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7"/>
  <workbookPr updateLinks="never"/>
  <mc:AlternateContent xmlns:mc="http://schemas.openxmlformats.org/markup-compatibility/2006">
    <mc:Choice Requires="x15">
      <x15ac:absPath xmlns:x15ac="http://schemas.microsoft.com/office/spreadsheetml/2010/11/ac" url="/Users/karstenvestweber/Desktop/"/>
    </mc:Choice>
  </mc:AlternateContent>
  <xr:revisionPtr revIDLastSave="0" documentId="8_{87EDB685-AD8D-6D4D-AB52-D3C0046BA0C8}" xr6:coauthVersionLast="47" xr6:coauthVersionMax="47" xr10:uidLastSave="{00000000-0000-0000-0000-000000000000}"/>
  <bookViews>
    <workbookView xWindow="0" yWindow="500" windowWidth="27960" windowHeight="17500" tabRatio="264" activeTab="1" xr2:uid="{00000000-000D-0000-FFFF-FFFF00000000}"/>
  </bookViews>
  <sheets>
    <sheet name="Anleitung" sheetId="26" r:id="rId1"/>
    <sheet name="Auswertung Mädchen" sheetId="1" r:id="rId2"/>
    <sheet name="Auswertung Jungen" sheetId="10" r:id="rId3"/>
    <sheet name="Urkunden-Mä" sheetId="23" r:id="rId4"/>
    <sheet name="Urkunden-Ju" sheetId="22" r:id="rId5"/>
    <sheet name="Statistik" sheetId="24" r:id="rId6"/>
    <sheet name="Ergebnisvordruck Mädchen" sheetId="17" r:id="rId7"/>
    <sheet name="Ergebnisvordruck Jungen" sheetId="20" r:id="rId8"/>
    <sheet name="Tabelle2" sheetId="2" state="hidden" r:id="rId9"/>
  </sheets>
  <externalReferences>
    <externalReference r:id="rId10"/>
  </externalReferences>
  <definedNames>
    <definedName name="_xlnm._FilterDatabase" localSheetId="4" hidden="1">'Urkunden-Ju'!$A$1:$F$608</definedName>
    <definedName name="_xlnm._FilterDatabase" localSheetId="3" hidden="1">'Urkunden-Mä'!$D$1:$D$650</definedName>
    <definedName name="_xlnm.Print_Area" localSheetId="7">'Ergebnisvordruck Jungen'!$A$1:$M$30</definedName>
    <definedName name="_xlnm.Print_Area" localSheetId="6">'Ergebnisvordruck Mädchen'!$A$1:$M$30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12" i="10" l="1"/>
  <c r="AM11" i="10"/>
  <c r="AM12" i="1"/>
  <c r="AM11" i="1"/>
  <c r="K21" i="1"/>
  <c r="K13" i="10"/>
  <c r="K14" i="10"/>
  <c r="K15" i="10"/>
  <c r="K16" i="10"/>
  <c r="L16" i="10" s="1"/>
  <c r="K17" i="10"/>
  <c r="L17" i="10" s="1"/>
  <c r="K18" i="10"/>
  <c r="K19" i="10"/>
  <c r="K20" i="10"/>
  <c r="K21" i="10"/>
  <c r="K22" i="10"/>
  <c r="L22" i="10" s="1"/>
  <c r="K23" i="10"/>
  <c r="L23" i="10" s="1"/>
  <c r="K24" i="10"/>
  <c r="L24" i="10" s="1"/>
  <c r="K25" i="10"/>
  <c r="K26" i="10"/>
  <c r="L26" i="10" s="1"/>
  <c r="K27" i="10"/>
  <c r="L27" i="10" s="1"/>
  <c r="K28" i="10"/>
  <c r="K29" i="10"/>
  <c r="K30" i="10"/>
  <c r="L30" i="10" s="1"/>
  <c r="K31" i="10"/>
  <c r="L31" i="10" s="1"/>
  <c r="K32" i="10"/>
  <c r="L32" i="10" s="1"/>
  <c r="K33" i="10"/>
  <c r="L33" i="10" s="1"/>
  <c r="K34" i="10"/>
  <c r="L34" i="10" s="1"/>
  <c r="K35" i="10"/>
  <c r="L35" i="10" s="1"/>
  <c r="K36" i="10"/>
  <c r="K37" i="10"/>
  <c r="K38" i="10"/>
  <c r="L38" i="10" s="1"/>
  <c r="K39" i="10"/>
  <c r="L39" i="10" s="1"/>
  <c r="K40" i="10"/>
  <c r="L40" i="10" s="1"/>
  <c r="K41" i="10"/>
  <c r="L41" i="10" s="1"/>
  <c r="K42" i="10"/>
  <c r="L42" i="10" s="1"/>
  <c r="K43" i="10"/>
  <c r="L43" i="10" s="1"/>
  <c r="K44" i="10"/>
  <c r="K45" i="10"/>
  <c r="K46" i="10"/>
  <c r="L46" i="10" s="1"/>
  <c r="K47" i="10"/>
  <c r="L47" i="10" s="1"/>
  <c r="K48" i="10"/>
  <c r="L48" i="10" s="1"/>
  <c r="K49" i="10"/>
  <c r="L49" i="10" s="1"/>
  <c r="K50" i="10"/>
  <c r="L50" i="10" s="1"/>
  <c r="K51" i="10"/>
  <c r="L51" i="10" s="1"/>
  <c r="K52" i="10"/>
  <c r="K53" i="10"/>
  <c r="K54" i="10"/>
  <c r="L54" i="10" s="1"/>
  <c r="K55" i="10"/>
  <c r="L55" i="10" s="1"/>
  <c r="K56" i="10"/>
  <c r="L56" i="10" s="1"/>
  <c r="K57" i="10"/>
  <c r="L57" i="10" s="1"/>
  <c r="K58" i="10"/>
  <c r="L58" i="10" s="1"/>
  <c r="K59" i="10"/>
  <c r="L59" i="10" s="1"/>
  <c r="K60" i="10"/>
  <c r="K61" i="10"/>
  <c r="K62" i="10"/>
  <c r="L62" i="10" s="1"/>
  <c r="K63" i="10"/>
  <c r="L63" i="10" s="1"/>
  <c r="K64" i="10"/>
  <c r="L64" i="10" s="1"/>
  <c r="K65" i="10"/>
  <c r="L65" i="10" s="1"/>
  <c r="K66" i="10"/>
  <c r="L66" i="10" s="1"/>
  <c r="K67" i="10"/>
  <c r="L67" i="10" s="1"/>
  <c r="K68" i="10"/>
  <c r="K69" i="10"/>
  <c r="K70" i="10"/>
  <c r="L70" i="10" s="1"/>
  <c r="K71" i="10"/>
  <c r="L71" i="10" s="1"/>
  <c r="K72" i="10"/>
  <c r="L72" i="10" s="1"/>
  <c r="K73" i="10"/>
  <c r="L73" i="10" s="1"/>
  <c r="K74" i="10"/>
  <c r="L74" i="10" s="1"/>
  <c r="K75" i="10"/>
  <c r="L75" i="10" s="1"/>
  <c r="K76" i="10"/>
  <c r="K77" i="10"/>
  <c r="K78" i="10"/>
  <c r="L78" i="10" s="1"/>
  <c r="K79" i="10"/>
  <c r="L79" i="10" s="1"/>
  <c r="K80" i="10"/>
  <c r="L80" i="10" s="1"/>
  <c r="K81" i="10"/>
  <c r="L81" i="10" s="1"/>
  <c r="K82" i="10"/>
  <c r="L82" i="10" s="1"/>
  <c r="K83" i="10"/>
  <c r="L83" i="10" s="1"/>
  <c r="K84" i="10"/>
  <c r="K85" i="10"/>
  <c r="K86" i="10"/>
  <c r="L86" i="10" s="1"/>
  <c r="K87" i="10"/>
  <c r="L87" i="10" s="1"/>
  <c r="K88" i="10"/>
  <c r="L88" i="10" s="1"/>
  <c r="K89" i="10"/>
  <c r="L89" i="10" s="1"/>
  <c r="K90" i="10"/>
  <c r="L90" i="10" s="1"/>
  <c r="K91" i="10"/>
  <c r="L91" i="10" s="1"/>
  <c r="K92" i="10"/>
  <c r="K93" i="10"/>
  <c r="K94" i="10"/>
  <c r="L94" i="10" s="1"/>
  <c r="K95" i="10"/>
  <c r="L95" i="10" s="1"/>
  <c r="K96" i="10"/>
  <c r="L96" i="10" s="1"/>
  <c r="K97" i="10"/>
  <c r="L97" i="10" s="1"/>
  <c r="K98" i="10"/>
  <c r="L98" i="10" s="1"/>
  <c r="K99" i="10"/>
  <c r="L99" i="10" s="1"/>
  <c r="K100" i="10"/>
  <c r="K101" i="10"/>
  <c r="K102" i="10"/>
  <c r="L102" i="10" s="1"/>
  <c r="K103" i="10"/>
  <c r="L103" i="10" s="1"/>
  <c r="K104" i="10"/>
  <c r="L104" i="10" s="1"/>
  <c r="K105" i="10"/>
  <c r="L105" i="10" s="1"/>
  <c r="K106" i="10"/>
  <c r="L106" i="10" s="1"/>
  <c r="K107" i="10"/>
  <c r="L107" i="10" s="1"/>
  <c r="K108" i="10"/>
  <c r="K109" i="10"/>
  <c r="K110" i="10"/>
  <c r="L110" i="10" s="1"/>
  <c r="K111" i="10"/>
  <c r="L111" i="10" s="1"/>
  <c r="K112" i="10"/>
  <c r="L112" i="10" s="1"/>
  <c r="K113" i="10"/>
  <c r="L113" i="10" s="1"/>
  <c r="K114" i="10"/>
  <c r="L114" i="10" s="1"/>
  <c r="K115" i="10"/>
  <c r="L115" i="10" s="1"/>
  <c r="K116" i="10"/>
  <c r="K117" i="10"/>
  <c r="K118" i="10"/>
  <c r="L118" i="10" s="1"/>
  <c r="K119" i="10"/>
  <c r="L119" i="10" s="1"/>
  <c r="K120" i="10"/>
  <c r="L120" i="10" s="1"/>
  <c r="K121" i="10"/>
  <c r="L121" i="10" s="1"/>
  <c r="K122" i="10"/>
  <c r="L122" i="10" s="1"/>
  <c r="K123" i="10"/>
  <c r="L123" i="10" s="1"/>
  <c r="K124" i="10"/>
  <c r="K125" i="10"/>
  <c r="K126" i="10"/>
  <c r="L126" i="10" s="1"/>
  <c r="K127" i="10"/>
  <c r="L127" i="10" s="1"/>
  <c r="K128" i="10"/>
  <c r="L128" i="10" s="1"/>
  <c r="K129" i="10"/>
  <c r="L129" i="10" s="1"/>
  <c r="K130" i="10"/>
  <c r="L130" i="10" s="1"/>
  <c r="K131" i="10"/>
  <c r="L131" i="10" s="1"/>
  <c r="K132" i="10"/>
  <c r="K133" i="10"/>
  <c r="K134" i="10"/>
  <c r="L134" i="10" s="1"/>
  <c r="K135" i="10"/>
  <c r="L135" i="10" s="1"/>
  <c r="K136" i="10"/>
  <c r="L136" i="10" s="1"/>
  <c r="K137" i="10"/>
  <c r="L137" i="10" s="1"/>
  <c r="K138" i="10"/>
  <c r="L138" i="10" s="1"/>
  <c r="K139" i="10"/>
  <c r="L139" i="10" s="1"/>
  <c r="K140" i="10"/>
  <c r="K141" i="10"/>
  <c r="K142" i="10"/>
  <c r="L142" i="10" s="1"/>
  <c r="K143" i="10"/>
  <c r="L143" i="10" s="1"/>
  <c r="K144" i="10"/>
  <c r="L144" i="10" s="1"/>
  <c r="K145" i="10"/>
  <c r="L145" i="10" s="1"/>
  <c r="K146" i="10"/>
  <c r="L146" i="10" s="1"/>
  <c r="K147" i="10"/>
  <c r="L147" i="10" s="1"/>
  <c r="K148" i="10"/>
  <c r="L148" i="10" s="1"/>
  <c r="K149" i="10"/>
  <c r="K150" i="10"/>
  <c r="L150" i="10" s="1"/>
  <c r="K151" i="10"/>
  <c r="L151" i="10" s="1"/>
  <c r="K152" i="10"/>
  <c r="L152" i="10" s="1"/>
  <c r="K153" i="10"/>
  <c r="L153" i="10" s="1"/>
  <c r="K154" i="10"/>
  <c r="L154" i="10" s="1"/>
  <c r="K155" i="10"/>
  <c r="L155" i="10" s="1"/>
  <c r="K156" i="10"/>
  <c r="K157" i="10"/>
  <c r="K158" i="10"/>
  <c r="L158" i="10" s="1"/>
  <c r="K159" i="10"/>
  <c r="L159" i="10" s="1"/>
  <c r="K160" i="10"/>
  <c r="L160" i="10" s="1"/>
  <c r="K161" i="10"/>
  <c r="L161" i="10" s="1"/>
  <c r="K162" i="10"/>
  <c r="L162" i="10" s="1"/>
  <c r="K163" i="10"/>
  <c r="L163" i="10" s="1"/>
  <c r="K164" i="10"/>
  <c r="K165" i="10"/>
  <c r="K166" i="10"/>
  <c r="L166" i="10" s="1"/>
  <c r="K167" i="10"/>
  <c r="L167" i="10" s="1"/>
  <c r="K168" i="10"/>
  <c r="L168" i="10" s="1"/>
  <c r="K169" i="10"/>
  <c r="L169" i="10" s="1"/>
  <c r="K170" i="10"/>
  <c r="L170" i="10" s="1"/>
  <c r="K171" i="10"/>
  <c r="L171" i="10" s="1"/>
  <c r="K172" i="10"/>
  <c r="L172" i="10" s="1"/>
  <c r="K173" i="10"/>
  <c r="K174" i="10"/>
  <c r="L174" i="10" s="1"/>
  <c r="K175" i="10"/>
  <c r="L175" i="10" s="1"/>
  <c r="K176" i="10"/>
  <c r="L176" i="10" s="1"/>
  <c r="K177" i="10"/>
  <c r="L177" i="10" s="1"/>
  <c r="K178" i="10"/>
  <c r="L178" i="10" s="1"/>
  <c r="K179" i="10"/>
  <c r="L179" i="10" s="1"/>
  <c r="K180" i="10"/>
  <c r="K181" i="10"/>
  <c r="K182" i="10"/>
  <c r="L182" i="10" s="1"/>
  <c r="K183" i="10"/>
  <c r="L183" i="10" s="1"/>
  <c r="K184" i="10"/>
  <c r="L184" i="10" s="1"/>
  <c r="K185" i="10"/>
  <c r="L185" i="10" s="1"/>
  <c r="K186" i="10"/>
  <c r="L186" i="10" s="1"/>
  <c r="K187" i="10"/>
  <c r="L187" i="10" s="1"/>
  <c r="K188" i="10"/>
  <c r="L188" i="10" s="1"/>
  <c r="K189" i="10"/>
  <c r="K190" i="10"/>
  <c r="L190" i="10" s="1"/>
  <c r="K191" i="10"/>
  <c r="L191" i="10" s="1"/>
  <c r="K192" i="10"/>
  <c r="L192" i="10" s="1"/>
  <c r="K193" i="10"/>
  <c r="L193" i="10" s="1"/>
  <c r="K194" i="10"/>
  <c r="L194" i="10" s="1"/>
  <c r="K195" i="10"/>
  <c r="L195" i="10" s="1"/>
  <c r="K196" i="10"/>
  <c r="K197" i="10"/>
  <c r="K198" i="10"/>
  <c r="L198" i="10" s="1"/>
  <c r="K199" i="10"/>
  <c r="L199" i="10" s="1"/>
  <c r="K200" i="10"/>
  <c r="L200" i="10" s="1"/>
  <c r="K201" i="10"/>
  <c r="L201" i="10" s="1"/>
  <c r="K202" i="10"/>
  <c r="L202" i="10" s="1"/>
  <c r="K203" i="10"/>
  <c r="L203" i="10" s="1"/>
  <c r="K204" i="10"/>
  <c r="L204" i="10" s="1"/>
  <c r="K205" i="10"/>
  <c r="K206" i="10"/>
  <c r="L206" i="10" s="1"/>
  <c r="K207" i="10"/>
  <c r="L207" i="10" s="1"/>
  <c r="K208" i="10"/>
  <c r="L208" i="10" s="1"/>
  <c r="K209" i="10"/>
  <c r="L209" i="10" s="1"/>
  <c r="K210" i="10"/>
  <c r="L210" i="10" s="1"/>
  <c r="K211" i="10"/>
  <c r="L211" i="10" s="1"/>
  <c r="K212" i="10"/>
  <c r="K213" i="10"/>
  <c r="K214" i="10"/>
  <c r="L214" i="10" s="1"/>
  <c r="K215" i="10"/>
  <c r="L215" i="10" s="1"/>
  <c r="K216" i="10"/>
  <c r="L216" i="10" s="1"/>
  <c r="K217" i="10"/>
  <c r="L217" i="10" s="1"/>
  <c r="K218" i="10"/>
  <c r="L218" i="10" s="1"/>
  <c r="K219" i="10"/>
  <c r="L219" i="10" s="1"/>
  <c r="K220" i="10"/>
  <c r="K221" i="10"/>
  <c r="K222" i="10"/>
  <c r="L222" i="10" s="1"/>
  <c r="K223" i="10"/>
  <c r="L223" i="10" s="1"/>
  <c r="K224" i="10"/>
  <c r="L224" i="10" s="1"/>
  <c r="K225" i="10"/>
  <c r="L225" i="10" s="1"/>
  <c r="K226" i="10"/>
  <c r="L226" i="10" s="1"/>
  <c r="K227" i="10"/>
  <c r="L227" i="10" s="1"/>
  <c r="K228" i="10"/>
  <c r="L228" i="10" s="1"/>
  <c r="K229" i="10"/>
  <c r="K230" i="10"/>
  <c r="L230" i="10" s="1"/>
  <c r="K231" i="10"/>
  <c r="L231" i="10" s="1"/>
  <c r="K232" i="10"/>
  <c r="L232" i="10" s="1"/>
  <c r="K233" i="10"/>
  <c r="L233" i="10" s="1"/>
  <c r="K234" i="10"/>
  <c r="L234" i="10" s="1"/>
  <c r="K235" i="10"/>
  <c r="L235" i="10" s="1"/>
  <c r="K236" i="10"/>
  <c r="K237" i="10"/>
  <c r="K238" i="10"/>
  <c r="L238" i="10" s="1"/>
  <c r="K239" i="10"/>
  <c r="L239" i="10" s="1"/>
  <c r="K240" i="10"/>
  <c r="L240" i="10" s="1"/>
  <c r="K241" i="10"/>
  <c r="L241" i="10" s="1"/>
  <c r="K242" i="10"/>
  <c r="L242" i="10" s="1"/>
  <c r="K243" i="10"/>
  <c r="L243" i="10" s="1"/>
  <c r="K244" i="10"/>
  <c r="L244" i="10" s="1"/>
  <c r="K245" i="10"/>
  <c r="K246" i="10"/>
  <c r="L246" i="10" s="1"/>
  <c r="K247" i="10"/>
  <c r="L247" i="10" s="1"/>
  <c r="K248" i="10"/>
  <c r="L248" i="10" s="1"/>
  <c r="K249" i="10"/>
  <c r="L249" i="10" s="1"/>
  <c r="K250" i="10"/>
  <c r="L250" i="10" s="1"/>
  <c r="K251" i="10"/>
  <c r="L251" i="10" s="1"/>
  <c r="K252" i="10"/>
  <c r="K253" i="10"/>
  <c r="K254" i="10"/>
  <c r="L254" i="10" s="1"/>
  <c r="K255" i="10"/>
  <c r="L255" i="10" s="1"/>
  <c r="K256" i="10"/>
  <c r="L256" i="10" s="1"/>
  <c r="K257" i="10"/>
  <c r="L257" i="10" s="1"/>
  <c r="K258" i="10"/>
  <c r="L258" i="10" s="1"/>
  <c r="K259" i="10"/>
  <c r="L259" i="10" s="1"/>
  <c r="K260" i="10"/>
  <c r="K261" i="10"/>
  <c r="K262" i="10"/>
  <c r="L262" i="10" s="1"/>
  <c r="K263" i="10"/>
  <c r="L263" i="10" s="1"/>
  <c r="K264" i="10"/>
  <c r="L264" i="10" s="1"/>
  <c r="K265" i="10"/>
  <c r="L265" i="10" s="1"/>
  <c r="K266" i="10"/>
  <c r="L266" i="10" s="1"/>
  <c r="K267" i="10"/>
  <c r="L267" i="10" s="1"/>
  <c r="K268" i="10"/>
  <c r="L268" i="10" s="1"/>
  <c r="K269" i="10"/>
  <c r="K270" i="10"/>
  <c r="L270" i="10" s="1"/>
  <c r="K271" i="10"/>
  <c r="L271" i="10" s="1"/>
  <c r="K272" i="10"/>
  <c r="L272" i="10" s="1"/>
  <c r="K273" i="10"/>
  <c r="L273" i="10" s="1"/>
  <c r="K274" i="10"/>
  <c r="L274" i="10" s="1"/>
  <c r="K275" i="10"/>
  <c r="L275" i="10" s="1"/>
  <c r="K276" i="10"/>
  <c r="K277" i="10"/>
  <c r="K278" i="10"/>
  <c r="L278" i="10" s="1"/>
  <c r="K279" i="10"/>
  <c r="L279" i="10" s="1"/>
  <c r="K280" i="10"/>
  <c r="L280" i="10" s="1"/>
  <c r="K281" i="10"/>
  <c r="L281" i="10" s="1"/>
  <c r="K282" i="10"/>
  <c r="L282" i="10" s="1"/>
  <c r="K283" i="10"/>
  <c r="L283" i="10" s="1"/>
  <c r="K284" i="10"/>
  <c r="K285" i="10"/>
  <c r="K286" i="10"/>
  <c r="L286" i="10" s="1"/>
  <c r="K287" i="10"/>
  <c r="L287" i="10" s="1"/>
  <c r="K288" i="10"/>
  <c r="L288" i="10" s="1"/>
  <c r="K289" i="10"/>
  <c r="L289" i="10" s="1"/>
  <c r="K290" i="10"/>
  <c r="L290" i="10" s="1"/>
  <c r="K291" i="10"/>
  <c r="L291" i="10" s="1"/>
  <c r="K292" i="10"/>
  <c r="L292" i="10" s="1"/>
  <c r="K293" i="10"/>
  <c r="K294" i="10"/>
  <c r="L294" i="10" s="1"/>
  <c r="K295" i="10"/>
  <c r="L295" i="10" s="1"/>
  <c r="K296" i="10"/>
  <c r="L296" i="10" s="1"/>
  <c r="K297" i="10"/>
  <c r="L297" i="10" s="1"/>
  <c r="K298" i="10"/>
  <c r="L298" i="10" s="1"/>
  <c r="K299" i="10"/>
  <c r="L299" i="10" s="1"/>
  <c r="K300" i="10"/>
  <c r="K301" i="10"/>
  <c r="K302" i="10"/>
  <c r="L302" i="10" s="1"/>
  <c r="K303" i="10"/>
  <c r="L303" i="10" s="1"/>
  <c r="K304" i="10"/>
  <c r="L304" i="10" s="1"/>
  <c r="K305" i="10"/>
  <c r="L305" i="10" s="1"/>
  <c r="K306" i="10"/>
  <c r="L306" i="10" s="1"/>
  <c r="K307" i="10"/>
  <c r="L307" i="10" s="1"/>
  <c r="K308" i="10"/>
  <c r="L308" i="10" s="1"/>
  <c r="K309" i="10"/>
  <c r="K310" i="10"/>
  <c r="L310" i="10" s="1"/>
  <c r="K311" i="10"/>
  <c r="L311" i="10" s="1"/>
  <c r="K312" i="10"/>
  <c r="L312" i="10" s="1"/>
  <c r="K313" i="10"/>
  <c r="L313" i="10" s="1"/>
  <c r="K314" i="10"/>
  <c r="L314" i="10" s="1"/>
  <c r="K315" i="10"/>
  <c r="L315" i="10" s="1"/>
  <c r="K316" i="10"/>
  <c r="K317" i="10"/>
  <c r="K318" i="10"/>
  <c r="L318" i="10" s="1"/>
  <c r="K319" i="10"/>
  <c r="L319" i="10" s="1"/>
  <c r="K320" i="10"/>
  <c r="L320" i="10" s="1"/>
  <c r="K321" i="10"/>
  <c r="L321" i="10" s="1"/>
  <c r="K322" i="10"/>
  <c r="L322" i="10" s="1"/>
  <c r="K323" i="10"/>
  <c r="L323" i="10" s="1"/>
  <c r="K324" i="10"/>
  <c r="K325" i="10"/>
  <c r="K326" i="10"/>
  <c r="L326" i="10" s="1"/>
  <c r="K327" i="10"/>
  <c r="L327" i="10" s="1"/>
  <c r="K328" i="10"/>
  <c r="L328" i="10" s="1"/>
  <c r="K329" i="10"/>
  <c r="L329" i="10" s="1"/>
  <c r="K330" i="10"/>
  <c r="L330" i="10" s="1"/>
  <c r="K331" i="10"/>
  <c r="L331" i="10" s="1"/>
  <c r="K332" i="10"/>
  <c r="L332" i="10" s="1"/>
  <c r="K333" i="10"/>
  <c r="K334" i="10"/>
  <c r="L334" i="10" s="1"/>
  <c r="K335" i="10"/>
  <c r="L335" i="10" s="1"/>
  <c r="K336" i="10"/>
  <c r="L336" i="10" s="1"/>
  <c r="K337" i="10"/>
  <c r="L337" i="10" s="1"/>
  <c r="K338" i="10"/>
  <c r="L338" i="10" s="1"/>
  <c r="K339" i="10"/>
  <c r="L339" i="10" s="1"/>
  <c r="K340" i="10"/>
  <c r="K341" i="10"/>
  <c r="K342" i="10"/>
  <c r="L342" i="10" s="1"/>
  <c r="K343" i="10"/>
  <c r="L343" i="10" s="1"/>
  <c r="K344" i="10"/>
  <c r="L344" i="10" s="1"/>
  <c r="K345" i="10"/>
  <c r="L345" i="10" s="1"/>
  <c r="K346" i="10"/>
  <c r="L346" i="10" s="1"/>
  <c r="K347" i="10"/>
  <c r="L347" i="10" s="1"/>
  <c r="K348" i="10"/>
  <c r="L348" i="10" s="1"/>
  <c r="K349" i="10"/>
  <c r="K350" i="10"/>
  <c r="L350" i="10" s="1"/>
  <c r="K351" i="10"/>
  <c r="L351" i="10" s="1"/>
  <c r="K352" i="10"/>
  <c r="L352" i="10" s="1"/>
  <c r="K353" i="10"/>
  <c r="L353" i="10" s="1"/>
  <c r="K354" i="10"/>
  <c r="L354" i="10" s="1"/>
  <c r="K355" i="10"/>
  <c r="L355" i="10" s="1"/>
  <c r="K356" i="10"/>
  <c r="K357" i="10"/>
  <c r="K358" i="10"/>
  <c r="L358" i="10" s="1"/>
  <c r="K359" i="10"/>
  <c r="L359" i="10" s="1"/>
  <c r="K360" i="10"/>
  <c r="L360" i="10" s="1"/>
  <c r="K361" i="10"/>
  <c r="L361" i="10" s="1"/>
  <c r="K362" i="10"/>
  <c r="L362" i="10" s="1"/>
  <c r="K363" i="10"/>
  <c r="L363" i="10" s="1"/>
  <c r="K364" i="10"/>
  <c r="L364" i="10" s="1"/>
  <c r="K365" i="10"/>
  <c r="K366" i="10"/>
  <c r="L366" i="10" s="1"/>
  <c r="K367" i="10"/>
  <c r="L367" i="10" s="1"/>
  <c r="K368" i="10"/>
  <c r="L368" i="10" s="1"/>
  <c r="K369" i="10"/>
  <c r="L369" i="10" s="1"/>
  <c r="K370" i="10"/>
  <c r="L370" i="10" s="1"/>
  <c r="K371" i="10"/>
  <c r="L371" i="10" s="1"/>
  <c r="K372" i="10"/>
  <c r="K373" i="10"/>
  <c r="K374" i="10"/>
  <c r="L374" i="10" s="1"/>
  <c r="K375" i="10"/>
  <c r="L375" i="10" s="1"/>
  <c r="K376" i="10"/>
  <c r="L376" i="10" s="1"/>
  <c r="K377" i="10"/>
  <c r="L377" i="10" s="1"/>
  <c r="K378" i="10"/>
  <c r="L378" i="10" s="1"/>
  <c r="K379" i="10"/>
  <c r="L379" i="10" s="1"/>
  <c r="K380" i="10"/>
  <c r="K381" i="10"/>
  <c r="K382" i="10"/>
  <c r="L382" i="10" s="1"/>
  <c r="K383" i="10"/>
  <c r="L383" i="10" s="1"/>
  <c r="K384" i="10"/>
  <c r="L384" i="10" s="1"/>
  <c r="K385" i="10"/>
  <c r="L385" i="10" s="1"/>
  <c r="K386" i="10"/>
  <c r="L386" i="10" s="1"/>
  <c r="K387" i="10"/>
  <c r="L387" i="10" s="1"/>
  <c r="K388" i="10"/>
  <c r="L388" i="10" s="1"/>
  <c r="K389" i="10"/>
  <c r="K390" i="10"/>
  <c r="L390" i="10" s="1"/>
  <c r="K391" i="10"/>
  <c r="L391" i="10" s="1"/>
  <c r="K392" i="10"/>
  <c r="L392" i="10" s="1"/>
  <c r="K393" i="10"/>
  <c r="L393" i="10" s="1"/>
  <c r="K394" i="10"/>
  <c r="L394" i="10" s="1"/>
  <c r="K395" i="10"/>
  <c r="L395" i="10" s="1"/>
  <c r="K396" i="10"/>
  <c r="K397" i="10"/>
  <c r="K398" i="10"/>
  <c r="L398" i="10" s="1"/>
  <c r="K399" i="10"/>
  <c r="L399" i="10" s="1"/>
  <c r="K400" i="10"/>
  <c r="L400" i="10" s="1"/>
  <c r="K401" i="10"/>
  <c r="L401" i="10" s="1"/>
  <c r="K402" i="10"/>
  <c r="L402" i="10" s="1"/>
  <c r="K403" i="10"/>
  <c r="L403" i="10" s="1"/>
  <c r="K404" i="10"/>
  <c r="L404" i="10" s="1"/>
  <c r="K405" i="10"/>
  <c r="K406" i="10"/>
  <c r="L406" i="10" s="1"/>
  <c r="K407" i="10"/>
  <c r="L407" i="10" s="1"/>
  <c r="K408" i="10"/>
  <c r="L408" i="10" s="1"/>
  <c r="K409" i="10"/>
  <c r="L409" i="10" s="1"/>
  <c r="K410" i="10"/>
  <c r="L410" i="10" s="1"/>
  <c r="K411" i="10"/>
  <c r="L411" i="10" s="1"/>
  <c r="K412" i="10"/>
  <c r="L412" i="10" s="1"/>
  <c r="K413" i="10"/>
  <c r="K414" i="10"/>
  <c r="L414" i="10" s="1"/>
  <c r="K415" i="10"/>
  <c r="L415" i="10" s="1"/>
  <c r="K416" i="10"/>
  <c r="L416" i="10" s="1"/>
  <c r="K417" i="10"/>
  <c r="L417" i="10" s="1"/>
  <c r="K418" i="10"/>
  <c r="L418" i="10" s="1"/>
  <c r="K419" i="10"/>
  <c r="L419" i="10" s="1"/>
  <c r="K420" i="10"/>
  <c r="K421" i="10"/>
  <c r="K422" i="10"/>
  <c r="L422" i="10" s="1"/>
  <c r="K423" i="10"/>
  <c r="L423" i="10" s="1"/>
  <c r="K424" i="10"/>
  <c r="L424" i="10" s="1"/>
  <c r="K425" i="10"/>
  <c r="L425" i="10" s="1"/>
  <c r="K426" i="10"/>
  <c r="L426" i="10" s="1"/>
  <c r="K427" i="10"/>
  <c r="L427" i="10" s="1"/>
  <c r="K428" i="10"/>
  <c r="L428" i="10" s="1"/>
  <c r="K429" i="10"/>
  <c r="K430" i="10"/>
  <c r="L430" i="10" s="1"/>
  <c r="K431" i="10"/>
  <c r="L431" i="10" s="1"/>
  <c r="K432" i="10"/>
  <c r="L432" i="10" s="1"/>
  <c r="K433" i="10"/>
  <c r="L433" i="10" s="1"/>
  <c r="K434" i="10"/>
  <c r="L434" i="10" s="1"/>
  <c r="K435" i="10"/>
  <c r="L435" i="10" s="1"/>
  <c r="K436" i="10"/>
  <c r="K437" i="10"/>
  <c r="K438" i="10"/>
  <c r="L438" i="10" s="1"/>
  <c r="K439" i="10"/>
  <c r="L439" i="10" s="1"/>
  <c r="K440" i="10"/>
  <c r="L440" i="10" s="1"/>
  <c r="K441" i="10"/>
  <c r="L441" i="10" s="1"/>
  <c r="K442" i="10"/>
  <c r="L442" i="10" s="1"/>
  <c r="K443" i="10"/>
  <c r="L443" i="10" s="1"/>
  <c r="K444" i="10"/>
  <c r="L444" i="10" s="1"/>
  <c r="K445" i="10"/>
  <c r="K446" i="10"/>
  <c r="L446" i="10" s="1"/>
  <c r="K447" i="10"/>
  <c r="L447" i="10" s="1"/>
  <c r="K448" i="10"/>
  <c r="L448" i="10" s="1"/>
  <c r="K449" i="10"/>
  <c r="L449" i="10" s="1"/>
  <c r="K450" i="10"/>
  <c r="L450" i="10" s="1"/>
  <c r="K451" i="10"/>
  <c r="L451" i="10" s="1"/>
  <c r="K452" i="10"/>
  <c r="K453" i="10"/>
  <c r="K454" i="10"/>
  <c r="L454" i="10" s="1"/>
  <c r="K455" i="10"/>
  <c r="L455" i="10" s="1"/>
  <c r="K456" i="10"/>
  <c r="L456" i="10" s="1"/>
  <c r="K457" i="10"/>
  <c r="L457" i="10" s="1"/>
  <c r="K458" i="10"/>
  <c r="L458" i="10" s="1"/>
  <c r="K459" i="10"/>
  <c r="L459" i="10" s="1"/>
  <c r="K460" i="10"/>
  <c r="K461" i="10"/>
  <c r="K462" i="10"/>
  <c r="L462" i="10" s="1"/>
  <c r="K463" i="10"/>
  <c r="L463" i="10" s="1"/>
  <c r="K464" i="10"/>
  <c r="L464" i="10" s="1"/>
  <c r="K465" i="10"/>
  <c r="L465" i="10" s="1"/>
  <c r="K466" i="10"/>
  <c r="L466" i="10" s="1"/>
  <c r="K467" i="10"/>
  <c r="L467" i="10" s="1"/>
  <c r="K468" i="10"/>
  <c r="L468" i="10" s="1"/>
  <c r="K469" i="10"/>
  <c r="L469" i="10" s="1"/>
  <c r="K470" i="10"/>
  <c r="L470" i="10" s="1"/>
  <c r="K471" i="10"/>
  <c r="L471" i="10" s="1"/>
  <c r="K472" i="10"/>
  <c r="L472" i="10" s="1"/>
  <c r="K473" i="10"/>
  <c r="L473" i="10" s="1"/>
  <c r="K474" i="10"/>
  <c r="L474" i="10" s="1"/>
  <c r="K475" i="10"/>
  <c r="L475" i="10" s="1"/>
  <c r="K476" i="10"/>
  <c r="L476" i="10" s="1"/>
  <c r="K477" i="10"/>
  <c r="K478" i="10"/>
  <c r="K479" i="10"/>
  <c r="L479" i="10" s="1"/>
  <c r="K480" i="10"/>
  <c r="L480" i="10" s="1"/>
  <c r="K481" i="10"/>
  <c r="L481" i="10" s="1"/>
  <c r="K482" i="10"/>
  <c r="L482" i="10" s="1"/>
  <c r="K483" i="10"/>
  <c r="L483" i="10" s="1"/>
  <c r="K484" i="10"/>
  <c r="L484" i="10" s="1"/>
  <c r="K485" i="10"/>
  <c r="K486" i="10"/>
  <c r="L486" i="10" s="1"/>
  <c r="K487" i="10"/>
  <c r="L487" i="10" s="1"/>
  <c r="K488" i="10"/>
  <c r="L488" i="10" s="1"/>
  <c r="K489" i="10"/>
  <c r="L489" i="10" s="1"/>
  <c r="K490" i="10"/>
  <c r="L490" i="10" s="1"/>
  <c r="K491" i="10"/>
  <c r="L491" i="10" s="1"/>
  <c r="K492" i="10"/>
  <c r="K493" i="10"/>
  <c r="K494" i="10"/>
  <c r="L494" i="10" s="1"/>
  <c r="K495" i="10"/>
  <c r="L495" i="10" s="1"/>
  <c r="K496" i="10"/>
  <c r="L496" i="10" s="1"/>
  <c r="K497" i="10"/>
  <c r="L497" i="10" s="1"/>
  <c r="K498" i="10"/>
  <c r="L498" i="10" s="1"/>
  <c r="K499" i="10"/>
  <c r="L499" i="10" s="1"/>
  <c r="K500" i="10"/>
  <c r="K501" i="10"/>
  <c r="L501" i="10" s="1"/>
  <c r="K502" i="10"/>
  <c r="L502" i="10" s="1"/>
  <c r="K503" i="10"/>
  <c r="L503" i="10" s="1"/>
  <c r="K504" i="10"/>
  <c r="L504" i="10" s="1"/>
  <c r="K505" i="10"/>
  <c r="L505" i="10" s="1"/>
  <c r="K506" i="10"/>
  <c r="L506" i="10" s="1"/>
  <c r="K507" i="10"/>
  <c r="L507" i="10" s="1"/>
  <c r="K508" i="10"/>
  <c r="L508" i="10" s="1"/>
  <c r="K509" i="10"/>
  <c r="K510" i="10"/>
  <c r="L510" i="10" s="1"/>
  <c r="K511" i="10"/>
  <c r="L511" i="10" s="1"/>
  <c r="K512" i="10"/>
  <c r="L512" i="10" s="1"/>
  <c r="K513" i="10"/>
  <c r="L513" i="10" s="1"/>
  <c r="K514" i="10"/>
  <c r="L514" i="10" s="1"/>
  <c r="K515" i="10"/>
  <c r="L515" i="10" s="1"/>
  <c r="K516" i="10"/>
  <c r="L516" i="10" s="1"/>
  <c r="K517" i="10"/>
  <c r="K518" i="10"/>
  <c r="L518" i="10" s="1"/>
  <c r="K519" i="10"/>
  <c r="L519" i="10" s="1"/>
  <c r="K520" i="10"/>
  <c r="L520" i="10" s="1"/>
  <c r="K521" i="10"/>
  <c r="L521" i="10" s="1"/>
  <c r="K522" i="10"/>
  <c r="L522" i="10" s="1"/>
  <c r="K523" i="10"/>
  <c r="L523" i="10" s="1"/>
  <c r="K524" i="10"/>
  <c r="L524" i="10" s="1"/>
  <c r="K525" i="10"/>
  <c r="K526" i="10"/>
  <c r="L526" i="10" s="1"/>
  <c r="K527" i="10"/>
  <c r="L527" i="10" s="1"/>
  <c r="K528" i="10"/>
  <c r="L528" i="10" s="1"/>
  <c r="K529" i="10"/>
  <c r="L529" i="10" s="1"/>
  <c r="K530" i="10"/>
  <c r="L530" i="10" s="1"/>
  <c r="K531" i="10"/>
  <c r="L531" i="10" s="1"/>
  <c r="K532" i="10"/>
  <c r="L532" i="10" s="1"/>
  <c r="K533" i="10"/>
  <c r="K534" i="10"/>
  <c r="L534" i="10" s="1"/>
  <c r="K535" i="10"/>
  <c r="L535" i="10" s="1"/>
  <c r="K536" i="10"/>
  <c r="L536" i="10" s="1"/>
  <c r="K537" i="10"/>
  <c r="L537" i="10" s="1"/>
  <c r="K538" i="10"/>
  <c r="L538" i="10" s="1"/>
  <c r="K539" i="10"/>
  <c r="L539" i="10" s="1"/>
  <c r="K540" i="10"/>
  <c r="K541" i="10"/>
  <c r="L541" i="10" s="1"/>
  <c r="K542" i="10"/>
  <c r="L542" i="10" s="1"/>
  <c r="K543" i="10"/>
  <c r="L543" i="10" s="1"/>
  <c r="K544" i="10"/>
  <c r="L544" i="10" s="1"/>
  <c r="K545" i="10"/>
  <c r="L545" i="10" s="1"/>
  <c r="K546" i="10"/>
  <c r="L546" i="10" s="1"/>
  <c r="K547" i="10"/>
  <c r="L547" i="10" s="1"/>
  <c r="K548" i="10"/>
  <c r="L548" i="10" s="1"/>
  <c r="K549" i="10"/>
  <c r="L549" i="10" s="1"/>
  <c r="K550" i="10"/>
  <c r="L550" i="10" s="1"/>
  <c r="K551" i="10"/>
  <c r="L551" i="10" s="1"/>
  <c r="K552" i="10"/>
  <c r="L552" i="10" s="1"/>
  <c r="K553" i="10"/>
  <c r="L553" i="10" s="1"/>
  <c r="K554" i="10"/>
  <c r="L554" i="10" s="1"/>
  <c r="K555" i="10"/>
  <c r="L555" i="10" s="1"/>
  <c r="K556" i="10"/>
  <c r="K557" i="10"/>
  <c r="K558" i="10"/>
  <c r="L558" i="10" s="1"/>
  <c r="K559" i="10"/>
  <c r="L559" i="10" s="1"/>
  <c r="K560" i="10"/>
  <c r="L560" i="10" s="1"/>
  <c r="K561" i="10"/>
  <c r="L561" i="10" s="1"/>
  <c r="K562" i="10"/>
  <c r="L562" i="10" s="1"/>
  <c r="K563" i="10"/>
  <c r="L563" i="10" s="1"/>
  <c r="K564" i="10"/>
  <c r="L564" i="10" s="1"/>
  <c r="K565" i="10"/>
  <c r="K566" i="10"/>
  <c r="L566" i="10" s="1"/>
  <c r="K567" i="10"/>
  <c r="L567" i="10" s="1"/>
  <c r="K568" i="10"/>
  <c r="L568" i="10" s="1"/>
  <c r="K569" i="10"/>
  <c r="L569" i="10" s="1"/>
  <c r="K570" i="10"/>
  <c r="L570" i="10" s="1"/>
  <c r="K571" i="10"/>
  <c r="L571" i="10" s="1"/>
  <c r="K572" i="10"/>
  <c r="L572" i="10" s="1"/>
  <c r="K573" i="10"/>
  <c r="K574" i="10"/>
  <c r="L574" i="10" s="1"/>
  <c r="K575" i="10"/>
  <c r="L575" i="10" s="1"/>
  <c r="K576" i="10"/>
  <c r="L576" i="10" s="1"/>
  <c r="K577" i="10"/>
  <c r="L577" i="10" s="1"/>
  <c r="K578" i="10"/>
  <c r="L578" i="10" s="1"/>
  <c r="K579" i="10"/>
  <c r="L579" i="10" s="1"/>
  <c r="K580" i="10"/>
  <c r="L580" i="10" s="1"/>
  <c r="K581" i="10"/>
  <c r="L581" i="10" s="1"/>
  <c r="K582" i="10"/>
  <c r="L582" i="10" s="1"/>
  <c r="K583" i="10"/>
  <c r="L583" i="10" s="1"/>
  <c r="K584" i="10"/>
  <c r="L584" i="10" s="1"/>
  <c r="K585" i="10"/>
  <c r="L585" i="10" s="1"/>
  <c r="K586" i="10"/>
  <c r="L586" i="10" s="1"/>
  <c r="K587" i="10"/>
  <c r="L587" i="10" s="1"/>
  <c r="K588" i="10"/>
  <c r="K589" i="10"/>
  <c r="K590" i="10"/>
  <c r="L590" i="10" s="1"/>
  <c r="K591" i="10"/>
  <c r="L591" i="10" s="1"/>
  <c r="K592" i="10"/>
  <c r="L592" i="10" s="1"/>
  <c r="K593" i="10"/>
  <c r="L593" i="10" s="1"/>
  <c r="K594" i="10"/>
  <c r="L594" i="10" s="1"/>
  <c r="K595" i="10"/>
  <c r="L595" i="10" s="1"/>
  <c r="K596" i="10"/>
  <c r="L596" i="10" s="1"/>
  <c r="K597" i="10"/>
  <c r="K598" i="10"/>
  <c r="L598" i="10" s="1"/>
  <c r="K599" i="10"/>
  <c r="L599" i="10" s="1"/>
  <c r="K600" i="10"/>
  <c r="L600" i="10" s="1"/>
  <c r="K601" i="10"/>
  <c r="L601" i="10" s="1"/>
  <c r="K602" i="10"/>
  <c r="L602" i="10" s="1"/>
  <c r="K603" i="10"/>
  <c r="L603" i="10" s="1"/>
  <c r="K604" i="10"/>
  <c r="L604" i="10" s="1"/>
  <c r="K605" i="10"/>
  <c r="K606" i="10"/>
  <c r="L606" i="10" s="1"/>
  <c r="K607" i="10"/>
  <c r="L607" i="10" s="1"/>
  <c r="K608" i="10"/>
  <c r="L608" i="10" s="1"/>
  <c r="Q15" i="1" a="1"/>
  <c r="Q15" i="1" s="1"/>
  <c r="L18" i="10"/>
  <c r="L19" i="10"/>
  <c r="L21" i="10"/>
  <c r="L28" i="10"/>
  <c r="L29" i="10"/>
  <c r="L36" i="10"/>
  <c r="L37" i="10"/>
  <c r="L44" i="10"/>
  <c r="L45" i="10"/>
  <c r="L52" i="10"/>
  <c r="L53" i="10"/>
  <c r="L60" i="10"/>
  <c r="L61" i="10"/>
  <c r="L68" i="10"/>
  <c r="L69" i="10"/>
  <c r="L76" i="10"/>
  <c r="L77" i="10"/>
  <c r="L84" i="10"/>
  <c r="L85" i="10"/>
  <c r="L92" i="10"/>
  <c r="L93" i="10"/>
  <c r="L100" i="10"/>
  <c r="L101" i="10"/>
  <c r="L108" i="10"/>
  <c r="L109" i="10"/>
  <c r="L116" i="10"/>
  <c r="L117" i="10"/>
  <c r="L124" i="10"/>
  <c r="L125" i="10"/>
  <c r="L132" i="10"/>
  <c r="L133" i="10"/>
  <c r="L140" i="10"/>
  <c r="L141" i="10"/>
  <c r="L149" i="10"/>
  <c r="L156" i="10"/>
  <c r="L157" i="10"/>
  <c r="L164" i="10"/>
  <c r="L165" i="10"/>
  <c r="L173" i="10"/>
  <c r="L180" i="10"/>
  <c r="L181" i="10"/>
  <c r="L189" i="10"/>
  <c r="L196" i="10"/>
  <c r="L197" i="10"/>
  <c r="L205" i="10"/>
  <c r="L212" i="10"/>
  <c r="L213" i="10"/>
  <c r="L220" i="10"/>
  <c r="L221" i="10"/>
  <c r="L229" i="10"/>
  <c r="L236" i="10"/>
  <c r="L237" i="10"/>
  <c r="L245" i="10"/>
  <c r="L252" i="10"/>
  <c r="L253" i="10"/>
  <c r="L260" i="10"/>
  <c r="L261" i="10"/>
  <c r="L269" i="10"/>
  <c r="L276" i="10"/>
  <c r="L277" i="10"/>
  <c r="L284" i="10"/>
  <c r="L285" i="10"/>
  <c r="L293" i="10"/>
  <c r="L300" i="10"/>
  <c r="L301" i="10"/>
  <c r="L309" i="10"/>
  <c r="L316" i="10"/>
  <c r="L317" i="10"/>
  <c r="L324" i="10"/>
  <c r="L325" i="10"/>
  <c r="L333" i="10"/>
  <c r="L340" i="10"/>
  <c r="L341" i="10"/>
  <c r="L349" i="10"/>
  <c r="L356" i="10"/>
  <c r="L357" i="10"/>
  <c r="L365" i="10"/>
  <c r="L372" i="10"/>
  <c r="L373" i="10"/>
  <c r="L380" i="10"/>
  <c r="L381" i="10"/>
  <c r="L389" i="10"/>
  <c r="L396" i="10"/>
  <c r="L397" i="10"/>
  <c r="L405" i="10"/>
  <c r="L413" i="10"/>
  <c r="L420" i="10"/>
  <c r="L421" i="10"/>
  <c r="L429" i="10"/>
  <c r="L436" i="10"/>
  <c r="L437" i="10"/>
  <c r="L445" i="10"/>
  <c r="L452" i="10"/>
  <c r="L453" i="10"/>
  <c r="L460" i="10"/>
  <c r="L461" i="10"/>
  <c r="L477" i="10"/>
  <c r="L478" i="10"/>
  <c r="L485" i="10"/>
  <c r="L492" i="10"/>
  <c r="L493" i="10"/>
  <c r="L500" i="10"/>
  <c r="L509" i="10"/>
  <c r="L517" i="10"/>
  <c r="L525" i="10"/>
  <c r="L533" i="10"/>
  <c r="L540" i="10"/>
  <c r="L556" i="10"/>
  <c r="L557" i="10"/>
  <c r="L565" i="10"/>
  <c r="L573" i="10"/>
  <c r="L588" i="10"/>
  <c r="L589" i="10"/>
  <c r="L597" i="10"/>
  <c r="L605" i="10"/>
  <c r="K12" i="10"/>
  <c r="L13" i="10" l="1"/>
  <c r="L25" i="10"/>
  <c r="L20" i="10"/>
  <c r="L12" i="10"/>
  <c r="L15" i="10"/>
  <c r="L14" i="10"/>
  <c r="K12" i="1" l="1"/>
  <c r="K13" i="1"/>
  <c r="K14" i="1"/>
  <c r="K15" i="1"/>
  <c r="K16" i="1"/>
  <c r="K17" i="1"/>
  <c r="K18" i="1"/>
  <c r="L18" i="1" s="1"/>
  <c r="K19" i="1"/>
  <c r="L19" i="1" s="1"/>
  <c r="K20" i="1"/>
  <c r="L20" i="1" s="1"/>
  <c r="L21" i="1"/>
  <c r="K22" i="1"/>
  <c r="L22" i="1" s="1"/>
  <c r="K23" i="1"/>
  <c r="L23" i="1" s="1"/>
  <c r="K24" i="1"/>
  <c r="L24" i="1" s="1"/>
  <c r="K25" i="1"/>
  <c r="L25" i="1" s="1"/>
  <c r="K26" i="1"/>
  <c r="L26" i="1" s="1"/>
  <c r="K27" i="1"/>
  <c r="L27" i="1" s="1"/>
  <c r="K28" i="1"/>
  <c r="L28" i="1" s="1"/>
  <c r="K29" i="1"/>
  <c r="L29" i="1" s="1"/>
  <c r="K30" i="1"/>
  <c r="L30" i="1" s="1"/>
  <c r="K31" i="1"/>
  <c r="L31" i="1" s="1"/>
  <c r="K32" i="1"/>
  <c r="L32" i="1" s="1"/>
  <c r="K33" i="1"/>
  <c r="L33" i="1" s="1"/>
  <c r="K34" i="1"/>
  <c r="L34" i="1" s="1"/>
  <c r="K35" i="1"/>
  <c r="L35" i="1" s="1"/>
  <c r="K36" i="1"/>
  <c r="L36" i="1" s="1"/>
  <c r="K37" i="1"/>
  <c r="L37" i="1" s="1"/>
  <c r="K38" i="1"/>
  <c r="L38" i="1" s="1"/>
  <c r="K39" i="1"/>
  <c r="L39" i="1" s="1"/>
  <c r="K40" i="1"/>
  <c r="L40" i="1" s="1"/>
  <c r="K41" i="1"/>
  <c r="L41" i="1" s="1"/>
  <c r="K42" i="1"/>
  <c r="L42" i="1" s="1"/>
  <c r="K43" i="1"/>
  <c r="L43" i="1" s="1"/>
  <c r="K44" i="1"/>
  <c r="L44" i="1" s="1"/>
  <c r="K45" i="1"/>
  <c r="L45" i="1" s="1"/>
  <c r="K46" i="1"/>
  <c r="L46" i="1" s="1"/>
  <c r="K47" i="1"/>
  <c r="L47" i="1" s="1"/>
  <c r="K48" i="1"/>
  <c r="L48" i="1" s="1"/>
  <c r="K49" i="1"/>
  <c r="L49" i="1" s="1"/>
  <c r="K50" i="1"/>
  <c r="L50" i="1" s="1"/>
  <c r="K51" i="1"/>
  <c r="L51" i="1" s="1"/>
  <c r="K52" i="1"/>
  <c r="L52" i="1" s="1"/>
  <c r="K53" i="1"/>
  <c r="L53" i="1" s="1"/>
  <c r="K54" i="1"/>
  <c r="L54" i="1" s="1"/>
  <c r="K55" i="1"/>
  <c r="L55" i="1" s="1"/>
  <c r="K56" i="1"/>
  <c r="L56" i="1" s="1"/>
  <c r="K57" i="1"/>
  <c r="L57" i="1" s="1"/>
  <c r="K58" i="1"/>
  <c r="L58" i="1" s="1"/>
  <c r="K59" i="1"/>
  <c r="L59" i="1" s="1"/>
  <c r="K60" i="1"/>
  <c r="L60" i="1" s="1"/>
  <c r="K61" i="1"/>
  <c r="L61" i="1" s="1"/>
  <c r="K62" i="1"/>
  <c r="L62" i="1" s="1"/>
  <c r="K63" i="1"/>
  <c r="L63" i="1" s="1"/>
  <c r="K64" i="1"/>
  <c r="L64" i="1" s="1"/>
  <c r="K65" i="1"/>
  <c r="L65" i="1" s="1"/>
  <c r="K66" i="1"/>
  <c r="L66" i="1" s="1"/>
  <c r="K67" i="1"/>
  <c r="L67" i="1" s="1"/>
  <c r="K68" i="1"/>
  <c r="L68" i="1" s="1"/>
  <c r="K69" i="1"/>
  <c r="L69" i="1" s="1"/>
  <c r="K70" i="1"/>
  <c r="L70" i="1" s="1"/>
  <c r="K71" i="1"/>
  <c r="L71" i="1" s="1"/>
  <c r="K72" i="1"/>
  <c r="L72" i="1" s="1"/>
  <c r="K73" i="1"/>
  <c r="L73" i="1" s="1"/>
  <c r="K74" i="1"/>
  <c r="L74" i="1" s="1"/>
  <c r="K75" i="1"/>
  <c r="L75" i="1" s="1"/>
  <c r="K76" i="1"/>
  <c r="L76" i="1" s="1"/>
  <c r="K77" i="1"/>
  <c r="L77" i="1" s="1"/>
  <c r="K78" i="1"/>
  <c r="L78" i="1" s="1"/>
  <c r="K79" i="1"/>
  <c r="L79" i="1" s="1"/>
  <c r="K80" i="1"/>
  <c r="L80" i="1" s="1"/>
  <c r="K81" i="1"/>
  <c r="L81" i="1" s="1"/>
  <c r="K82" i="1"/>
  <c r="L82" i="1" s="1"/>
  <c r="K83" i="1"/>
  <c r="L83" i="1" s="1"/>
  <c r="K84" i="1"/>
  <c r="L84" i="1" s="1"/>
  <c r="K85" i="1"/>
  <c r="L85" i="1" s="1"/>
  <c r="K86" i="1"/>
  <c r="L86" i="1" s="1"/>
  <c r="K87" i="1"/>
  <c r="L87" i="1" s="1"/>
  <c r="K88" i="1"/>
  <c r="L88" i="1" s="1"/>
  <c r="K89" i="1"/>
  <c r="L89" i="1" s="1"/>
  <c r="K90" i="1"/>
  <c r="L90" i="1" s="1"/>
  <c r="K91" i="1"/>
  <c r="L91" i="1" s="1"/>
  <c r="K92" i="1"/>
  <c r="L92" i="1" s="1"/>
  <c r="K93" i="1"/>
  <c r="L93" i="1" s="1"/>
  <c r="K94" i="1"/>
  <c r="L94" i="1" s="1"/>
  <c r="K95" i="1"/>
  <c r="L95" i="1" s="1"/>
  <c r="K96" i="1"/>
  <c r="L96" i="1" s="1"/>
  <c r="K97" i="1"/>
  <c r="L97" i="1" s="1"/>
  <c r="K98" i="1"/>
  <c r="L98" i="1" s="1"/>
  <c r="K99" i="1"/>
  <c r="L99" i="1" s="1"/>
  <c r="K100" i="1"/>
  <c r="L100" i="1" s="1"/>
  <c r="K101" i="1"/>
  <c r="L101" i="1" s="1"/>
  <c r="K102" i="1"/>
  <c r="L102" i="1" s="1"/>
  <c r="K103" i="1"/>
  <c r="L103" i="1" s="1"/>
  <c r="K104" i="1"/>
  <c r="L104" i="1" s="1"/>
  <c r="K105" i="1"/>
  <c r="L105" i="1" s="1"/>
  <c r="K106" i="1"/>
  <c r="L106" i="1" s="1"/>
  <c r="K107" i="1"/>
  <c r="L107" i="1" s="1"/>
  <c r="K108" i="1"/>
  <c r="L108" i="1" s="1"/>
  <c r="K109" i="1"/>
  <c r="L109" i="1" s="1"/>
  <c r="K110" i="1"/>
  <c r="L110" i="1" s="1"/>
  <c r="K111" i="1"/>
  <c r="L111" i="1" s="1"/>
  <c r="K112" i="1"/>
  <c r="L112" i="1" s="1"/>
  <c r="K113" i="1"/>
  <c r="L113" i="1" s="1"/>
  <c r="K114" i="1"/>
  <c r="L114" i="1" s="1"/>
  <c r="K115" i="1"/>
  <c r="L115" i="1" s="1"/>
  <c r="K116" i="1"/>
  <c r="L116" i="1" s="1"/>
  <c r="K117" i="1"/>
  <c r="L117" i="1" s="1"/>
  <c r="K118" i="1"/>
  <c r="L118" i="1" s="1"/>
  <c r="K119" i="1"/>
  <c r="L119" i="1" s="1"/>
  <c r="K120" i="1"/>
  <c r="L120" i="1" s="1"/>
  <c r="K121" i="1"/>
  <c r="L121" i="1" s="1"/>
  <c r="K122" i="1"/>
  <c r="L122" i="1" s="1"/>
  <c r="K123" i="1"/>
  <c r="L123" i="1" s="1"/>
  <c r="K124" i="1"/>
  <c r="L124" i="1" s="1"/>
  <c r="K125" i="1"/>
  <c r="L125" i="1" s="1"/>
  <c r="K126" i="1"/>
  <c r="L126" i="1" s="1"/>
  <c r="K127" i="1"/>
  <c r="L127" i="1" s="1"/>
  <c r="K128" i="1"/>
  <c r="L128" i="1" s="1"/>
  <c r="K129" i="1"/>
  <c r="L129" i="1" s="1"/>
  <c r="K130" i="1"/>
  <c r="L130" i="1" s="1"/>
  <c r="K131" i="1"/>
  <c r="L131" i="1" s="1"/>
  <c r="K132" i="1"/>
  <c r="L132" i="1" s="1"/>
  <c r="K133" i="1"/>
  <c r="L133" i="1" s="1"/>
  <c r="K134" i="1"/>
  <c r="L134" i="1" s="1"/>
  <c r="K135" i="1"/>
  <c r="L135" i="1" s="1"/>
  <c r="K136" i="1"/>
  <c r="L136" i="1" s="1"/>
  <c r="K137" i="1"/>
  <c r="L137" i="1" s="1"/>
  <c r="K138" i="1"/>
  <c r="L138" i="1" s="1"/>
  <c r="K139" i="1"/>
  <c r="L139" i="1" s="1"/>
  <c r="K140" i="1"/>
  <c r="L140" i="1" s="1"/>
  <c r="K141" i="1"/>
  <c r="L141" i="1" s="1"/>
  <c r="K142" i="1"/>
  <c r="L142" i="1" s="1"/>
  <c r="K143" i="1"/>
  <c r="L143" i="1" s="1"/>
  <c r="K144" i="1"/>
  <c r="L144" i="1" s="1"/>
  <c r="K145" i="1"/>
  <c r="L145" i="1" s="1"/>
  <c r="K146" i="1"/>
  <c r="L146" i="1" s="1"/>
  <c r="K147" i="1"/>
  <c r="L147" i="1" s="1"/>
  <c r="K148" i="1"/>
  <c r="L148" i="1" s="1"/>
  <c r="K149" i="1"/>
  <c r="L149" i="1" s="1"/>
  <c r="K150" i="1"/>
  <c r="L150" i="1" s="1"/>
  <c r="K151" i="1"/>
  <c r="L151" i="1" s="1"/>
  <c r="K152" i="1"/>
  <c r="L152" i="1" s="1"/>
  <c r="K153" i="1"/>
  <c r="L153" i="1" s="1"/>
  <c r="K154" i="1"/>
  <c r="L154" i="1" s="1"/>
  <c r="K155" i="1"/>
  <c r="L155" i="1" s="1"/>
  <c r="K156" i="1"/>
  <c r="L156" i="1" s="1"/>
  <c r="K157" i="1"/>
  <c r="L157" i="1" s="1"/>
  <c r="K158" i="1"/>
  <c r="L158" i="1" s="1"/>
  <c r="K159" i="1"/>
  <c r="L159" i="1" s="1"/>
  <c r="K160" i="1"/>
  <c r="L160" i="1" s="1"/>
  <c r="K161" i="1"/>
  <c r="L161" i="1" s="1"/>
  <c r="K162" i="1"/>
  <c r="L162" i="1" s="1"/>
  <c r="K163" i="1"/>
  <c r="L163" i="1" s="1"/>
  <c r="K164" i="1"/>
  <c r="L164" i="1" s="1"/>
  <c r="K165" i="1"/>
  <c r="L165" i="1" s="1"/>
  <c r="K166" i="1"/>
  <c r="L166" i="1" s="1"/>
  <c r="K167" i="1"/>
  <c r="L167" i="1" s="1"/>
  <c r="K168" i="1"/>
  <c r="L168" i="1" s="1"/>
  <c r="K169" i="1"/>
  <c r="L169" i="1" s="1"/>
  <c r="K170" i="1"/>
  <c r="L170" i="1" s="1"/>
  <c r="K171" i="1"/>
  <c r="L171" i="1" s="1"/>
  <c r="K172" i="1"/>
  <c r="L172" i="1" s="1"/>
  <c r="K173" i="1"/>
  <c r="L173" i="1" s="1"/>
  <c r="K174" i="1"/>
  <c r="L174" i="1" s="1"/>
  <c r="K175" i="1"/>
  <c r="L175" i="1" s="1"/>
  <c r="K176" i="1"/>
  <c r="L176" i="1" s="1"/>
  <c r="K177" i="1"/>
  <c r="L177" i="1" s="1"/>
  <c r="K178" i="1"/>
  <c r="L178" i="1" s="1"/>
  <c r="K179" i="1"/>
  <c r="L179" i="1" s="1"/>
  <c r="K180" i="1"/>
  <c r="L180" i="1" s="1"/>
  <c r="K181" i="1"/>
  <c r="L181" i="1" s="1"/>
  <c r="K182" i="1"/>
  <c r="L182" i="1" s="1"/>
  <c r="K183" i="1"/>
  <c r="L183" i="1" s="1"/>
  <c r="K184" i="1"/>
  <c r="L184" i="1" s="1"/>
  <c r="K185" i="1"/>
  <c r="L185" i="1" s="1"/>
  <c r="K186" i="1"/>
  <c r="L186" i="1" s="1"/>
  <c r="K187" i="1"/>
  <c r="L187" i="1" s="1"/>
  <c r="K188" i="1"/>
  <c r="L188" i="1" s="1"/>
  <c r="K189" i="1"/>
  <c r="L189" i="1" s="1"/>
  <c r="K190" i="1"/>
  <c r="L190" i="1" s="1"/>
  <c r="K191" i="1"/>
  <c r="L191" i="1" s="1"/>
  <c r="K192" i="1"/>
  <c r="L192" i="1" s="1"/>
  <c r="K193" i="1"/>
  <c r="L193" i="1" s="1"/>
  <c r="K194" i="1"/>
  <c r="L194" i="1" s="1"/>
  <c r="K195" i="1"/>
  <c r="L195" i="1" s="1"/>
  <c r="K196" i="1"/>
  <c r="L196" i="1" s="1"/>
  <c r="K197" i="1"/>
  <c r="L197" i="1" s="1"/>
  <c r="K198" i="1"/>
  <c r="L198" i="1" s="1"/>
  <c r="K199" i="1"/>
  <c r="L199" i="1" s="1"/>
  <c r="K200" i="1"/>
  <c r="L200" i="1" s="1"/>
  <c r="K201" i="1"/>
  <c r="L201" i="1" s="1"/>
  <c r="K202" i="1"/>
  <c r="L202" i="1" s="1"/>
  <c r="K203" i="1"/>
  <c r="L203" i="1" s="1"/>
  <c r="K204" i="1"/>
  <c r="L204" i="1" s="1"/>
  <c r="K205" i="1"/>
  <c r="L205" i="1" s="1"/>
  <c r="K206" i="1"/>
  <c r="L206" i="1" s="1"/>
  <c r="K207" i="1"/>
  <c r="L207" i="1" s="1"/>
  <c r="K208" i="1"/>
  <c r="L208" i="1" s="1"/>
  <c r="K209" i="1"/>
  <c r="L209" i="1" s="1"/>
  <c r="K210" i="1"/>
  <c r="L210" i="1" s="1"/>
  <c r="K211" i="1"/>
  <c r="L211" i="1" s="1"/>
  <c r="K212" i="1"/>
  <c r="L212" i="1" s="1"/>
  <c r="K213" i="1"/>
  <c r="L213" i="1" s="1"/>
  <c r="K214" i="1"/>
  <c r="L214" i="1" s="1"/>
  <c r="K215" i="1"/>
  <c r="L215" i="1" s="1"/>
  <c r="K216" i="1"/>
  <c r="L216" i="1" s="1"/>
  <c r="K217" i="1"/>
  <c r="L217" i="1" s="1"/>
  <c r="K218" i="1"/>
  <c r="L218" i="1" s="1"/>
  <c r="K219" i="1"/>
  <c r="L219" i="1" s="1"/>
  <c r="K220" i="1"/>
  <c r="L220" i="1" s="1"/>
  <c r="K221" i="1"/>
  <c r="L221" i="1" s="1"/>
  <c r="K222" i="1"/>
  <c r="L222" i="1" s="1"/>
  <c r="K223" i="1"/>
  <c r="L223" i="1" s="1"/>
  <c r="K224" i="1"/>
  <c r="L224" i="1" s="1"/>
  <c r="K225" i="1"/>
  <c r="L225" i="1" s="1"/>
  <c r="K226" i="1"/>
  <c r="L226" i="1" s="1"/>
  <c r="K227" i="1"/>
  <c r="L227" i="1" s="1"/>
  <c r="K228" i="1"/>
  <c r="L228" i="1" s="1"/>
  <c r="K229" i="1"/>
  <c r="L229" i="1" s="1"/>
  <c r="K230" i="1"/>
  <c r="L230" i="1" s="1"/>
  <c r="K231" i="1"/>
  <c r="L231" i="1" s="1"/>
  <c r="K232" i="1"/>
  <c r="L232" i="1" s="1"/>
  <c r="K233" i="1"/>
  <c r="L233" i="1" s="1"/>
  <c r="K234" i="1"/>
  <c r="L234" i="1" s="1"/>
  <c r="K235" i="1"/>
  <c r="L235" i="1" s="1"/>
  <c r="K236" i="1"/>
  <c r="L236" i="1" s="1"/>
  <c r="K237" i="1"/>
  <c r="L237" i="1" s="1"/>
  <c r="K238" i="1"/>
  <c r="L238" i="1" s="1"/>
  <c r="K239" i="1"/>
  <c r="L239" i="1" s="1"/>
  <c r="K240" i="1"/>
  <c r="L240" i="1" s="1"/>
  <c r="K241" i="1"/>
  <c r="L241" i="1" s="1"/>
  <c r="K242" i="1"/>
  <c r="L242" i="1" s="1"/>
  <c r="K243" i="1"/>
  <c r="L243" i="1" s="1"/>
  <c r="K244" i="1"/>
  <c r="L244" i="1" s="1"/>
  <c r="K245" i="1"/>
  <c r="L245" i="1" s="1"/>
  <c r="K246" i="1"/>
  <c r="L246" i="1" s="1"/>
  <c r="K247" i="1"/>
  <c r="L247" i="1" s="1"/>
  <c r="K248" i="1"/>
  <c r="L248" i="1" s="1"/>
  <c r="K249" i="1"/>
  <c r="L249" i="1" s="1"/>
  <c r="K250" i="1"/>
  <c r="L250" i="1" s="1"/>
  <c r="K251" i="1"/>
  <c r="L251" i="1" s="1"/>
  <c r="K252" i="1"/>
  <c r="L252" i="1" s="1"/>
  <c r="K253" i="1"/>
  <c r="L253" i="1" s="1"/>
  <c r="K254" i="1"/>
  <c r="L254" i="1" s="1"/>
  <c r="K255" i="1"/>
  <c r="L255" i="1" s="1"/>
  <c r="K256" i="1"/>
  <c r="L256" i="1" s="1"/>
  <c r="K257" i="1"/>
  <c r="L257" i="1" s="1"/>
  <c r="K258" i="1"/>
  <c r="L258" i="1" s="1"/>
  <c r="K259" i="1"/>
  <c r="L259" i="1" s="1"/>
  <c r="K260" i="1"/>
  <c r="L260" i="1" s="1"/>
  <c r="K261" i="1"/>
  <c r="L261" i="1" s="1"/>
  <c r="K262" i="1"/>
  <c r="L262" i="1" s="1"/>
  <c r="K263" i="1"/>
  <c r="L263" i="1" s="1"/>
  <c r="K264" i="1"/>
  <c r="L264" i="1" s="1"/>
  <c r="K265" i="1"/>
  <c r="L265" i="1" s="1"/>
  <c r="K266" i="1"/>
  <c r="L266" i="1" s="1"/>
  <c r="K267" i="1"/>
  <c r="L267" i="1" s="1"/>
  <c r="K268" i="1"/>
  <c r="L268" i="1" s="1"/>
  <c r="K269" i="1"/>
  <c r="L269" i="1" s="1"/>
  <c r="K270" i="1"/>
  <c r="L270" i="1" s="1"/>
  <c r="K271" i="1"/>
  <c r="L271" i="1" s="1"/>
  <c r="K272" i="1"/>
  <c r="L272" i="1" s="1"/>
  <c r="K273" i="1"/>
  <c r="L273" i="1" s="1"/>
  <c r="K274" i="1"/>
  <c r="L274" i="1" s="1"/>
  <c r="K275" i="1"/>
  <c r="L275" i="1" s="1"/>
  <c r="K276" i="1"/>
  <c r="L276" i="1" s="1"/>
  <c r="K277" i="1"/>
  <c r="L277" i="1" s="1"/>
  <c r="K278" i="1"/>
  <c r="L278" i="1" s="1"/>
  <c r="K279" i="1"/>
  <c r="L279" i="1" s="1"/>
  <c r="K280" i="1"/>
  <c r="L280" i="1" s="1"/>
  <c r="K281" i="1"/>
  <c r="L281" i="1" s="1"/>
  <c r="K282" i="1"/>
  <c r="L282" i="1" s="1"/>
  <c r="K283" i="1"/>
  <c r="L283" i="1" s="1"/>
  <c r="K284" i="1"/>
  <c r="L284" i="1" s="1"/>
  <c r="K285" i="1"/>
  <c r="L285" i="1" s="1"/>
  <c r="K286" i="1"/>
  <c r="L286" i="1" s="1"/>
  <c r="K287" i="1"/>
  <c r="L287" i="1" s="1"/>
  <c r="K288" i="1"/>
  <c r="L288" i="1" s="1"/>
  <c r="K289" i="1"/>
  <c r="L289" i="1" s="1"/>
  <c r="K290" i="1"/>
  <c r="L290" i="1" s="1"/>
  <c r="K291" i="1"/>
  <c r="L291" i="1" s="1"/>
  <c r="K292" i="1"/>
  <c r="L292" i="1" s="1"/>
  <c r="K293" i="1"/>
  <c r="L293" i="1" s="1"/>
  <c r="K294" i="1"/>
  <c r="L294" i="1" s="1"/>
  <c r="K295" i="1"/>
  <c r="L295" i="1" s="1"/>
  <c r="K296" i="1"/>
  <c r="L296" i="1" s="1"/>
  <c r="K297" i="1"/>
  <c r="L297" i="1" s="1"/>
  <c r="K298" i="1"/>
  <c r="L298" i="1" s="1"/>
  <c r="K299" i="1"/>
  <c r="L299" i="1" s="1"/>
  <c r="K300" i="1"/>
  <c r="L300" i="1" s="1"/>
  <c r="K301" i="1"/>
  <c r="L301" i="1" s="1"/>
  <c r="K302" i="1"/>
  <c r="L302" i="1" s="1"/>
  <c r="K303" i="1"/>
  <c r="L303" i="1" s="1"/>
  <c r="K304" i="1"/>
  <c r="L304" i="1" s="1"/>
  <c r="K305" i="1"/>
  <c r="L305" i="1" s="1"/>
  <c r="K306" i="1"/>
  <c r="L306" i="1" s="1"/>
  <c r="K307" i="1"/>
  <c r="L307" i="1" s="1"/>
  <c r="K308" i="1"/>
  <c r="L308" i="1" s="1"/>
  <c r="K309" i="1"/>
  <c r="L309" i="1" s="1"/>
  <c r="K310" i="1"/>
  <c r="L310" i="1" s="1"/>
  <c r="K311" i="1"/>
  <c r="L311" i="1" s="1"/>
  <c r="K312" i="1"/>
  <c r="L312" i="1" s="1"/>
  <c r="K313" i="1"/>
  <c r="L313" i="1" s="1"/>
  <c r="K314" i="1"/>
  <c r="L314" i="1" s="1"/>
  <c r="K315" i="1"/>
  <c r="L315" i="1" s="1"/>
  <c r="K316" i="1"/>
  <c r="L316" i="1" s="1"/>
  <c r="K317" i="1"/>
  <c r="L317" i="1" s="1"/>
  <c r="K318" i="1"/>
  <c r="L318" i="1" s="1"/>
  <c r="K319" i="1"/>
  <c r="L319" i="1" s="1"/>
  <c r="K320" i="1"/>
  <c r="L320" i="1" s="1"/>
  <c r="K321" i="1"/>
  <c r="L321" i="1" s="1"/>
  <c r="K322" i="1"/>
  <c r="L322" i="1" s="1"/>
  <c r="K323" i="1"/>
  <c r="L323" i="1" s="1"/>
  <c r="K324" i="1"/>
  <c r="L324" i="1" s="1"/>
  <c r="K325" i="1"/>
  <c r="L325" i="1" s="1"/>
  <c r="K326" i="1"/>
  <c r="L326" i="1" s="1"/>
  <c r="K327" i="1"/>
  <c r="L327" i="1" s="1"/>
  <c r="K328" i="1"/>
  <c r="L328" i="1" s="1"/>
  <c r="K329" i="1"/>
  <c r="L329" i="1" s="1"/>
  <c r="K330" i="1"/>
  <c r="L330" i="1" s="1"/>
  <c r="K331" i="1"/>
  <c r="L331" i="1" s="1"/>
  <c r="K332" i="1"/>
  <c r="L332" i="1" s="1"/>
  <c r="K333" i="1"/>
  <c r="L333" i="1" s="1"/>
  <c r="K334" i="1"/>
  <c r="L334" i="1" s="1"/>
  <c r="K335" i="1"/>
  <c r="L335" i="1" s="1"/>
  <c r="K336" i="1"/>
  <c r="L336" i="1" s="1"/>
  <c r="K337" i="1"/>
  <c r="L337" i="1" s="1"/>
  <c r="K338" i="1"/>
  <c r="L338" i="1" s="1"/>
  <c r="K339" i="1"/>
  <c r="L339" i="1" s="1"/>
  <c r="K340" i="1"/>
  <c r="L340" i="1" s="1"/>
  <c r="K341" i="1"/>
  <c r="L341" i="1" s="1"/>
  <c r="K342" i="1"/>
  <c r="L342" i="1" s="1"/>
  <c r="K343" i="1"/>
  <c r="L343" i="1" s="1"/>
  <c r="K344" i="1"/>
  <c r="L344" i="1" s="1"/>
  <c r="K345" i="1"/>
  <c r="L345" i="1" s="1"/>
  <c r="K346" i="1"/>
  <c r="L346" i="1" s="1"/>
  <c r="K347" i="1"/>
  <c r="L347" i="1" s="1"/>
  <c r="K348" i="1"/>
  <c r="L348" i="1" s="1"/>
  <c r="K349" i="1"/>
  <c r="L349" i="1" s="1"/>
  <c r="K350" i="1"/>
  <c r="L350" i="1" s="1"/>
  <c r="K351" i="1"/>
  <c r="L351" i="1" s="1"/>
  <c r="K352" i="1"/>
  <c r="L352" i="1" s="1"/>
  <c r="K353" i="1"/>
  <c r="L353" i="1" s="1"/>
  <c r="K354" i="1"/>
  <c r="L354" i="1" s="1"/>
  <c r="K355" i="1"/>
  <c r="L355" i="1" s="1"/>
  <c r="K356" i="1"/>
  <c r="L356" i="1" s="1"/>
  <c r="K357" i="1"/>
  <c r="L357" i="1" s="1"/>
  <c r="K358" i="1"/>
  <c r="L358" i="1" s="1"/>
  <c r="K359" i="1"/>
  <c r="L359" i="1" s="1"/>
  <c r="K360" i="1"/>
  <c r="L360" i="1" s="1"/>
  <c r="K361" i="1"/>
  <c r="L361" i="1" s="1"/>
  <c r="K362" i="1"/>
  <c r="L362" i="1" s="1"/>
  <c r="K363" i="1"/>
  <c r="L363" i="1" s="1"/>
  <c r="K364" i="1"/>
  <c r="L364" i="1" s="1"/>
  <c r="K365" i="1"/>
  <c r="L365" i="1" s="1"/>
  <c r="K366" i="1"/>
  <c r="L366" i="1" s="1"/>
  <c r="K367" i="1"/>
  <c r="L367" i="1" s="1"/>
  <c r="K368" i="1"/>
  <c r="L368" i="1" s="1"/>
  <c r="K369" i="1"/>
  <c r="L369" i="1" s="1"/>
  <c r="K370" i="1"/>
  <c r="L370" i="1" s="1"/>
  <c r="K371" i="1"/>
  <c r="L371" i="1" s="1"/>
  <c r="K372" i="1"/>
  <c r="L372" i="1" s="1"/>
  <c r="K373" i="1"/>
  <c r="L373" i="1" s="1"/>
  <c r="K374" i="1"/>
  <c r="L374" i="1" s="1"/>
  <c r="K375" i="1"/>
  <c r="L375" i="1" s="1"/>
  <c r="K376" i="1"/>
  <c r="L376" i="1" s="1"/>
  <c r="K377" i="1"/>
  <c r="L377" i="1" s="1"/>
  <c r="K378" i="1"/>
  <c r="L378" i="1" s="1"/>
  <c r="K379" i="1"/>
  <c r="L379" i="1" s="1"/>
  <c r="K380" i="1"/>
  <c r="L380" i="1" s="1"/>
  <c r="K381" i="1"/>
  <c r="L381" i="1" s="1"/>
  <c r="K382" i="1"/>
  <c r="L382" i="1" s="1"/>
  <c r="K383" i="1"/>
  <c r="L383" i="1" s="1"/>
  <c r="K384" i="1"/>
  <c r="L384" i="1" s="1"/>
  <c r="K385" i="1"/>
  <c r="L385" i="1" s="1"/>
  <c r="K386" i="1"/>
  <c r="L386" i="1" s="1"/>
  <c r="K387" i="1"/>
  <c r="L387" i="1" s="1"/>
  <c r="K388" i="1"/>
  <c r="L388" i="1" s="1"/>
  <c r="K389" i="1"/>
  <c r="L389" i="1" s="1"/>
  <c r="K390" i="1"/>
  <c r="L390" i="1" s="1"/>
  <c r="K391" i="1"/>
  <c r="L391" i="1" s="1"/>
  <c r="K392" i="1"/>
  <c r="L392" i="1" s="1"/>
  <c r="K393" i="1"/>
  <c r="L393" i="1" s="1"/>
  <c r="K394" i="1"/>
  <c r="L394" i="1" s="1"/>
  <c r="K395" i="1"/>
  <c r="L395" i="1" s="1"/>
  <c r="K396" i="1"/>
  <c r="L396" i="1" s="1"/>
  <c r="K397" i="1"/>
  <c r="L397" i="1" s="1"/>
  <c r="K398" i="1"/>
  <c r="L398" i="1" s="1"/>
  <c r="K399" i="1"/>
  <c r="L399" i="1" s="1"/>
  <c r="K400" i="1"/>
  <c r="L400" i="1" s="1"/>
  <c r="K401" i="1"/>
  <c r="L401" i="1" s="1"/>
  <c r="K402" i="1"/>
  <c r="L402" i="1" s="1"/>
  <c r="K403" i="1"/>
  <c r="L403" i="1" s="1"/>
  <c r="K404" i="1"/>
  <c r="L404" i="1" s="1"/>
  <c r="K405" i="1"/>
  <c r="L405" i="1" s="1"/>
  <c r="K406" i="1"/>
  <c r="L406" i="1" s="1"/>
  <c r="K407" i="1"/>
  <c r="L407" i="1" s="1"/>
  <c r="K408" i="1"/>
  <c r="L408" i="1" s="1"/>
  <c r="K409" i="1"/>
  <c r="L409" i="1" s="1"/>
  <c r="K410" i="1"/>
  <c r="L410" i="1" s="1"/>
  <c r="K411" i="1"/>
  <c r="L411" i="1" s="1"/>
  <c r="K412" i="1"/>
  <c r="L412" i="1" s="1"/>
  <c r="K413" i="1"/>
  <c r="L413" i="1" s="1"/>
  <c r="K414" i="1"/>
  <c r="L414" i="1" s="1"/>
  <c r="K415" i="1"/>
  <c r="L415" i="1" s="1"/>
  <c r="K416" i="1"/>
  <c r="L416" i="1" s="1"/>
  <c r="K417" i="1"/>
  <c r="L417" i="1" s="1"/>
  <c r="K418" i="1"/>
  <c r="L418" i="1" s="1"/>
  <c r="K419" i="1"/>
  <c r="L419" i="1" s="1"/>
  <c r="K420" i="1"/>
  <c r="L420" i="1" s="1"/>
  <c r="K421" i="1"/>
  <c r="L421" i="1" s="1"/>
  <c r="K422" i="1"/>
  <c r="L422" i="1" s="1"/>
  <c r="K423" i="1"/>
  <c r="L423" i="1" s="1"/>
  <c r="K424" i="1"/>
  <c r="L424" i="1" s="1"/>
  <c r="K425" i="1"/>
  <c r="L425" i="1" s="1"/>
  <c r="K426" i="1"/>
  <c r="L426" i="1" s="1"/>
  <c r="K427" i="1"/>
  <c r="L427" i="1" s="1"/>
  <c r="K428" i="1"/>
  <c r="L428" i="1" s="1"/>
  <c r="K429" i="1"/>
  <c r="L429" i="1" s="1"/>
  <c r="K430" i="1"/>
  <c r="L430" i="1" s="1"/>
  <c r="K431" i="1"/>
  <c r="L431" i="1" s="1"/>
  <c r="K432" i="1"/>
  <c r="L432" i="1" s="1"/>
  <c r="K433" i="1"/>
  <c r="L433" i="1" s="1"/>
  <c r="K434" i="1"/>
  <c r="L434" i="1" s="1"/>
  <c r="K435" i="1"/>
  <c r="L435" i="1" s="1"/>
  <c r="K436" i="1"/>
  <c r="L436" i="1" s="1"/>
  <c r="K437" i="1"/>
  <c r="L437" i="1" s="1"/>
  <c r="K438" i="1"/>
  <c r="L438" i="1" s="1"/>
  <c r="K439" i="1"/>
  <c r="L439" i="1" s="1"/>
  <c r="K440" i="1"/>
  <c r="L440" i="1" s="1"/>
  <c r="K441" i="1"/>
  <c r="L441" i="1" s="1"/>
  <c r="K442" i="1"/>
  <c r="L442" i="1" s="1"/>
  <c r="K443" i="1"/>
  <c r="L443" i="1" s="1"/>
  <c r="K444" i="1"/>
  <c r="L444" i="1" s="1"/>
  <c r="K445" i="1"/>
  <c r="L445" i="1" s="1"/>
  <c r="K446" i="1"/>
  <c r="L446" i="1" s="1"/>
  <c r="K447" i="1"/>
  <c r="L447" i="1" s="1"/>
  <c r="K448" i="1"/>
  <c r="L448" i="1" s="1"/>
  <c r="K449" i="1"/>
  <c r="L449" i="1" s="1"/>
  <c r="K450" i="1"/>
  <c r="L450" i="1" s="1"/>
  <c r="K451" i="1"/>
  <c r="L451" i="1" s="1"/>
  <c r="K452" i="1"/>
  <c r="L452" i="1" s="1"/>
  <c r="K453" i="1"/>
  <c r="L453" i="1" s="1"/>
  <c r="K454" i="1"/>
  <c r="L454" i="1" s="1"/>
  <c r="K455" i="1"/>
  <c r="L455" i="1" s="1"/>
  <c r="K456" i="1"/>
  <c r="L456" i="1" s="1"/>
  <c r="K457" i="1"/>
  <c r="L457" i="1" s="1"/>
  <c r="K458" i="1"/>
  <c r="L458" i="1" s="1"/>
  <c r="K459" i="1"/>
  <c r="L459" i="1" s="1"/>
  <c r="K460" i="1"/>
  <c r="L460" i="1" s="1"/>
  <c r="K461" i="1"/>
  <c r="L461" i="1" s="1"/>
  <c r="K462" i="1"/>
  <c r="L462" i="1" s="1"/>
  <c r="K463" i="1"/>
  <c r="L463" i="1" s="1"/>
  <c r="K464" i="1"/>
  <c r="L464" i="1" s="1"/>
  <c r="K465" i="1"/>
  <c r="L465" i="1" s="1"/>
  <c r="K466" i="1"/>
  <c r="L466" i="1" s="1"/>
  <c r="K467" i="1"/>
  <c r="L467" i="1" s="1"/>
  <c r="K468" i="1"/>
  <c r="L468" i="1" s="1"/>
  <c r="K469" i="1"/>
  <c r="L469" i="1" s="1"/>
  <c r="K470" i="1"/>
  <c r="L470" i="1" s="1"/>
  <c r="K471" i="1"/>
  <c r="L471" i="1" s="1"/>
  <c r="K472" i="1"/>
  <c r="L472" i="1" s="1"/>
  <c r="K473" i="1"/>
  <c r="L473" i="1" s="1"/>
  <c r="K474" i="1"/>
  <c r="L474" i="1" s="1"/>
  <c r="K475" i="1"/>
  <c r="L475" i="1" s="1"/>
  <c r="K476" i="1"/>
  <c r="L476" i="1" s="1"/>
  <c r="K477" i="1"/>
  <c r="L477" i="1" s="1"/>
  <c r="K478" i="1"/>
  <c r="L478" i="1" s="1"/>
  <c r="K479" i="1"/>
  <c r="L479" i="1" s="1"/>
  <c r="K480" i="1"/>
  <c r="L480" i="1" s="1"/>
  <c r="K481" i="1"/>
  <c r="L481" i="1" s="1"/>
  <c r="K482" i="1"/>
  <c r="L482" i="1" s="1"/>
  <c r="K483" i="1"/>
  <c r="L483" i="1" s="1"/>
  <c r="K484" i="1"/>
  <c r="L484" i="1" s="1"/>
  <c r="K485" i="1"/>
  <c r="L485" i="1" s="1"/>
  <c r="K486" i="1"/>
  <c r="L486" i="1" s="1"/>
  <c r="K487" i="1"/>
  <c r="L487" i="1" s="1"/>
  <c r="K488" i="1"/>
  <c r="L488" i="1" s="1"/>
  <c r="K489" i="1"/>
  <c r="L489" i="1" s="1"/>
  <c r="K490" i="1"/>
  <c r="L490" i="1" s="1"/>
  <c r="K491" i="1"/>
  <c r="L491" i="1" s="1"/>
  <c r="K492" i="1"/>
  <c r="L492" i="1" s="1"/>
  <c r="K493" i="1"/>
  <c r="L493" i="1" s="1"/>
  <c r="K494" i="1"/>
  <c r="L494" i="1" s="1"/>
  <c r="K495" i="1"/>
  <c r="L495" i="1" s="1"/>
  <c r="K496" i="1"/>
  <c r="L496" i="1" s="1"/>
  <c r="K497" i="1"/>
  <c r="L497" i="1" s="1"/>
  <c r="K498" i="1"/>
  <c r="L498" i="1" s="1"/>
  <c r="K499" i="1"/>
  <c r="L499" i="1" s="1"/>
  <c r="K500" i="1"/>
  <c r="L500" i="1" s="1"/>
  <c r="K501" i="1"/>
  <c r="L501" i="1" s="1"/>
  <c r="K502" i="1"/>
  <c r="L502" i="1" s="1"/>
  <c r="K503" i="1"/>
  <c r="L503" i="1" s="1"/>
  <c r="K504" i="1"/>
  <c r="L504" i="1" s="1"/>
  <c r="K505" i="1"/>
  <c r="L505" i="1" s="1"/>
  <c r="K506" i="1"/>
  <c r="L506" i="1" s="1"/>
  <c r="K507" i="1"/>
  <c r="L507" i="1" s="1"/>
  <c r="K508" i="1"/>
  <c r="L508" i="1" s="1"/>
  <c r="K509" i="1"/>
  <c r="L509" i="1" s="1"/>
  <c r="K510" i="1"/>
  <c r="L510" i="1" s="1"/>
  <c r="K511" i="1"/>
  <c r="L511" i="1" s="1"/>
  <c r="K512" i="1"/>
  <c r="L512" i="1" s="1"/>
  <c r="K513" i="1"/>
  <c r="L513" i="1" s="1"/>
  <c r="K514" i="1"/>
  <c r="L514" i="1" s="1"/>
  <c r="K515" i="1"/>
  <c r="L515" i="1" s="1"/>
  <c r="K516" i="1"/>
  <c r="L516" i="1" s="1"/>
  <c r="K517" i="1"/>
  <c r="L517" i="1" s="1"/>
  <c r="K518" i="1"/>
  <c r="L518" i="1" s="1"/>
  <c r="K519" i="1"/>
  <c r="L519" i="1" s="1"/>
  <c r="K520" i="1"/>
  <c r="L520" i="1" s="1"/>
  <c r="K521" i="1"/>
  <c r="L521" i="1" s="1"/>
  <c r="K522" i="1"/>
  <c r="L522" i="1" s="1"/>
  <c r="K523" i="1"/>
  <c r="L523" i="1" s="1"/>
  <c r="K524" i="1"/>
  <c r="L524" i="1" s="1"/>
  <c r="K525" i="1"/>
  <c r="L525" i="1" s="1"/>
  <c r="K526" i="1"/>
  <c r="L526" i="1" s="1"/>
  <c r="K527" i="1"/>
  <c r="L527" i="1" s="1"/>
  <c r="K528" i="1"/>
  <c r="L528" i="1" s="1"/>
  <c r="K529" i="1"/>
  <c r="L529" i="1" s="1"/>
  <c r="K530" i="1"/>
  <c r="L530" i="1" s="1"/>
  <c r="K531" i="1"/>
  <c r="L531" i="1" s="1"/>
  <c r="K532" i="1"/>
  <c r="L532" i="1" s="1"/>
  <c r="K533" i="1"/>
  <c r="L533" i="1" s="1"/>
  <c r="K534" i="1"/>
  <c r="L534" i="1" s="1"/>
  <c r="K535" i="1"/>
  <c r="L535" i="1" s="1"/>
  <c r="K536" i="1"/>
  <c r="L536" i="1" s="1"/>
  <c r="K537" i="1"/>
  <c r="L537" i="1" s="1"/>
  <c r="K538" i="1"/>
  <c r="L538" i="1" s="1"/>
  <c r="K539" i="1"/>
  <c r="L539" i="1" s="1"/>
  <c r="K540" i="1"/>
  <c r="L540" i="1" s="1"/>
  <c r="K541" i="1"/>
  <c r="L541" i="1" s="1"/>
  <c r="K542" i="1"/>
  <c r="L542" i="1" s="1"/>
  <c r="K543" i="1"/>
  <c r="L543" i="1" s="1"/>
  <c r="K544" i="1"/>
  <c r="L544" i="1" s="1"/>
  <c r="K545" i="1"/>
  <c r="L545" i="1" s="1"/>
  <c r="K546" i="1"/>
  <c r="L546" i="1" s="1"/>
  <c r="K547" i="1"/>
  <c r="L547" i="1" s="1"/>
  <c r="K548" i="1"/>
  <c r="L548" i="1" s="1"/>
  <c r="K549" i="1"/>
  <c r="L549" i="1" s="1"/>
  <c r="K550" i="1"/>
  <c r="L550" i="1" s="1"/>
  <c r="K551" i="1"/>
  <c r="L551" i="1" s="1"/>
  <c r="K552" i="1"/>
  <c r="L552" i="1" s="1"/>
  <c r="K553" i="1"/>
  <c r="L553" i="1" s="1"/>
  <c r="K554" i="1"/>
  <c r="L554" i="1" s="1"/>
  <c r="K555" i="1"/>
  <c r="L555" i="1" s="1"/>
  <c r="K556" i="1"/>
  <c r="L556" i="1" s="1"/>
  <c r="K557" i="1"/>
  <c r="L557" i="1" s="1"/>
  <c r="K558" i="1"/>
  <c r="L558" i="1" s="1"/>
  <c r="K559" i="1"/>
  <c r="L559" i="1" s="1"/>
  <c r="K560" i="1"/>
  <c r="L560" i="1" s="1"/>
  <c r="K561" i="1"/>
  <c r="L561" i="1" s="1"/>
  <c r="K562" i="1"/>
  <c r="L562" i="1" s="1"/>
  <c r="K563" i="1"/>
  <c r="L563" i="1" s="1"/>
  <c r="K564" i="1"/>
  <c r="L564" i="1" s="1"/>
  <c r="K565" i="1"/>
  <c r="L565" i="1" s="1"/>
  <c r="K566" i="1"/>
  <c r="L566" i="1" s="1"/>
  <c r="K567" i="1"/>
  <c r="L567" i="1" s="1"/>
  <c r="K568" i="1"/>
  <c r="L568" i="1" s="1"/>
  <c r="K569" i="1"/>
  <c r="L569" i="1" s="1"/>
  <c r="K570" i="1"/>
  <c r="L570" i="1" s="1"/>
  <c r="K571" i="1"/>
  <c r="L571" i="1" s="1"/>
  <c r="K572" i="1"/>
  <c r="L572" i="1" s="1"/>
  <c r="K573" i="1"/>
  <c r="L573" i="1" s="1"/>
  <c r="K574" i="1"/>
  <c r="L574" i="1" s="1"/>
  <c r="K575" i="1"/>
  <c r="L575" i="1" s="1"/>
  <c r="K576" i="1"/>
  <c r="L576" i="1" s="1"/>
  <c r="K577" i="1"/>
  <c r="L577" i="1" s="1"/>
  <c r="K578" i="1"/>
  <c r="L578" i="1" s="1"/>
  <c r="K579" i="1"/>
  <c r="L579" i="1" s="1"/>
  <c r="K580" i="1"/>
  <c r="L580" i="1" s="1"/>
  <c r="K581" i="1"/>
  <c r="L581" i="1" s="1"/>
  <c r="K582" i="1"/>
  <c r="L582" i="1" s="1"/>
  <c r="K583" i="1"/>
  <c r="L583" i="1" s="1"/>
  <c r="K584" i="1"/>
  <c r="L584" i="1" s="1"/>
  <c r="K585" i="1"/>
  <c r="L585" i="1" s="1"/>
  <c r="K586" i="1"/>
  <c r="L586" i="1" s="1"/>
  <c r="K587" i="1"/>
  <c r="L587" i="1" s="1"/>
  <c r="K588" i="1"/>
  <c r="L588" i="1" s="1"/>
  <c r="K589" i="1"/>
  <c r="L589" i="1" s="1"/>
  <c r="K590" i="1"/>
  <c r="L590" i="1" s="1"/>
  <c r="K591" i="1"/>
  <c r="L591" i="1" s="1"/>
  <c r="K592" i="1"/>
  <c r="L592" i="1" s="1"/>
  <c r="K593" i="1"/>
  <c r="L593" i="1" s="1"/>
  <c r="K594" i="1"/>
  <c r="L594" i="1" s="1"/>
  <c r="K595" i="1"/>
  <c r="L595" i="1" s="1"/>
  <c r="K596" i="1"/>
  <c r="L596" i="1" s="1"/>
  <c r="K597" i="1"/>
  <c r="L597" i="1" s="1"/>
  <c r="K598" i="1"/>
  <c r="L598" i="1" s="1"/>
  <c r="K599" i="1"/>
  <c r="L599" i="1" s="1"/>
  <c r="K600" i="1"/>
  <c r="L600" i="1" s="1"/>
  <c r="K601" i="1"/>
  <c r="L601" i="1" s="1"/>
  <c r="K602" i="1"/>
  <c r="L602" i="1" s="1"/>
  <c r="K603" i="1"/>
  <c r="L603" i="1" s="1"/>
  <c r="K604" i="1"/>
  <c r="L604" i="1" s="1"/>
  <c r="K605" i="1"/>
  <c r="L605" i="1" s="1"/>
  <c r="K606" i="1"/>
  <c r="L606" i="1" s="1"/>
  <c r="K607" i="1"/>
  <c r="L607" i="1" s="1"/>
  <c r="K608" i="1"/>
  <c r="L608" i="1" s="1"/>
  <c r="W13" i="1" a="1"/>
  <c r="W13" i="1" s="1"/>
  <c r="W14" i="1" a="1"/>
  <c r="W14" i="1" s="1"/>
  <c r="W15" i="1" a="1"/>
  <c r="W15" i="1" s="1"/>
  <c r="W16" i="1" a="1"/>
  <c r="W16" i="1" s="1"/>
  <c r="W17" i="1" a="1"/>
  <c r="W17" i="1" s="1"/>
  <c r="W18" i="1" a="1"/>
  <c r="W18" i="1" s="1"/>
  <c r="W19" i="1" a="1"/>
  <c r="W19" i="1" s="1"/>
  <c r="W20" i="1" a="1"/>
  <c r="W20" i="1" s="1"/>
  <c r="W21" i="1" a="1"/>
  <c r="W21" i="1" s="1"/>
  <c r="W22" i="1" a="1"/>
  <c r="W22" i="1" s="1"/>
  <c r="W23" i="1" a="1"/>
  <c r="W23" i="1" s="1"/>
  <c r="W24" i="1" a="1"/>
  <c r="W24" i="1" s="1"/>
  <c r="W25" i="1" a="1"/>
  <c r="W25" i="1" s="1"/>
  <c r="W26" i="1" a="1"/>
  <c r="W26" i="1" s="1"/>
  <c r="W27" i="1" a="1"/>
  <c r="W27" i="1" s="1"/>
  <c r="W28" i="1" a="1"/>
  <c r="W28" i="1" s="1"/>
  <c r="W29" i="1" a="1"/>
  <c r="W29" i="1" s="1"/>
  <c r="W30" i="1" a="1"/>
  <c r="W30" i="1" s="1"/>
  <c r="W31" i="1" a="1"/>
  <c r="W31" i="1" s="1"/>
  <c r="W32" i="1" a="1"/>
  <c r="W32" i="1" s="1"/>
  <c r="W33" i="1" a="1"/>
  <c r="W33" i="1" s="1"/>
  <c r="W34" i="1" a="1"/>
  <c r="W34" i="1" s="1"/>
  <c r="W35" i="1" a="1"/>
  <c r="W35" i="1" s="1"/>
  <c r="W36" i="1" a="1"/>
  <c r="W36" i="1" s="1"/>
  <c r="W37" i="1" a="1"/>
  <c r="W37" i="1" s="1"/>
  <c r="W38" i="1" a="1"/>
  <c r="W38" i="1" s="1"/>
  <c r="W39" i="1" a="1"/>
  <c r="W39" i="1" s="1"/>
  <c r="W40" i="1" a="1"/>
  <c r="W40" i="1" s="1"/>
  <c r="W41" i="1" a="1"/>
  <c r="W41" i="1" s="1"/>
  <c r="W42" i="1" a="1"/>
  <c r="W42" i="1" s="1"/>
  <c r="W43" i="1" a="1"/>
  <c r="W43" i="1" s="1"/>
  <c r="W44" i="1" a="1"/>
  <c r="W44" i="1" s="1"/>
  <c r="W45" i="1" a="1"/>
  <c r="W45" i="1" s="1"/>
  <c r="W46" i="1" a="1"/>
  <c r="W46" i="1" s="1"/>
  <c r="W47" i="1" a="1"/>
  <c r="W47" i="1" s="1"/>
  <c r="W48" i="1" a="1"/>
  <c r="W48" i="1" s="1"/>
  <c r="W49" i="1" a="1"/>
  <c r="W49" i="1" s="1"/>
  <c r="W50" i="1" a="1"/>
  <c r="W50" i="1" s="1"/>
  <c r="W51" i="1" a="1"/>
  <c r="W51" i="1" s="1"/>
  <c r="W52" i="1" a="1"/>
  <c r="W52" i="1" s="1"/>
  <c r="W53" i="1" a="1"/>
  <c r="W53" i="1" s="1"/>
  <c r="W54" i="1" a="1"/>
  <c r="W54" i="1" s="1"/>
  <c r="W55" i="1" a="1"/>
  <c r="W55" i="1" s="1"/>
  <c r="W56" i="1" a="1"/>
  <c r="W56" i="1" s="1"/>
  <c r="W57" i="1" a="1"/>
  <c r="W57" i="1" s="1"/>
  <c r="W58" i="1" a="1"/>
  <c r="W58" i="1" s="1"/>
  <c r="W59" i="1" a="1"/>
  <c r="W59" i="1" s="1"/>
  <c r="W60" i="1" a="1"/>
  <c r="W60" i="1" s="1"/>
  <c r="W61" i="1" a="1"/>
  <c r="W61" i="1" s="1"/>
  <c r="W62" i="1" a="1"/>
  <c r="W62" i="1" s="1"/>
  <c r="W63" i="1" a="1"/>
  <c r="W63" i="1" s="1"/>
  <c r="W64" i="1" a="1"/>
  <c r="W64" i="1" s="1"/>
  <c r="W65" i="1" a="1"/>
  <c r="W65" i="1" s="1"/>
  <c r="W66" i="1" a="1"/>
  <c r="W66" i="1" s="1"/>
  <c r="W67" i="1" a="1"/>
  <c r="W67" i="1" s="1"/>
  <c r="W68" i="1" a="1"/>
  <c r="W68" i="1" s="1"/>
  <c r="W69" i="1" a="1"/>
  <c r="W69" i="1" s="1"/>
  <c r="W70" i="1" a="1"/>
  <c r="W70" i="1" s="1"/>
  <c r="W71" i="1" a="1"/>
  <c r="W71" i="1" s="1"/>
  <c r="W72" i="1" a="1"/>
  <c r="W72" i="1" s="1"/>
  <c r="W73" i="1" a="1"/>
  <c r="W73" i="1" s="1"/>
  <c r="W74" i="1" a="1"/>
  <c r="W74" i="1" s="1"/>
  <c r="W75" i="1" a="1"/>
  <c r="W75" i="1" s="1"/>
  <c r="W76" i="1" a="1"/>
  <c r="W76" i="1" s="1"/>
  <c r="W77" i="1" a="1"/>
  <c r="W77" i="1" s="1"/>
  <c r="W78" i="1" a="1"/>
  <c r="W78" i="1" s="1"/>
  <c r="W79" i="1" a="1"/>
  <c r="W79" i="1" s="1"/>
  <c r="W80" i="1" a="1"/>
  <c r="W80" i="1" s="1"/>
  <c r="W81" i="1" a="1"/>
  <c r="W81" i="1" s="1"/>
  <c r="W82" i="1" a="1"/>
  <c r="W82" i="1" s="1"/>
  <c r="W83" i="1" a="1"/>
  <c r="W83" i="1" s="1"/>
  <c r="W84" i="1" a="1"/>
  <c r="W84" i="1" s="1"/>
  <c r="W85" i="1" a="1"/>
  <c r="W85" i="1" s="1"/>
  <c r="W86" i="1" a="1"/>
  <c r="W86" i="1" s="1"/>
  <c r="W87" i="1" a="1"/>
  <c r="W87" i="1" s="1"/>
  <c r="W88" i="1" a="1"/>
  <c r="W88" i="1" s="1"/>
  <c r="W89" i="1" a="1"/>
  <c r="W89" i="1" s="1"/>
  <c r="W90" i="1" a="1"/>
  <c r="W90" i="1" s="1"/>
  <c r="W91" i="1" a="1"/>
  <c r="W91" i="1" s="1"/>
  <c r="W92" i="1" a="1"/>
  <c r="W92" i="1" s="1"/>
  <c r="W93" i="1" a="1"/>
  <c r="W93" i="1" s="1"/>
  <c r="W94" i="1" a="1"/>
  <c r="W94" i="1" s="1"/>
  <c r="W95" i="1" a="1"/>
  <c r="W95" i="1" s="1"/>
  <c r="W96" i="1" a="1"/>
  <c r="W96" i="1" s="1"/>
  <c r="W97" i="1" a="1"/>
  <c r="W97" i="1" s="1"/>
  <c r="W98" i="1" a="1"/>
  <c r="W98" i="1" s="1"/>
  <c r="W99" i="1" a="1"/>
  <c r="W99" i="1" s="1"/>
  <c r="W100" i="1" a="1"/>
  <c r="W100" i="1" s="1"/>
  <c r="W101" i="1" a="1"/>
  <c r="W101" i="1" s="1"/>
  <c r="W102" i="1" a="1"/>
  <c r="W102" i="1" s="1"/>
  <c r="W103" i="1" a="1"/>
  <c r="W103" i="1" s="1"/>
  <c r="W104" i="1" a="1"/>
  <c r="W104" i="1" s="1"/>
  <c r="W105" i="1" a="1"/>
  <c r="W105" i="1" s="1"/>
  <c r="W106" i="1" a="1"/>
  <c r="W106" i="1" s="1"/>
  <c r="W107" i="1" a="1"/>
  <c r="W107" i="1" s="1"/>
  <c r="W108" i="1" a="1"/>
  <c r="W108" i="1" s="1"/>
  <c r="W109" i="1" a="1"/>
  <c r="W109" i="1" s="1"/>
  <c r="W110" i="1" a="1"/>
  <c r="W110" i="1" s="1"/>
  <c r="W111" i="1" a="1"/>
  <c r="W111" i="1" s="1"/>
  <c r="W112" i="1" a="1"/>
  <c r="W112" i="1" s="1"/>
  <c r="W113" i="1" a="1"/>
  <c r="W113" i="1" s="1"/>
  <c r="W114" i="1" a="1"/>
  <c r="W114" i="1" s="1"/>
  <c r="W115" i="1" a="1"/>
  <c r="W115" i="1" s="1"/>
  <c r="W116" i="1" a="1"/>
  <c r="W116" i="1" s="1"/>
  <c r="W117" i="1" a="1"/>
  <c r="W117" i="1" s="1"/>
  <c r="W118" i="1" a="1"/>
  <c r="W118" i="1" s="1"/>
  <c r="W119" i="1" a="1"/>
  <c r="W119" i="1" s="1"/>
  <c r="W120" i="1" a="1"/>
  <c r="W120" i="1" s="1"/>
  <c r="W121" i="1" a="1"/>
  <c r="W121" i="1" s="1"/>
  <c r="W122" i="1" a="1"/>
  <c r="W122" i="1" s="1"/>
  <c r="W123" i="1" a="1"/>
  <c r="W123" i="1" s="1"/>
  <c r="W124" i="1" a="1"/>
  <c r="W124" i="1" s="1"/>
  <c r="W125" i="1" a="1"/>
  <c r="W125" i="1" s="1"/>
  <c r="W126" i="1" a="1"/>
  <c r="W126" i="1" s="1"/>
  <c r="W127" i="1" a="1"/>
  <c r="W127" i="1" s="1"/>
  <c r="W128" i="1" a="1"/>
  <c r="W128" i="1" s="1"/>
  <c r="W129" i="1" a="1"/>
  <c r="W129" i="1" s="1"/>
  <c r="W130" i="1" a="1"/>
  <c r="W130" i="1" s="1"/>
  <c r="W131" i="1" a="1"/>
  <c r="W131" i="1" s="1"/>
  <c r="W132" i="1" a="1"/>
  <c r="W132" i="1" s="1"/>
  <c r="W133" i="1" a="1"/>
  <c r="W133" i="1" s="1"/>
  <c r="W134" i="1" a="1"/>
  <c r="W134" i="1" s="1"/>
  <c r="W135" i="1" a="1"/>
  <c r="W135" i="1" s="1"/>
  <c r="W136" i="1" a="1"/>
  <c r="W136" i="1" s="1"/>
  <c r="W137" i="1" a="1"/>
  <c r="W137" i="1" s="1"/>
  <c r="W138" i="1" a="1"/>
  <c r="W138" i="1" s="1"/>
  <c r="W139" i="1" a="1"/>
  <c r="W139" i="1" s="1"/>
  <c r="W140" i="1" a="1"/>
  <c r="W140" i="1" s="1"/>
  <c r="W141" i="1" a="1"/>
  <c r="W141" i="1" s="1"/>
  <c r="W142" i="1" a="1"/>
  <c r="W142" i="1" s="1"/>
  <c r="W143" i="1" a="1"/>
  <c r="W143" i="1" s="1"/>
  <c r="W144" i="1" a="1"/>
  <c r="W144" i="1" s="1"/>
  <c r="W145" i="1" a="1"/>
  <c r="W145" i="1" s="1"/>
  <c r="W146" i="1" a="1"/>
  <c r="W146" i="1" s="1"/>
  <c r="W147" i="1" a="1"/>
  <c r="W147" i="1" s="1"/>
  <c r="W148" i="1" a="1"/>
  <c r="W148" i="1" s="1"/>
  <c r="W149" i="1" a="1"/>
  <c r="W149" i="1" s="1"/>
  <c r="W150" i="1" a="1"/>
  <c r="W150" i="1" s="1"/>
  <c r="W151" i="1" a="1"/>
  <c r="W151" i="1" s="1"/>
  <c r="W152" i="1" a="1"/>
  <c r="W152" i="1" s="1"/>
  <c r="W153" i="1" a="1"/>
  <c r="W153" i="1" s="1"/>
  <c r="W154" i="1" a="1"/>
  <c r="W154" i="1" s="1"/>
  <c r="W155" i="1" a="1"/>
  <c r="W155" i="1" s="1"/>
  <c r="W156" i="1" a="1"/>
  <c r="W156" i="1" s="1"/>
  <c r="W157" i="1" a="1"/>
  <c r="W157" i="1" s="1"/>
  <c r="W158" i="1" a="1"/>
  <c r="W158" i="1" s="1"/>
  <c r="W159" i="1" a="1"/>
  <c r="W159" i="1" s="1"/>
  <c r="W160" i="1" a="1"/>
  <c r="W160" i="1" s="1"/>
  <c r="W161" i="1" a="1"/>
  <c r="W161" i="1" s="1"/>
  <c r="W162" i="1" a="1"/>
  <c r="W162" i="1" s="1"/>
  <c r="W163" i="1" a="1"/>
  <c r="W163" i="1" s="1"/>
  <c r="W164" i="1" a="1"/>
  <c r="W164" i="1" s="1"/>
  <c r="W165" i="1" a="1"/>
  <c r="W165" i="1" s="1"/>
  <c r="W166" i="1" a="1"/>
  <c r="W166" i="1" s="1"/>
  <c r="W167" i="1" a="1"/>
  <c r="W167" i="1" s="1"/>
  <c r="W168" i="1" a="1"/>
  <c r="W168" i="1" s="1"/>
  <c r="W169" i="1" a="1"/>
  <c r="W169" i="1" s="1"/>
  <c r="W170" i="1" a="1"/>
  <c r="W170" i="1" s="1"/>
  <c r="W171" i="1" a="1"/>
  <c r="W171" i="1" s="1"/>
  <c r="W172" i="1" a="1"/>
  <c r="W172" i="1" s="1"/>
  <c r="W173" i="1" a="1"/>
  <c r="W173" i="1" s="1"/>
  <c r="W174" i="1" a="1"/>
  <c r="W174" i="1" s="1"/>
  <c r="W175" i="1" a="1"/>
  <c r="W175" i="1" s="1"/>
  <c r="W176" i="1" a="1"/>
  <c r="W176" i="1" s="1"/>
  <c r="W177" i="1" a="1"/>
  <c r="W177" i="1" s="1"/>
  <c r="W178" i="1" a="1"/>
  <c r="W178" i="1" s="1"/>
  <c r="W179" i="1" a="1"/>
  <c r="W179" i="1" s="1"/>
  <c r="W180" i="1" a="1"/>
  <c r="W180" i="1" s="1"/>
  <c r="W181" i="1" a="1"/>
  <c r="W181" i="1" s="1"/>
  <c r="W182" i="1" a="1"/>
  <c r="W182" i="1" s="1"/>
  <c r="W183" i="1" a="1"/>
  <c r="W183" i="1" s="1"/>
  <c r="W184" i="1" a="1"/>
  <c r="W184" i="1" s="1"/>
  <c r="W185" i="1" a="1"/>
  <c r="W185" i="1" s="1"/>
  <c r="W186" i="1" a="1"/>
  <c r="W186" i="1" s="1"/>
  <c r="W187" i="1" a="1"/>
  <c r="W187" i="1" s="1"/>
  <c r="W188" i="1" a="1"/>
  <c r="W188" i="1" s="1"/>
  <c r="W189" i="1" a="1"/>
  <c r="W189" i="1" s="1"/>
  <c r="W190" i="1" a="1"/>
  <c r="W190" i="1" s="1"/>
  <c r="W191" i="1" a="1"/>
  <c r="W191" i="1" s="1"/>
  <c r="W192" i="1" a="1"/>
  <c r="W192" i="1" s="1"/>
  <c r="W193" i="1" a="1"/>
  <c r="W193" i="1" s="1"/>
  <c r="W194" i="1" a="1"/>
  <c r="W194" i="1" s="1"/>
  <c r="W195" i="1" a="1"/>
  <c r="W195" i="1" s="1"/>
  <c r="W196" i="1" a="1"/>
  <c r="W196" i="1" s="1"/>
  <c r="W197" i="1" a="1"/>
  <c r="W197" i="1" s="1"/>
  <c r="W198" i="1" a="1"/>
  <c r="W198" i="1" s="1"/>
  <c r="W199" i="1" a="1"/>
  <c r="W199" i="1" s="1"/>
  <c r="W200" i="1" a="1"/>
  <c r="W200" i="1" s="1"/>
  <c r="W201" i="1" a="1"/>
  <c r="W201" i="1" s="1"/>
  <c r="W202" i="1" a="1"/>
  <c r="W202" i="1" s="1"/>
  <c r="W203" i="1" a="1"/>
  <c r="W203" i="1" s="1"/>
  <c r="W204" i="1" a="1"/>
  <c r="W204" i="1" s="1"/>
  <c r="W205" i="1" a="1"/>
  <c r="W205" i="1" s="1"/>
  <c r="W206" i="1" a="1"/>
  <c r="W206" i="1" s="1"/>
  <c r="W207" i="1" a="1"/>
  <c r="W207" i="1" s="1"/>
  <c r="W208" i="1" a="1"/>
  <c r="W208" i="1" s="1"/>
  <c r="W209" i="1" a="1"/>
  <c r="W209" i="1" s="1"/>
  <c r="W210" i="1" a="1"/>
  <c r="W210" i="1" s="1"/>
  <c r="W211" i="1" a="1"/>
  <c r="W211" i="1" s="1"/>
  <c r="W212" i="1" a="1"/>
  <c r="W212" i="1" s="1"/>
  <c r="W213" i="1" a="1"/>
  <c r="W213" i="1" s="1"/>
  <c r="W214" i="1" a="1"/>
  <c r="W214" i="1" s="1"/>
  <c r="W215" i="1" a="1"/>
  <c r="W215" i="1" s="1"/>
  <c r="W216" i="1" a="1"/>
  <c r="W216" i="1" s="1"/>
  <c r="W217" i="1" a="1"/>
  <c r="W217" i="1" s="1"/>
  <c r="W218" i="1" a="1"/>
  <c r="W218" i="1" s="1"/>
  <c r="W219" i="1" a="1"/>
  <c r="W219" i="1" s="1"/>
  <c r="W220" i="1" a="1"/>
  <c r="W220" i="1" s="1"/>
  <c r="W221" i="1" a="1"/>
  <c r="W221" i="1" s="1"/>
  <c r="W222" i="1" a="1"/>
  <c r="W222" i="1" s="1"/>
  <c r="W223" i="1" a="1"/>
  <c r="W223" i="1" s="1"/>
  <c r="W224" i="1" a="1"/>
  <c r="W224" i="1" s="1"/>
  <c r="W225" i="1" a="1"/>
  <c r="W225" i="1" s="1"/>
  <c r="W226" i="1" a="1"/>
  <c r="W226" i="1" s="1"/>
  <c r="W227" i="1" a="1"/>
  <c r="W227" i="1" s="1"/>
  <c r="W228" i="1" a="1"/>
  <c r="W228" i="1" s="1"/>
  <c r="W229" i="1" a="1"/>
  <c r="W229" i="1" s="1"/>
  <c r="W230" i="1" a="1"/>
  <c r="W230" i="1" s="1"/>
  <c r="W231" i="1" a="1"/>
  <c r="W231" i="1" s="1"/>
  <c r="W232" i="1" a="1"/>
  <c r="W232" i="1" s="1"/>
  <c r="W233" i="1" a="1"/>
  <c r="W233" i="1" s="1"/>
  <c r="W234" i="1" a="1"/>
  <c r="W234" i="1" s="1"/>
  <c r="W235" i="1" a="1"/>
  <c r="W235" i="1" s="1"/>
  <c r="W236" i="1" a="1"/>
  <c r="W236" i="1" s="1"/>
  <c r="W237" i="1" a="1"/>
  <c r="W237" i="1" s="1"/>
  <c r="W238" i="1" a="1"/>
  <c r="W238" i="1" s="1"/>
  <c r="W239" i="1" a="1"/>
  <c r="W239" i="1" s="1"/>
  <c r="W240" i="1" a="1"/>
  <c r="W240" i="1" s="1"/>
  <c r="W241" i="1" a="1"/>
  <c r="W241" i="1" s="1"/>
  <c r="W242" i="1" a="1"/>
  <c r="W242" i="1" s="1"/>
  <c r="W243" i="1" a="1"/>
  <c r="W243" i="1" s="1"/>
  <c r="W244" i="1" a="1"/>
  <c r="W244" i="1" s="1"/>
  <c r="W245" i="1" a="1"/>
  <c r="W245" i="1" s="1"/>
  <c r="W246" i="1" a="1"/>
  <c r="W246" i="1" s="1"/>
  <c r="W247" i="1" a="1"/>
  <c r="W247" i="1" s="1"/>
  <c r="W248" i="1" a="1"/>
  <c r="W248" i="1" s="1"/>
  <c r="W249" i="1" a="1"/>
  <c r="W249" i="1" s="1"/>
  <c r="W250" i="1" a="1"/>
  <c r="W250" i="1" s="1"/>
  <c r="W251" i="1" a="1"/>
  <c r="W251" i="1" s="1"/>
  <c r="W252" i="1" a="1"/>
  <c r="W252" i="1" s="1"/>
  <c r="W253" i="1" a="1"/>
  <c r="W253" i="1" s="1"/>
  <c r="W254" i="1" a="1"/>
  <c r="W254" i="1" s="1"/>
  <c r="W255" i="1" a="1"/>
  <c r="W255" i="1" s="1"/>
  <c r="W256" i="1" a="1"/>
  <c r="W256" i="1" s="1"/>
  <c r="W257" i="1" a="1"/>
  <c r="W257" i="1" s="1"/>
  <c r="W258" i="1" a="1"/>
  <c r="W258" i="1" s="1"/>
  <c r="W259" i="1" a="1"/>
  <c r="W259" i="1" s="1"/>
  <c r="W260" i="1" a="1"/>
  <c r="W260" i="1" s="1"/>
  <c r="W261" i="1" a="1"/>
  <c r="W261" i="1" s="1"/>
  <c r="W262" i="1" a="1"/>
  <c r="W262" i="1" s="1"/>
  <c r="W263" i="1" a="1"/>
  <c r="W263" i="1" s="1"/>
  <c r="W264" i="1" a="1"/>
  <c r="W264" i="1" s="1"/>
  <c r="W265" i="1" a="1"/>
  <c r="W265" i="1" s="1"/>
  <c r="W266" i="1" a="1"/>
  <c r="W266" i="1" s="1"/>
  <c r="W267" i="1" a="1"/>
  <c r="W267" i="1" s="1"/>
  <c r="W268" i="1" a="1"/>
  <c r="W268" i="1" s="1"/>
  <c r="W269" i="1" a="1"/>
  <c r="W269" i="1" s="1"/>
  <c r="W270" i="1" a="1"/>
  <c r="W270" i="1" s="1"/>
  <c r="W271" i="1" a="1"/>
  <c r="W271" i="1" s="1"/>
  <c r="W272" i="1" a="1"/>
  <c r="W272" i="1" s="1"/>
  <c r="W273" i="1" a="1"/>
  <c r="W273" i="1" s="1"/>
  <c r="W274" i="1" a="1"/>
  <c r="W274" i="1" s="1"/>
  <c r="W275" i="1" a="1"/>
  <c r="W275" i="1" s="1"/>
  <c r="W276" i="1" a="1"/>
  <c r="W276" i="1" s="1"/>
  <c r="W277" i="1" a="1"/>
  <c r="W277" i="1" s="1"/>
  <c r="W278" i="1" a="1"/>
  <c r="W278" i="1" s="1"/>
  <c r="W279" i="1" a="1"/>
  <c r="W279" i="1" s="1"/>
  <c r="W280" i="1" a="1"/>
  <c r="W280" i="1" s="1"/>
  <c r="W281" i="1" a="1"/>
  <c r="W281" i="1" s="1"/>
  <c r="W282" i="1" a="1"/>
  <c r="W282" i="1" s="1"/>
  <c r="W283" i="1" a="1"/>
  <c r="W283" i="1" s="1"/>
  <c r="W284" i="1" a="1"/>
  <c r="W284" i="1" s="1"/>
  <c r="W285" i="1" a="1"/>
  <c r="W285" i="1" s="1"/>
  <c r="W286" i="1" a="1"/>
  <c r="W286" i="1" s="1"/>
  <c r="W287" i="1" a="1"/>
  <c r="W287" i="1" s="1"/>
  <c r="W288" i="1" a="1"/>
  <c r="W288" i="1" s="1"/>
  <c r="W289" i="1" a="1"/>
  <c r="W289" i="1" s="1"/>
  <c r="W290" i="1" a="1"/>
  <c r="W290" i="1" s="1"/>
  <c r="W291" i="1" a="1"/>
  <c r="W291" i="1" s="1"/>
  <c r="W292" i="1" a="1"/>
  <c r="W292" i="1" s="1"/>
  <c r="W293" i="1" a="1"/>
  <c r="W293" i="1" s="1"/>
  <c r="W294" i="1" a="1"/>
  <c r="W294" i="1" s="1"/>
  <c r="W295" i="1" a="1"/>
  <c r="W295" i="1" s="1"/>
  <c r="W296" i="1" a="1"/>
  <c r="W296" i="1" s="1"/>
  <c r="W297" i="1" a="1"/>
  <c r="W297" i="1" s="1"/>
  <c r="W298" i="1" a="1"/>
  <c r="W298" i="1" s="1"/>
  <c r="W299" i="1" a="1"/>
  <c r="W299" i="1" s="1"/>
  <c r="W300" i="1" a="1"/>
  <c r="W300" i="1" s="1"/>
  <c r="W301" i="1" a="1"/>
  <c r="W301" i="1" s="1"/>
  <c r="W302" i="1" a="1"/>
  <c r="W302" i="1" s="1"/>
  <c r="W303" i="1" a="1"/>
  <c r="W303" i="1" s="1"/>
  <c r="W304" i="1" a="1"/>
  <c r="W304" i="1" s="1"/>
  <c r="W305" i="1" a="1"/>
  <c r="W305" i="1" s="1"/>
  <c r="W306" i="1" a="1"/>
  <c r="W306" i="1" s="1"/>
  <c r="W307" i="1" a="1"/>
  <c r="W307" i="1" s="1"/>
  <c r="W308" i="1" a="1"/>
  <c r="W308" i="1" s="1"/>
  <c r="W309" i="1" a="1"/>
  <c r="W309" i="1" s="1"/>
  <c r="W310" i="1" a="1"/>
  <c r="W310" i="1" s="1"/>
  <c r="W311" i="1" a="1"/>
  <c r="W311" i="1" s="1"/>
  <c r="W312" i="1" a="1"/>
  <c r="W312" i="1" s="1"/>
  <c r="W313" i="1" a="1"/>
  <c r="W313" i="1" s="1"/>
  <c r="W314" i="1" a="1"/>
  <c r="W314" i="1" s="1"/>
  <c r="W315" i="1" a="1"/>
  <c r="W315" i="1" s="1"/>
  <c r="W316" i="1" a="1"/>
  <c r="W316" i="1" s="1"/>
  <c r="W317" i="1" a="1"/>
  <c r="W317" i="1" s="1"/>
  <c r="W318" i="1" a="1"/>
  <c r="W318" i="1" s="1"/>
  <c r="W319" i="1" a="1"/>
  <c r="W319" i="1" s="1"/>
  <c r="W320" i="1" a="1"/>
  <c r="W320" i="1" s="1"/>
  <c r="W321" i="1" a="1"/>
  <c r="W321" i="1" s="1"/>
  <c r="W322" i="1" a="1"/>
  <c r="W322" i="1" s="1"/>
  <c r="W323" i="1" a="1"/>
  <c r="W323" i="1" s="1"/>
  <c r="W324" i="1" a="1"/>
  <c r="W324" i="1" s="1"/>
  <c r="W325" i="1" a="1"/>
  <c r="W325" i="1" s="1"/>
  <c r="W326" i="1" a="1"/>
  <c r="W326" i="1" s="1"/>
  <c r="W327" i="1" a="1"/>
  <c r="W327" i="1" s="1"/>
  <c r="W328" i="1" a="1"/>
  <c r="W328" i="1" s="1"/>
  <c r="W329" i="1" a="1"/>
  <c r="W329" i="1" s="1"/>
  <c r="W330" i="1" a="1"/>
  <c r="W330" i="1" s="1"/>
  <c r="W331" i="1" a="1"/>
  <c r="W331" i="1" s="1"/>
  <c r="W332" i="1" a="1"/>
  <c r="W332" i="1" s="1"/>
  <c r="W333" i="1" a="1"/>
  <c r="W333" i="1" s="1"/>
  <c r="W334" i="1" a="1"/>
  <c r="W334" i="1" s="1"/>
  <c r="W335" i="1" a="1"/>
  <c r="W335" i="1" s="1"/>
  <c r="W336" i="1" a="1"/>
  <c r="W336" i="1" s="1"/>
  <c r="W337" i="1" a="1"/>
  <c r="W337" i="1" s="1"/>
  <c r="W338" i="1" a="1"/>
  <c r="W338" i="1" s="1"/>
  <c r="W339" i="1" a="1"/>
  <c r="W339" i="1" s="1"/>
  <c r="W340" i="1" a="1"/>
  <c r="W340" i="1" s="1"/>
  <c r="W341" i="1" a="1"/>
  <c r="W341" i="1" s="1"/>
  <c r="W342" i="1" a="1"/>
  <c r="W342" i="1" s="1"/>
  <c r="W343" i="1" a="1"/>
  <c r="W343" i="1" s="1"/>
  <c r="W344" i="1" a="1"/>
  <c r="W344" i="1" s="1"/>
  <c r="W345" i="1" a="1"/>
  <c r="W345" i="1" s="1"/>
  <c r="W346" i="1" a="1"/>
  <c r="W346" i="1" s="1"/>
  <c r="W347" i="1" a="1"/>
  <c r="W347" i="1" s="1"/>
  <c r="W348" i="1" a="1"/>
  <c r="W348" i="1" s="1"/>
  <c r="W349" i="1" a="1"/>
  <c r="W349" i="1" s="1"/>
  <c r="W350" i="1" a="1"/>
  <c r="W350" i="1" s="1"/>
  <c r="W351" i="1" a="1"/>
  <c r="W351" i="1" s="1"/>
  <c r="W352" i="1" a="1"/>
  <c r="W352" i="1" s="1"/>
  <c r="W353" i="1" a="1"/>
  <c r="W353" i="1" s="1"/>
  <c r="W354" i="1" a="1"/>
  <c r="W354" i="1" s="1"/>
  <c r="W355" i="1" a="1"/>
  <c r="W355" i="1" s="1"/>
  <c r="W356" i="1" a="1"/>
  <c r="W356" i="1" s="1"/>
  <c r="W357" i="1" a="1"/>
  <c r="W357" i="1" s="1"/>
  <c r="W358" i="1" a="1"/>
  <c r="W358" i="1" s="1"/>
  <c r="W359" i="1" a="1"/>
  <c r="W359" i="1" s="1"/>
  <c r="W360" i="1" a="1"/>
  <c r="W360" i="1" s="1"/>
  <c r="W361" i="1" a="1"/>
  <c r="W361" i="1" s="1"/>
  <c r="W362" i="1" a="1"/>
  <c r="W362" i="1" s="1"/>
  <c r="W363" i="1" a="1"/>
  <c r="W363" i="1" s="1"/>
  <c r="W364" i="1" a="1"/>
  <c r="W364" i="1" s="1"/>
  <c r="W365" i="1" a="1"/>
  <c r="W365" i="1" s="1"/>
  <c r="W366" i="1" a="1"/>
  <c r="W366" i="1" s="1"/>
  <c r="W367" i="1" a="1"/>
  <c r="W367" i="1" s="1"/>
  <c r="W368" i="1" a="1"/>
  <c r="W368" i="1" s="1"/>
  <c r="W369" i="1" a="1"/>
  <c r="W369" i="1" s="1"/>
  <c r="W370" i="1" a="1"/>
  <c r="W370" i="1" s="1"/>
  <c r="W371" i="1" a="1"/>
  <c r="W371" i="1" s="1"/>
  <c r="W372" i="1" a="1"/>
  <c r="W372" i="1" s="1"/>
  <c r="W373" i="1" a="1"/>
  <c r="W373" i="1" s="1"/>
  <c r="W374" i="1" a="1"/>
  <c r="W374" i="1" s="1"/>
  <c r="W375" i="1" a="1"/>
  <c r="W375" i="1" s="1"/>
  <c r="W376" i="1" a="1"/>
  <c r="W376" i="1" s="1"/>
  <c r="W377" i="1" a="1"/>
  <c r="W377" i="1" s="1"/>
  <c r="W378" i="1" a="1"/>
  <c r="W378" i="1" s="1"/>
  <c r="W379" i="1" a="1"/>
  <c r="W379" i="1" s="1"/>
  <c r="W380" i="1" a="1"/>
  <c r="W380" i="1" s="1"/>
  <c r="W381" i="1" a="1"/>
  <c r="W381" i="1" s="1"/>
  <c r="W382" i="1" a="1"/>
  <c r="W382" i="1" s="1"/>
  <c r="W383" i="1" a="1"/>
  <c r="W383" i="1" s="1"/>
  <c r="W384" i="1" a="1"/>
  <c r="W384" i="1" s="1"/>
  <c r="W385" i="1" a="1"/>
  <c r="W385" i="1" s="1"/>
  <c r="W386" i="1" a="1"/>
  <c r="W386" i="1" s="1"/>
  <c r="W387" i="1" a="1"/>
  <c r="W387" i="1" s="1"/>
  <c r="W388" i="1" a="1"/>
  <c r="W388" i="1" s="1"/>
  <c r="W389" i="1" a="1"/>
  <c r="W389" i="1" s="1"/>
  <c r="W390" i="1" a="1"/>
  <c r="W390" i="1" s="1"/>
  <c r="W391" i="1" a="1"/>
  <c r="W391" i="1" s="1"/>
  <c r="W392" i="1" a="1"/>
  <c r="W392" i="1" s="1"/>
  <c r="W393" i="1" a="1"/>
  <c r="W393" i="1" s="1"/>
  <c r="W394" i="1" a="1"/>
  <c r="W394" i="1" s="1"/>
  <c r="W395" i="1" a="1"/>
  <c r="W395" i="1" s="1"/>
  <c r="W396" i="1" a="1"/>
  <c r="W396" i="1" s="1"/>
  <c r="W397" i="1" a="1"/>
  <c r="W397" i="1" s="1"/>
  <c r="W398" i="1" a="1"/>
  <c r="W398" i="1" s="1"/>
  <c r="W399" i="1" a="1"/>
  <c r="W399" i="1" s="1"/>
  <c r="W400" i="1" a="1"/>
  <c r="W400" i="1" s="1"/>
  <c r="W401" i="1" a="1"/>
  <c r="W401" i="1" s="1"/>
  <c r="W402" i="1" a="1"/>
  <c r="W402" i="1" s="1"/>
  <c r="W403" i="1" a="1"/>
  <c r="W403" i="1" s="1"/>
  <c r="W404" i="1" a="1"/>
  <c r="W404" i="1" s="1"/>
  <c r="W405" i="1" a="1"/>
  <c r="W405" i="1" s="1"/>
  <c r="W406" i="1" a="1"/>
  <c r="W406" i="1" s="1"/>
  <c r="W407" i="1" a="1"/>
  <c r="W407" i="1" s="1"/>
  <c r="W408" i="1" a="1"/>
  <c r="W408" i="1" s="1"/>
  <c r="W409" i="1" a="1"/>
  <c r="W409" i="1" s="1"/>
  <c r="W410" i="1" a="1"/>
  <c r="W410" i="1" s="1"/>
  <c r="W411" i="1" a="1"/>
  <c r="W411" i="1" s="1"/>
  <c r="W412" i="1" a="1"/>
  <c r="W412" i="1" s="1"/>
  <c r="W413" i="1" a="1"/>
  <c r="W413" i="1" s="1"/>
  <c r="W414" i="1" a="1"/>
  <c r="W414" i="1" s="1"/>
  <c r="W415" i="1" a="1"/>
  <c r="W415" i="1" s="1"/>
  <c r="W416" i="1" a="1"/>
  <c r="W416" i="1" s="1"/>
  <c r="W417" i="1" a="1"/>
  <c r="W417" i="1" s="1"/>
  <c r="W418" i="1" a="1"/>
  <c r="W418" i="1" s="1"/>
  <c r="W419" i="1" a="1"/>
  <c r="W419" i="1" s="1"/>
  <c r="W420" i="1" a="1"/>
  <c r="W420" i="1" s="1"/>
  <c r="W421" i="1" a="1"/>
  <c r="W421" i="1" s="1"/>
  <c r="W422" i="1" a="1"/>
  <c r="W422" i="1" s="1"/>
  <c r="W423" i="1" a="1"/>
  <c r="W423" i="1" s="1"/>
  <c r="W424" i="1" a="1"/>
  <c r="W424" i="1" s="1"/>
  <c r="W425" i="1" a="1"/>
  <c r="W425" i="1" s="1"/>
  <c r="W426" i="1" a="1"/>
  <c r="W426" i="1" s="1"/>
  <c r="W427" i="1" a="1"/>
  <c r="W427" i="1" s="1"/>
  <c r="W428" i="1" a="1"/>
  <c r="W428" i="1" s="1"/>
  <c r="W429" i="1" a="1"/>
  <c r="W429" i="1" s="1"/>
  <c r="W430" i="1" a="1"/>
  <c r="W430" i="1" s="1"/>
  <c r="W431" i="1" a="1"/>
  <c r="W431" i="1" s="1"/>
  <c r="W432" i="1" a="1"/>
  <c r="W432" i="1" s="1"/>
  <c r="W433" i="1" a="1"/>
  <c r="W433" i="1" s="1"/>
  <c r="W434" i="1" a="1"/>
  <c r="W434" i="1" s="1"/>
  <c r="W435" i="1" a="1"/>
  <c r="W435" i="1" s="1"/>
  <c r="W436" i="1" a="1"/>
  <c r="W436" i="1" s="1"/>
  <c r="W437" i="1" a="1"/>
  <c r="W437" i="1" s="1"/>
  <c r="W438" i="1" a="1"/>
  <c r="W438" i="1" s="1"/>
  <c r="W439" i="1" a="1"/>
  <c r="W439" i="1" s="1"/>
  <c r="W440" i="1" a="1"/>
  <c r="W440" i="1" s="1"/>
  <c r="W441" i="1" a="1"/>
  <c r="W441" i="1" s="1"/>
  <c r="W442" i="1" a="1"/>
  <c r="W442" i="1" s="1"/>
  <c r="W443" i="1" a="1"/>
  <c r="W443" i="1" s="1"/>
  <c r="W444" i="1" a="1"/>
  <c r="W444" i="1" s="1"/>
  <c r="W445" i="1" a="1"/>
  <c r="W445" i="1" s="1"/>
  <c r="W446" i="1" a="1"/>
  <c r="W446" i="1" s="1"/>
  <c r="W447" i="1" a="1"/>
  <c r="W447" i="1" s="1"/>
  <c r="W448" i="1" a="1"/>
  <c r="W448" i="1" s="1"/>
  <c r="W449" i="1" a="1"/>
  <c r="W449" i="1" s="1"/>
  <c r="W450" i="1" a="1"/>
  <c r="W450" i="1" s="1"/>
  <c r="W451" i="1" a="1"/>
  <c r="W451" i="1" s="1"/>
  <c r="W452" i="1" a="1"/>
  <c r="W452" i="1" s="1"/>
  <c r="W453" i="1" a="1"/>
  <c r="W453" i="1" s="1"/>
  <c r="W454" i="1" a="1"/>
  <c r="W454" i="1" s="1"/>
  <c r="W455" i="1" a="1"/>
  <c r="W455" i="1" s="1"/>
  <c r="W456" i="1" a="1"/>
  <c r="W456" i="1" s="1"/>
  <c r="W457" i="1" a="1"/>
  <c r="W457" i="1" s="1"/>
  <c r="W458" i="1" a="1"/>
  <c r="W458" i="1" s="1"/>
  <c r="W459" i="1" a="1"/>
  <c r="W459" i="1" s="1"/>
  <c r="W460" i="1" a="1"/>
  <c r="W460" i="1" s="1"/>
  <c r="W461" i="1" a="1"/>
  <c r="W461" i="1" s="1"/>
  <c r="W462" i="1" a="1"/>
  <c r="W462" i="1" s="1"/>
  <c r="W463" i="1" a="1"/>
  <c r="W463" i="1" s="1"/>
  <c r="W464" i="1" a="1"/>
  <c r="W464" i="1" s="1"/>
  <c r="W465" i="1" a="1"/>
  <c r="W465" i="1" s="1"/>
  <c r="W466" i="1" a="1"/>
  <c r="W466" i="1" s="1"/>
  <c r="W467" i="1" a="1"/>
  <c r="W467" i="1" s="1"/>
  <c r="W468" i="1" a="1"/>
  <c r="W468" i="1" s="1"/>
  <c r="W469" i="1" a="1"/>
  <c r="W469" i="1" s="1"/>
  <c r="W470" i="1" a="1"/>
  <c r="W470" i="1" s="1"/>
  <c r="W471" i="1" a="1"/>
  <c r="W471" i="1" s="1"/>
  <c r="W472" i="1" a="1"/>
  <c r="W472" i="1" s="1"/>
  <c r="W473" i="1" a="1"/>
  <c r="W473" i="1" s="1"/>
  <c r="W474" i="1" a="1"/>
  <c r="W474" i="1" s="1"/>
  <c r="W475" i="1" a="1"/>
  <c r="W475" i="1" s="1"/>
  <c r="W476" i="1" a="1"/>
  <c r="W476" i="1" s="1"/>
  <c r="W477" i="1" a="1"/>
  <c r="W477" i="1" s="1"/>
  <c r="W478" i="1" a="1"/>
  <c r="W478" i="1" s="1"/>
  <c r="W479" i="1" a="1"/>
  <c r="W479" i="1" s="1"/>
  <c r="W480" i="1" a="1"/>
  <c r="W480" i="1" s="1"/>
  <c r="W481" i="1" a="1"/>
  <c r="W481" i="1" s="1"/>
  <c r="W482" i="1" a="1"/>
  <c r="W482" i="1" s="1"/>
  <c r="W483" i="1" a="1"/>
  <c r="W483" i="1" s="1"/>
  <c r="W484" i="1" a="1"/>
  <c r="W484" i="1" s="1"/>
  <c r="W485" i="1" a="1"/>
  <c r="W485" i="1" s="1"/>
  <c r="W486" i="1" a="1"/>
  <c r="W486" i="1" s="1"/>
  <c r="W487" i="1" a="1"/>
  <c r="W487" i="1" s="1"/>
  <c r="W488" i="1" a="1"/>
  <c r="W488" i="1" s="1"/>
  <c r="W489" i="1" a="1"/>
  <c r="W489" i="1" s="1"/>
  <c r="W490" i="1" a="1"/>
  <c r="W490" i="1" s="1"/>
  <c r="W491" i="1" a="1"/>
  <c r="W491" i="1" s="1"/>
  <c r="W492" i="1" a="1"/>
  <c r="W492" i="1" s="1"/>
  <c r="W493" i="1" a="1"/>
  <c r="W493" i="1" s="1"/>
  <c r="W494" i="1" a="1"/>
  <c r="W494" i="1" s="1"/>
  <c r="W495" i="1" a="1"/>
  <c r="W495" i="1" s="1"/>
  <c r="W496" i="1" a="1"/>
  <c r="W496" i="1" s="1"/>
  <c r="W497" i="1" a="1"/>
  <c r="W497" i="1" s="1"/>
  <c r="W498" i="1" a="1"/>
  <c r="W498" i="1" s="1"/>
  <c r="W499" i="1" a="1"/>
  <c r="W499" i="1" s="1"/>
  <c r="W500" i="1" a="1"/>
  <c r="W500" i="1" s="1"/>
  <c r="W501" i="1" a="1"/>
  <c r="W501" i="1" s="1"/>
  <c r="W502" i="1" a="1"/>
  <c r="W502" i="1" s="1"/>
  <c r="W503" i="1" a="1"/>
  <c r="W503" i="1" s="1"/>
  <c r="W504" i="1" a="1"/>
  <c r="W504" i="1" s="1"/>
  <c r="W505" i="1" a="1"/>
  <c r="W505" i="1" s="1"/>
  <c r="W506" i="1" a="1"/>
  <c r="W506" i="1" s="1"/>
  <c r="W507" i="1" a="1"/>
  <c r="W507" i="1" s="1"/>
  <c r="W508" i="1" a="1"/>
  <c r="W508" i="1" s="1"/>
  <c r="W509" i="1" a="1"/>
  <c r="W509" i="1" s="1"/>
  <c r="W510" i="1" a="1"/>
  <c r="W510" i="1" s="1"/>
  <c r="W511" i="1" a="1"/>
  <c r="W511" i="1" s="1"/>
  <c r="W512" i="1" a="1"/>
  <c r="W512" i="1" s="1"/>
  <c r="W513" i="1" a="1"/>
  <c r="W513" i="1" s="1"/>
  <c r="W514" i="1" a="1"/>
  <c r="W514" i="1" s="1"/>
  <c r="W515" i="1" a="1"/>
  <c r="W515" i="1" s="1"/>
  <c r="W516" i="1" a="1"/>
  <c r="W516" i="1" s="1"/>
  <c r="W517" i="1" a="1"/>
  <c r="W517" i="1" s="1"/>
  <c r="W518" i="1" a="1"/>
  <c r="W518" i="1" s="1"/>
  <c r="W519" i="1" a="1"/>
  <c r="W519" i="1" s="1"/>
  <c r="W520" i="1" a="1"/>
  <c r="W520" i="1" s="1"/>
  <c r="W521" i="1" a="1"/>
  <c r="W521" i="1" s="1"/>
  <c r="W522" i="1" a="1"/>
  <c r="W522" i="1" s="1"/>
  <c r="W523" i="1" a="1"/>
  <c r="W523" i="1" s="1"/>
  <c r="W524" i="1" a="1"/>
  <c r="W524" i="1" s="1"/>
  <c r="W525" i="1" a="1"/>
  <c r="W525" i="1" s="1"/>
  <c r="W526" i="1" a="1"/>
  <c r="W526" i="1" s="1"/>
  <c r="W527" i="1" a="1"/>
  <c r="W527" i="1" s="1"/>
  <c r="W528" i="1" a="1"/>
  <c r="W528" i="1" s="1"/>
  <c r="W529" i="1" a="1"/>
  <c r="W529" i="1" s="1"/>
  <c r="W530" i="1" a="1"/>
  <c r="W530" i="1" s="1"/>
  <c r="W531" i="1" a="1"/>
  <c r="W531" i="1" s="1"/>
  <c r="W532" i="1" a="1"/>
  <c r="W532" i="1" s="1"/>
  <c r="W533" i="1" a="1"/>
  <c r="W533" i="1" s="1"/>
  <c r="W534" i="1" a="1"/>
  <c r="W534" i="1" s="1"/>
  <c r="W535" i="1" a="1"/>
  <c r="W535" i="1" s="1"/>
  <c r="W536" i="1" a="1"/>
  <c r="W536" i="1" s="1"/>
  <c r="W537" i="1" a="1"/>
  <c r="W537" i="1" s="1"/>
  <c r="W538" i="1" a="1"/>
  <c r="W538" i="1" s="1"/>
  <c r="W539" i="1" a="1"/>
  <c r="W539" i="1" s="1"/>
  <c r="W540" i="1" a="1"/>
  <c r="W540" i="1" s="1"/>
  <c r="W541" i="1" a="1"/>
  <c r="W541" i="1" s="1"/>
  <c r="W542" i="1" a="1"/>
  <c r="W542" i="1" s="1"/>
  <c r="W543" i="1" a="1"/>
  <c r="W543" i="1" s="1"/>
  <c r="W544" i="1" a="1"/>
  <c r="W544" i="1" s="1"/>
  <c r="W545" i="1" a="1"/>
  <c r="W545" i="1" s="1"/>
  <c r="W546" i="1" a="1"/>
  <c r="W546" i="1" s="1"/>
  <c r="W547" i="1" a="1"/>
  <c r="W547" i="1" s="1"/>
  <c r="W548" i="1" a="1"/>
  <c r="W548" i="1" s="1"/>
  <c r="W549" i="1" a="1"/>
  <c r="W549" i="1" s="1"/>
  <c r="W550" i="1" a="1"/>
  <c r="W550" i="1" s="1"/>
  <c r="W551" i="1" a="1"/>
  <c r="W551" i="1" s="1"/>
  <c r="W552" i="1" a="1"/>
  <c r="W552" i="1" s="1"/>
  <c r="W553" i="1" a="1"/>
  <c r="W553" i="1" s="1"/>
  <c r="W554" i="1" a="1"/>
  <c r="W554" i="1" s="1"/>
  <c r="W555" i="1" a="1"/>
  <c r="W555" i="1" s="1"/>
  <c r="W556" i="1" a="1"/>
  <c r="W556" i="1" s="1"/>
  <c r="W557" i="1" a="1"/>
  <c r="W557" i="1" s="1"/>
  <c r="W558" i="1" a="1"/>
  <c r="W558" i="1" s="1"/>
  <c r="W559" i="1" a="1"/>
  <c r="W559" i="1" s="1"/>
  <c r="W560" i="1" a="1"/>
  <c r="W560" i="1" s="1"/>
  <c r="W561" i="1" a="1"/>
  <c r="W561" i="1" s="1"/>
  <c r="W562" i="1" a="1"/>
  <c r="W562" i="1" s="1"/>
  <c r="W563" i="1" a="1"/>
  <c r="W563" i="1" s="1"/>
  <c r="W564" i="1" a="1"/>
  <c r="W564" i="1" s="1"/>
  <c r="W565" i="1" a="1"/>
  <c r="W565" i="1" s="1"/>
  <c r="W566" i="1" a="1"/>
  <c r="W566" i="1" s="1"/>
  <c r="W567" i="1" a="1"/>
  <c r="W567" i="1" s="1"/>
  <c r="W568" i="1" a="1"/>
  <c r="W568" i="1" s="1"/>
  <c r="W569" i="1" a="1"/>
  <c r="W569" i="1" s="1"/>
  <c r="W570" i="1" a="1"/>
  <c r="W570" i="1" s="1"/>
  <c r="W571" i="1" a="1"/>
  <c r="W571" i="1" s="1"/>
  <c r="W572" i="1" a="1"/>
  <c r="W572" i="1" s="1"/>
  <c r="W573" i="1" a="1"/>
  <c r="W573" i="1" s="1"/>
  <c r="W574" i="1" a="1"/>
  <c r="W574" i="1" s="1"/>
  <c r="W575" i="1" a="1"/>
  <c r="W575" i="1" s="1"/>
  <c r="W576" i="1" a="1"/>
  <c r="W576" i="1" s="1"/>
  <c r="W577" i="1" a="1"/>
  <c r="W577" i="1" s="1"/>
  <c r="W578" i="1" a="1"/>
  <c r="W578" i="1" s="1"/>
  <c r="W579" i="1" a="1"/>
  <c r="W579" i="1" s="1"/>
  <c r="W580" i="1" a="1"/>
  <c r="W580" i="1" s="1"/>
  <c r="W581" i="1" a="1"/>
  <c r="W581" i="1" s="1"/>
  <c r="W582" i="1" a="1"/>
  <c r="W582" i="1" s="1"/>
  <c r="W583" i="1" a="1"/>
  <c r="W583" i="1" s="1"/>
  <c r="W584" i="1" a="1"/>
  <c r="W584" i="1" s="1"/>
  <c r="W585" i="1" a="1"/>
  <c r="W585" i="1" s="1"/>
  <c r="W586" i="1" a="1"/>
  <c r="W586" i="1" s="1"/>
  <c r="W587" i="1" a="1"/>
  <c r="W587" i="1" s="1"/>
  <c r="W588" i="1" a="1"/>
  <c r="W588" i="1" s="1"/>
  <c r="W589" i="1" a="1"/>
  <c r="W589" i="1" s="1"/>
  <c r="W590" i="1" a="1"/>
  <c r="W590" i="1" s="1"/>
  <c r="W591" i="1" a="1"/>
  <c r="W591" i="1" s="1"/>
  <c r="W592" i="1" a="1"/>
  <c r="W592" i="1" s="1"/>
  <c r="W593" i="1" a="1"/>
  <c r="W593" i="1" s="1"/>
  <c r="W594" i="1" a="1"/>
  <c r="W594" i="1" s="1"/>
  <c r="W595" i="1" a="1"/>
  <c r="W595" i="1" s="1"/>
  <c r="W596" i="1" a="1"/>
  <c r="W596" i="1" s="1"/>
  <c r="W597" i="1" a="1"/>
  <c r="W597" i="1" s="1"/>
  <c r="W598" i="1" a="1"/>
  <c r="W598" i="1" s="1"/>
  <c r="W599" i="1" a="1"/>
  <c r="W599" i="1" s="1"/>
  <c r="W600" i="1" a="1"/>
  <c r="W600" i="1" s="1"/>
  <c r="W601" i="1" a="1"/>
  <c r="W601" i="1" s="1"/>
  <c r="W602" i="1" a="1"/>
  <c r="W602" i="1" s="1"/>
  <c r="W603" i="1" a="1"/>
  <c r="W603" i="1" s="1"/>
  <c r="W604" i="1" a="1"/>
  <c r="W604" i="1" s="1"/>
  <c r="W605" i="1" a="1"/>
  <c r="W605" i="1" s="1"/>
  <c r="W606" i="1" a="1"/>
  <c r="W606" i="1" s="1"/>
  <c r="W607" i="1" a="1"/>
  <c r="W607" i="1" s="1"/>
  <c r="W608" i="1" a="1"/>
  <c r="W608" i="1" s="1"/>
  <c r="W12" i="1" a="1"/>
  <c r="W12" i="1" s="1"/>
  <c r="Q13" i="1" a="1"/>
  <c r="Q13" i="1" s="1"/>
  <c r="Q14" i="1" a="1"/>
  <c r="Q14" i="1" s="1"/>
  <c r="Q16" i="1" a="1"/>
  <c r="Q16" i="1" s="1"/>
  <c r="Q17" i="1" a="1"/>
  <c r="Q17" i="1" s="1"/>
  <c r="Q18" i="1" a="1"/>
  <c r="Q18" i="1" s="1"/>
  <c r="Q19" i="1" a="1"/>
  <c r="Q19" i="1" s="1"/>
  <c r="Q20" i="1" a="1"/>
  <c r="Q20" i="1" s="1"/>
  <c r="Q21" i="1" a="1"/>
  <c r="Q21" i="1" s="1"/>
  <c r="Q22" i="1" a="1"/>
  <c r="Q22" i="1" s="1"/>
  <c r="Q23" i="1" a="1"/>
  <c r="Q23" i="1" s="1"/>
  <c r="Q24" i="1" a="1"/>
  <c r="Q24" i="1" s="1"/>
  <c r="Q25" i="1" a="1"/>
  <c r="Q25" i="1" s="1"/>
  <c r="Q26" i="1" a="1"/>
  <c r="Q26" i="1" s="1"/>
  <c r="Q27" i="1" a="1"/>
  <c r="Q27" i="1" s="1"/>
  <c r="Q28" i="1" a="1"/>
  <c r="Q28" i="1" s="1"/>
  <c r="Q29" i="1" a="1"/>
  <c r="Q29" i="1" s="1"/>
  <c r="Q30" i="1" a="1"/>
  <c r="Q30" i="1" s="1"/>
  <c r="Q31" i="1" a="1"/>
  <c r="Q31" i="1" s="1"/>
  <c r="Q32" i="1" a="1"/>
  <c r="Q32" i="1" s="1"/>
  <c r="Q33" i="1" a="1"/>
  <c r="Q33" i="1" s="1"/>
  <c r="Q34" i="1" a="1"/>
  <c r="Q34" i="1" s="1"/>
  <c r="Q35" i="1" a="1"/>
  <c r="Q35" i="1" s="1"/>
  <c r="Q36" i="1" a="1"/>
  <c r="Q36" i="1" s="1"/>
  <c r="Q37" i="1" a="1"/>
  <c r="Q37" i="1" s="1"/>
  <c r="Q38" i="1" a="1"/>
  <c r="Q38" i="1" s="1"/>
  <c r="Q39" i="1" a="1"/>
  <c r="Q39" i="1" s="1"/>
  <c r="Q40" i="1" a="1"/>
  <c r="Q40" i="1" s="1"/>
  <c r="Q41" i="1" a="1"/>
  <c r="Q41" i="1" s="1"/>
  <c r="Q42" i="1" a="1"/>
  <c r="Q42" i="1" s="1"/>
  <c r="Q43" i="1" a="1"/>
  <c r="Q43" i="1" s="1"/>
  <c r="Q44" i="1" a="1"/>
  <c r="Q44" i="1" s="1"/>
  <c r="Q45" i="1" a="1"/>
  <c r="Q45" i="1" s="1"/>
  <c r="Q46" i="1" a="1"/>
  <c r="Q46" i="1" s="1"/>
  <c r="Q47" i="1" a="1"/>
  <c r="Q47" i="1" s="1"/>
  <c r="Q48" i="1" a="1"/>
  <c r="Q48" i="1" s="1"/>
  <c r="Q49" i="1" a="1"/>
  <c r="Q49" i="1" s="1"/>
  <c r="Q50" i="1" a="1"/>
  <c r="Q50" i="1" s="1"/>
  <c r="Q51" i="1" a="1"/>
  <c r="Q51" i="1" s="1"/>
  <c r="Q52" i="1" a="1"/>
  <c r="Q52" i="1" s="1"/>
  <c r="Q53" i="1" a="1"/>
  <c r="Q53" i="1" s="1"/>
  <c r="Q54" i="1" a="1"/>
  <c r="Q54" i="1" s="1"/>
  <c r="Q55" i="1" a="1"/>
  <c r="Q55" i="1" s="1"/>
  <c r="Q56" i="1" a="1"/>
  <c r="Q56" i="1" s="1"/>
  <c r="Q57" i="1" a="1"/>
  <c r="Q57" i="1" s="1"/>
  <c r="Q58" i="1" a="1"/>
  <c r="Q58" i="1" s="1"/>
  <c r="Q59" i="1" a="1"/>
  <c r="Q59" i="1" s="1"/>
  <c r="Q60" i="1" a="1"/>
  <c r="Q60" i="1" s="1"/>
  <c r="Q61" i="1" a="1"/>
  <c r="Q61" i="1" s="1"/>
  <c r="Q62" i="1" a="1"/>
  <c r="Q62" i="1" s="1"/>
  <c r="Q63" i="1" a="1"/>
  <c r="Q63" i="1" s="1"/>
  <c r="Q64" i="1" a="1"/>
  <c r="Q64" i="1" s="1"/>
  <c r="Q65" i="1" a="1"/>
  <c r="Q65" i="1" s="1"/>
  <c r="Q66" i="1" a="1"/>
  <c r="Q66" i="1" s="1"/>
  <c r="Q67" i="1" a="1"/>
  <c r="Q67" i="1" s="1"/>
  <c r="Q68" i="1" a="1"/>
  <c r="Q68" i="1" s="1"/>
  <c r="Q69" i="1" a="1"/>
  <c r="Q69" i="1" s="1"/>
  <c r="Q70" i="1" a="1"/>
  <c r="Q70" i="1" s="1"/>
  <c r="Q71" i="1" a="1"/>
  <c r="Q71" i="1" s="1"/>
  <c r="Q72" i="1" a="1"/>
  <c r="Q72" i="1" s="1"/>
  <c r="Q73" i="1" a="1"/>
  <c r="Q73" i="1" s="1"/>
  <c r="Q74" i="1" a="1"/>
  <c r="Q74" i="1" s="1"/>
  <c r="Q75" i="1" a="1"/>
  <c r="Q75" i="1" s="1"/>
  <c r="Q76" i="1" a="1"/>
  <c r="Q76" i="1" s="1"/>
  <c r="Q77" i="1" a="1"/>
  <c r="Q77" i="1" s="1"/>
  <c r="Q78" i="1" a="1"/>
  <c r="Q78" i="1" s="1"/>
  <c r="Q79" i="1" a="1"/>
  <c r="Q79" i="1" s="1"/>
  <c r="Q80" i="1" a="1"/>
  <c r="Q80" i="1" s="1"/>
  <c r="Q81" i="1" a="1"/>
  <c r="Q81" i="1" s="1"/>
  <c r="Q82" i="1" a="1"/>
  <c r="Q82" i="1" s="1"/>
  <c r="Q83" i="1" a="1"/>
  <c r="Q83" i="1" s="1"/>
  <c r="Q84" i="1" a="1"/>
  <c r="Q84" i="1" s="1"/>
  <c r="Q85" i="1" a="1"/>
  <c r="Q85" i="1" s="1"/>
  <c r="Q86" i="1" a="1"/>
  <c r="Q86" i="1" s="1"/>
  <c r="Q87" i="1" a="1"/>
  <c r="Q87" i="1" s="1"/>
  <c r="Q88" i="1" a="1"/>
  <c r="Q88" i="1" s="1"/>
  <c r="Q89" i="1" a="1"/>
  <c r="Q89" i="1" s="1"/>
  <c r="Q90" i="1" a="1"/>
  <c r="Q90" i="1" s="1"/>
  <c r="Q91" i="1" a="1"/>
  <c r="Q91" i="1" s="1"/>
  <c r="Q92" i="1" a="1"/>
  <c r="Q92" i="1" s="1"/>
  <c r="Q93" i="1" a="1"/>
  <c r="Q93" i="1" s="1"/>
  <c r="Q94" i="1" a="1"/>
  <c r="Q94" i="1" s="1"/>
  <c r="Q95" i="1" a="1"/>
  <c r="Q95" i="1" s="1"/>
  <c r="Q96" i="1" a="1"/>
  <c r="Q96" i="1" s="1"/>
  <c r="Q97" i="1" a="1"/>
  <c r="Q97" i="1" s="1"/>
  <c r="Q98" i="1" a="1"/>
  <c r="Q98" i="1" s="1"/>
  <c r="Q99" i="1" a="1"/>
  <c r="Q99" i="1" s="1"/>
  <c r="Q100" i="1" a="1"/>
  <c r="Q100" i="1" s="1"/>
  <c r="Q101" i="1" a="1"/>
  <c r="Q101" i="1" s="1"/>
  <c r="Q102" i="1" a="1"/>
  <c r="Q102" i="1" s="1"/>
  <c r="Q103" i="1" a="1"/>
  <c r="Q103" i="1" s="1"/>
  <c r="Q104" i="1" a="1"/>
  <c r="Q104" i="1" s="1"/>
  <c r="Q105" i="1" a="1"/>
  <c r="Q105" i="1" s="1"/>
  <c r="Q106" i="1" a="1"/>
  <c r="Q106" i="1" s="1"/>
  <c r="Q107" i="1" a="1"/>
  <c r="Q107" i="1" s="1"/>
  <c r="Q108" i="1" a="1"/>
  <c r="Q108" i="1" s="1"/>
  <c r="Q109" i="1" a="1"/>
  <c r="Q109" i="1" s="1"/>
  <c r="Q110" i="1" a="1"/>
  <c r="Q110" i="1" s="1"/>
  <c r="Q111" i="1" a="1"/>
  <c r="Q111" i="1" s="1"/>
  <c r="Q112" i="1" a="1"/>
  <c r="Q112" i="1" s="1"/>
  <c r="Q113" i="1" a="1"/>
  <c r="Q113" i="1" s="1"/>
  <c r="Q114" i="1" a="1"/>
  <c r="Q114" i="1" s="1"/>
  <c r="Q115" i="1" a="1"/>
  <c r="Q115" i="1" s="1"/>
  <c r="Q116" i="1" a="1"/>
  <c r="Q116" i="1" s="1"/>
  <c r="Q117" i="1" a="1"/>
  <c r="Q117" i="1" s="1"/>
  <c r="Q118" i="1" a="1"/>
  <c r="Q118" i="1" s="1"/>
  <c r="Q119" i="1" a="1"/>
  <c r="Q119" i="1" s="1"/>
  <c r="Q120" i="1" a="1"/>
  <c r="Q120" i="1" s="1"/>
  <c r="Q121" i="1" a="1"/>
  <c r="Q121" i="1" s="1"/>
  <c r="Q122" i="1" a="1"/>
  <c r="Q122" i="1" s="1"/>
  <c r="Q123" i="1" a="1"/>
  <c r="Q123" i="1" s="1"/>
  <c r="Q124" i="1" a="1"/>
  <c r="Q124" i="1" s="1"/>
  <c r="Q125" i="1" a="1"/>
  <c r="Q125" i="1" s="1"/>
  <c r="Q126" i="1" a="1"/>
  <c r="Q126" i="1" s="1"/>
  <c r="Q127" i="1" a="1"/>
  <c r="Q127" i="1" s="1"/>
  <c r="Q128" i="1" a="1"/>
  <c r="Q128" i="1" s="1"/>
  <c r="Q129" i="1" a="1"/>
  <c r="Q129" i="1" s="1"/>
  <c r="Q130" i="1" a="1"/>
  <c r="Q130" i="1" s="1"/>
  <c r="Q131" i="1" a="1"/>
  <c r="Q131" i="1" s="1"/>
  <c r="Q132" i="1" a="1"/>
  <c r="Q132" i="1" s="1"/>
  <c r="Q133" i="1" a="1"/>
  <c r="Q133" i="1" s="1"/>
  <c r="Q134" i="1" a="1"/>
  <c r="Q134" i="1" s="1"/>
  <c r="Q135" i="1" a="1"/>
  <c r="Q135" i="1" s="1"/>
  <c r="Q136" i="1" a="1"/>
  <c r="Q136" i="1" s="1"/>
  <c r="Q137" i="1" a="1"/>
  <c r="Q137" i="1" s="1"/>
  <c r="Q138" i="1" a="1"/>
  <c r="Q138" i="1" s="1"/>
  <c r="Q139" i="1" a="1"/>
  <c r="Q139" i="1" s="1"/>
  <c r="Q140" i="1" a="1"/>
  <c r="Q140" i="1" s="1"/>
  <c r="Q141" i="1" a="1"/>
  <c r="Q141" i="1" s="1"/>
  <c r="Q142" i="1" a="1"/>
  <c r="Q142" i="1" s="1"/>
  <c r="Q143" i="1" a="1"/>
  <c r="Q143" i="1" s="1"/>
  <c r="Q144" i="1" a="1"/>
  <c r="Q144" i="1" s="1"/>
  <c r="Q145" i="1" a="1"/>
  <c r="Q145" i="1" s="1"/>
  <c r="Q146" i="1" a="1"/>
  <c r="Q146" i="1" s="1"/>
  <c r="Q147" i="1" a="1"/>
  <c r="Q147" i="1" s="1"/>
  <c r="Q148" i="1" a="1"/>
  <c r="Q148" i="1" s="1"/>
  <c r="Q149" i="1" a="1"/>
  <c r="Q149" i="1" s="1"/>
  <c r="Q150" i="1" a="1"/>
  <c r="Q150" i="1" s="1"/>
  <c r="Q151" i="1" a="1"/>
  <c r="Q151" i="1" s="1"/>
  <c r="Q152" i="1" a="1"/>
  <c r="Q152" i="1" s="1"/>
  <c r="Q153" i="1" a="1"/>
  <c r="Q153" i="1" s="1"/>
  <c r="Q154" i="1" a="1"/>
  <c r="Q154" i="1" s="1"/>
  <c r="Q155" i="1" a="1"/>
  <c r="Q155" i="1" s="1"/>
  <c r="Q156" i="1" a="1"/>
  <c r="Q156" i="1" s="1"/>
  <c r="Q157" i="1" a="1"/>
  <c r="Q157" i="1" s="1"/>
  <c r="Q158" i="1" a="1"/>
  <c r="Q158" i="1" s="1"/>
  <c r="Q159" i="1" a="1"/>
  <c r="Q159" i="1" s="1"/>
  <c r="Q160" i="1" a="1"/>
  <c r="Q160" i="1" s="1"/>
  <c r="Q161" i="1" a="1"/>
  <c r="Q161" i="1" s="1"/>
  <c r="Q162" i="1" a="1"/>
  <c r="Q162" i="1" s="1"/>
  <c r="Q163" i="1" a="1"/>
  <c r="Q163" i="1" s="1"/>
  <c r="Q164" i="1" a="1"/>
  <c r="Q164" i="1" s="1"/>
  <c r="Q165" i="1" a="1"/>
  <c r="Q165" i="1" s="1"/>
  <c r="Q166" i="1" a="1"/>
  <c r="Q166" i="1" s="1"/>
  <c r="Q167" i="1" a="1"/>
  <c r="Q167" i="1" s="1"/>
  <c r="Q168" i="1" a="1"/>
  <c r="Q168" i="1" s="1"/>
  <c r="Q169" i="1" a="1"/>
  <c r="Q169" i="1" s="1"/>
  <c r="Q170" i="1" a="1"/>
  <c r="Q170" i="1" s="1"/>
  <c r="Q171" i="1" a="1"/>
  <c r="Q171" i="1" s="1"/>
  <c r="Q172" i="1" a="1"/>
  <c r="Q172" i="1" s="1"/>
  <c r="Q173" i="1" a="1"/>
  <c r="Q173" i="1" s="1"/>
  <c r="Q174" i="1" a="1"/>
  <c r="Q174" i="1" s="1"/>
  <c r="Q175" i="1" a="1"/>
  <c r="Q175" i="1" s="1"/>
  <c r="Q176" i="1" a="1"/>
  <c r="Q176" i="1" s="1"/>
  <c r="Q177" i="1" a="1"/>
  <c r="Q177" i="1" s="1"/>
  <c r="Q178" i="1" a="1"/>
  <c r="Q178" i="1" s="1"/>
  <c r="Q179" i="1" a="1"/>
  <c r="Q179" i="1" s="1"/>
  <c r="Q180" i="1" a="1"/>
  <c r="Q180" i="1" s="1"/>
  <c r="Q181" i="1" a="1"/>
  <c r="Q181" i="1" s="1"/>
  <c r="Q182" i="1" a="1"/>
  <c r="Q182" i="1" s="1"/>
  <c r="Q183" i="1" a="1"/>
  <c r="Q183" i="1" s="1"/>
  <c r="Q184" i="1" a="1"/>
  <c r="Q184" i="1" s="1"/>
  <c r="Q185" i="1" a="1"/>
  <c r="Q185" i="1" s="1"/>
  <c r="Q186" i="1" a="1"/>
  <c r="Q186" i="1" s="1"/>
  <c r="Q187" i="1" a="1"/>
  <c r="Q187" i="1" s="1"/>
  <c r="Q188" i="1" a="1"/>
  <c r="Q188" i="1" s="1"/>
  <c r="Q189" i="1" a="1"/>
  <c r="Q189" i="1" s="1"/>
  <c r="Q190" i="1" a="1"/>
  <c r="Q190" i="1" s="1"/>
  <c r="Q191" i="1" a="1"/>
  <c r="Q191" i="1" s="1"/>
  <c r="Q192" i="1" a="1"/>
  <c r="Q192" i="1" s="1"/>
  <c r="Q193" i="1" a="1"/>
  <c r="Q193" i="1" s="1"/>
  <c r="Q194" i="1" a="1"/>
  <c r="Q194" i="1" s="1"/>
  <c r="Q195" i="1" a="1"/>
  <c r="Q195" i="1" s="1"/>
  <c r="Q196" i="1" a="1"/>
  <c r="Q196" i="1" s="1"/>
  <c r="Q197" i="1" a="1"/>
  <c r="Q197" i="1" s="1"/>
  <c r="Q198" i="1" a="1"/>
  <c r="Q198" i="1" s="1"/>
  <c r="Q199" i="1" a="1"/>
  <c r="Q199" i="1" s="1"/>
  <c r="Q200" i="1" a="1"/>
  <c r="Q200" i="1" s="1"/>
  <c r="Q201" i="1" a="1"/>
  <c r="Q201" i="1" s="1"/>
  <c r="Q202" i="1" a="1"/>
  <c r="Q202" i="1" s="1"/>
  <c r="Q203" i="1" a="1"/>
  <c r="Q203" i="1" s="1"/>
  <c r="Q204" i="1" a="1"/>
  <c r="Q204" i="1" s="1"/>
  <c r="Q205" i="1" a="1"/>
  <c r="Q205" i="1" s="1"/>
  <c r="Q206" i="1" a="1"/>
  <c r="Q206" i="1" s="1"/>
  <c r="Q207" i="1" a="1"/>
  <c r="Q207" i="1" s="1"/>
  <c r="Q208" i="1" a="1"/>
  <c r="Q208" i="1" s="1"/>
  <c r="Q209" i="1" a="1"/>
  <c r="Q209" i="1" s="1"/>
  <c r="Q210" i="1" a="1"/>
  <c r="Q210" i="1" s="1"/>
  <c r="Q211" i="1" a="1"/>
  <c r="Q211" i="1" s="1"/>
  <c r="Q212" i="1" a="1"/>
  <c r="Q212" i="1" s="1"/>
  <c r="Q213" i="1" a="1"/>
  <c r="Q213" i="1" s="1"/>
  <c r="Q214" i="1" a="1"/>
  <c r="Q214" i="1" s="1"/>
  <c r="Q215" i="1" a="1"/>
  <c r="Q215" i="1" s="1"/>
  <c r="Q216" i="1" a="1"/>
  <c r="Q216" i="1" s="1"/>
  <c r="Q217" i="1" a="1"/>
  <c r="Q217" i="1" s="1"/>
  <c r="Q218" i="1" a="1"/>
  <c r="Q218" i="1" s="1"/>
  <c r="Q219" i="1" a="1"/>
  <c r="Q219" i="1" s="1"/>
  <c r="Q220" i="1" a="1"/>
  <c r="Q220" i="1" s="1"/>
  <c r="Q221" i="1" a="1"/>
  <c r="Q221" i="1" s="1"/>
  <c r="Q222" i="1" a="1"/>
  <c r="Q222" i="1" s="1"/>
  <c r="Q223" i="1" a="1"/>
  <c r="Q223" i="1" s="1"/>
  <c r="Q224" i="1" a="1"/>
  <c r="Q224" i="1" s="1"/>
  <c r="Q225" i="1" a="1"/>
  <c r="Q225" i="1" s="1"/>
  <c r="Q226" i="1" a="1"/>
  <c r="Q226" i="1" s="1"/>
  <c r="Q227" i="1" a="1"/>
  <c r="Q227" i="1" s="1"/>
  <c r="Q228" i="1" a="1"/>
  <c r="Q228" i="1" s="1"/>
  <c r="Q229" i="1" a="1"/>
  <c r="Q229" i="1" s="1"/>
  <c r="Q230" i="1" a="1"/>
  <c r="Q230" i="1" s="1"/>
  <c r="Q231" i="1" a="1"/>
  <c r="Q231" i="1" s="1"/>
  <c r="Q232" i="1" a="1"/>
  <c r="Q232" i="1" s="1"/>
  <c r="Q233" i="1" a="1"/>
  <c r="Q233" i="1" s="1"/>
  <c r="Q234" i="1" a="1"/>
  <c r="Q234" i="1" s="1"/>
  <c r="Q235" i="1" a="1"/>
  <c r="Q235" i="1" s="1"/>
  <c r="Q236" i="1" a="1"/>
  <c r="Q236" i="1" s="1"/>
  <c r="Q237" i="1" a="1"/>
  <c r="Q237" i="1" s="1"/>
  <c r="Q238" i="1" a="1"/>
  <c r="Q238" i="1" s="1"/>
  <c r="Q239" i="1" a="1"/>
  <c r="Q239" i="1" s="1"/>
  <c r="Q240" i="1" a="1"/>
  <c r="Q240" i="1" s="1"/>
  <c r="Q241" i="1" a="1"/>
  <c r="Q241" i="1" s="1"/>
  <c r="Q242" i="1" a="1"/>
  <c r="Q242" i="1" s="1"/>
  <c r="Q243" i="1" a="1"/>
  <c r="Q243" i="1" s="1"/>
  <c r="Q244" i="1" a="1"/>
  <c r="Q244" i="1" s="1"/>
  <c r="Q245" i="1" a="1"/>
  <c r="Q245" i="1" s="1"/>
  <c r="Q246" i="1" a="1"/>
  <c r="Q246" i="1" s="1"/>
  <c r="Q247" i="1" a="1"/>
  <c r="Q247" i="1" s="1"/>
  <c r="Q248" i="1" a="1"/>
  <c r="Q248" i="1" s="1"/>
  <c r="Q249" i="1" a="1"/>
  <c r="Q249" i="1" s="1"/>
  <c r="Q250" i="1" a="1"/>
  <c r="Q250" i="1" s="1"/>
  <c r="Q251" i="1" a="1"/>
  <c r="Q251" i="1" s="1"/>
  <c r="Q252" i="1" a="1"/>
  <c r="Q252" i="1" s="1"/>
  <c r="Q253" i="1" a="1"/>
  <c r="Q253" i="1" s="1"/>
  <c r="Q254" i="1" a="1"/>
  <c r="Q254" i="1" s="1"/>
  <c r="Q255" i="1" a="1"/>
  <c r="Q255" i="1" s="1"/>
  <c r="Q256" i="1" a="1"/>
  <c r="Q256" i="1" s="1"/>
  <c r="Q257" i="1" a="1"/>
  <c r="Q257" i="1" s="1"/>
  <c r="Q258" i="1" a="1"/>
  <c r="Q258" i="1" s="1"/>
  <c r="Q259" i="1" a="1"/>
  <c r="Q259" i="1" s="1"/>
  <c r="Q260" i="1" a="1"/>
  <c r="Q260" i="1" s="1"/>
  <c r="Q261" i="1" a="1"/>
  <c r="Q261" i="1" s="1"/>
  <c r="Q262" i="1" a="1"/>
  <c r="Q262" i="1" s="1"/>
  <c r="Q263" i="1" a="1"/>
  <c r="Q263" i="1" s="1"/>
  <c r="Q264" i="1" a="1"/>
  <c r="Q264" i="1" s="1"/>
  <c r="Q265" i="1" a="1"/>
  <c r="Q265" i="1" s="1"/>
  <c r="Q266" i="1" a="1"/>
  <c r="Q266" i="1" s="1"/>
  <c r="Q267" i="1" a="1"/>
  <c r="Q267" i="1" s="1"/>
  <c r="Q268" i="1" a="1"/>
  <c r="Q268" i="1" s="1"/>
  <c r="Q269" i="1" a="1"/>
  <c r="Q269" i="1" s="1"/>
  <c r="Q270" i="1" a="1"/>
  <c r="Q270" i="1" s="1"/>
  <c r="Q271" i="1" a="1"/>
  <c r="Q271" i="1" s="1"/>
  <c r="Q272" i="1" a="1"/>
  <c r="Q272" i="1" s="1"/>
  <c r="Q273" i="1" a="1"/>
  <c r="Q273" i="1" s="1"/>
  <c r="Q274" i="1" a="1"/>
  <c r="Q274" i="1" s="1"/>
  <c r="Q275" i="1" a="1"/>
  <c r="Q275" i="1" s="1"/>
  <c r="Q276" i="1" a="1"/>
  <c r="Q276" i="1" s="1"/>
  <c r="Q277" i="1" a="1"/>
  <c r="Q277" i="1" s="1"/>
  <c r="Q278" i="1" a="1"/>
  <c r="Q278" i="1" s="1"/>
  <c r="Q279" i="1" a="1"/>
  <c r="Q279" i="1" s="1"/>
  <c r="Q280" i="1" a="1"/>
  <c r="Q280" i="1" s="1"/>
  <c r="Q281" i="1" a="1"/>
  <c r="Q281" i="1" s="1"/>
  <c r="Q282" i="1" a="1"/>
  <c r="Q282" i="1" s="1"/>
  <c r="Q283" i="1" a="1"/>
  <c r="Q283" i="1" s="1"/>
  <c r="Q284" i="1" a="1"/>
  <c r="Q284" i="1" s="1"/>
  <c r="Q285" i="1" a="1"/>
  <c r="Q285" i="1" s="1"/>
  <c r="Q286" i="1" a="1"/>
  <c r="Q286" i="1" s="1"/>
  <c r="Q287" i="1" a="1"/>
  <c r="Q287" i="1" s="1"/>
  <c r="Q288" i="1" a="1"/>
  <c r="Q288" i="1" s="1"/>
  <c r="Q289" i="1" a="1"/>
  <c r="Q289" i="1" s="1"/>
  <c r="Q290" i="1" a="1"/>
  <c r="Q290" i="1" s="1"/>
  <c r="Q291" i="1" a="1"/>
  <c r="Q291" i="1" s="1"/>
  <c r="Q292" i="1" a="1"/>
  <c r="Q292" i="1" s="1"/>
  <c r="Q293" i="1" a="1"/>
  <c r="Q293" i="1" s="1"/>
  <c r="Q294" i="1" a="1"/>
  <c r="Q294" i="1" s="1"/>
  <c r="Q295" i="1" a="1"/>
  <c r="Q295" i="1" s="1"/>
  <c r="Q296" i="1" a="1"/>
  <c r="Q296" i="1" s="1"/>
  <c r="Q297" i="1" a="1"/>
  <c r="Q297" i="1" s="1"/>
  <c r="Q298" i="1" a="1"/>
  <c r="Q298" i="1" s="1"/>
  <c r="Q299" i="1" a="1"/>
  <c r="Q299" i="1" s="1"/>
  <c r="Q300" i="1" a="1"/>
  <c r="Q300" i="1" s="1"/>
  <c r="Q301" i="1" a="1"/>
  <c r="Q301" i="1" s="1"/>
  <c r="Q302" i="1" a="1"/>
  <c r="Q302" i="1" s="1"/>
  <c r="Q303" i="1" a="1"/>
  <c r="Q303" i="1" s="1"/>
  <c r="Q304" i="1" a="1"/>
  <c r="Q304" i="1" s="1"/>
  <c r="Q305" i="1" a="1"/>
  <c r="Q305" i="1" s="1"/>
  <c r="Q306" i="1" a="1"/>
  <c r="Q306" i="1" s="1"/>
  <c r="Q307" i="1" a="1"/>
  <c r="Q307" i="1" s="1"/>
  <c r="Q308" i="1" a="1"/>
  <c r="Q308" i="1" s="1"/>
  <c r="Q309" i="1" a="1"/>
  <c r="Q309" i="1" s="1"/>
  <c r="Q310" i="1" a="1"/>
  <c r="Q310" i="1" s="1"/>
  <c r="Q311" i="1" a="1"/>
  <c r="Q311" i="1" s="1"/>
  <c r="Q312" i="1" a="1"/>
  <c r="Q312" i="1" s="1"/>
  <c r="Q313" i="1" a="1"/>
  <c r="Q313" i="1" s="1"/>
  <c r="Q314" i="1" a="1"/>
  <c r="Q314" i="1" s="1"/>
  <c r="Q315" i="1" a="1"/>
  <c r="Q315" i="1" s="1"/>
  <c r="Q316" i="1" a="1"/>
  <c r="Q316" i="1" s="1"/>
  <c r="Q317" i="1" a="1"/>
  <c r="Q317" i="1" s="1"/>
  <c r="Q318" i="1" a="1"/>
  <c r="Q318" i="1" s="1"/>
  <c r="Q319" i="1" a="1"/>
  <c r="Q319" i="1" s="1"/>
  <c r="Q320" i="1" a="1"/>
  <c r="Q320" i="1" s="1"/>
  <c r="Q321" i="1" a="1"/>
  <c r="Q321" i="1" s="1"/>
  <c r="Q322" i="1" a="1"/>
  <c r="Q322" i="1" s="1"/>
  <c r="Q323" i="1" a="1"/>
  <c r="Q323" i="1" s="1"/>
  <c r="Q324" i="1" a="1"/>
  <c r="Q324" i="1" s="1"/>
  <c r="Q325" i="1" a="1"/>
  <c r="Q325" i="1" s="1"/>
  <c r="Q326" i="1" a="1"/>
  <c r="Q326" i="1" s="1"/>
  <c r="Q327" i="1" a="1"/>
  <c r="Q327" i="1" s="1"/>
  <c r="Q328" i="1" a="1"/>
  <c r="Q328" i="1" s="1"/>
  <c r="Q329" i="1" a="1"/>
  <c r="Q329" i="1" s="1"/>
  <c r="Q330" i="1" a="1"/>
  <c r="Q330" i="1" s="1"/>
  <c r="Q331" i="1" a="1"/>
  <c r="Q331" i="1" s="1"/>
  <c r="Q332" i="1" a="1"/>
  <c r="Q332" i="1" s="1"/>
  <c r="Q333" i="1" a="1"/>
  <c r="Q333" i="1" s="1"/>
  <c r="Q334" i="1" a="1"/>
  <c r="Q334" i="1" s="1"/>
  <c r="Q335" i="1" a="1"/>
  <c r="Q335" i="1" s="1"/>
  <c r="Q336" i="1" a="1"/>
  <c r="Q336" i="1" s="1"/>
  <c r="Q337" i="1" a="1"/>
  <c r="Q337" i="1" s="1"/>
  <c r="Q338" i="1" a="1"/>
  <c r="Q338" i="1" s="1"/>
  <c r="Q339" i="1" a="1"/>
  <c r="Q339" i="1" s="1"/>
  <c r="Q340" i="1" a="1"/>
  <c r="Q340" i="1" s="1"/>
  <c r="Q341" i="1" a="1"/>
  <c r="Q341" i="1" s="1"/>
  <c r="Q342" i="1" a="1"/>
  <c r="Q342" i="1" s="1"/>
  <c r="Q343" i="1" a="1"/>
  <c r="Q343" i="1" s="1"/>
  <c r="Q344" i="1" a="1"/>
  <c r="Q344" i="1" s="1"/>
  <c r="Q345" i="1" a="1"/>
  <c r="Q345" i="1" s="1"/>
  <c r="Q346" i="1" a="1"/>
  <c r="Q346" i="1" s="1"/>
  <c r="Q347" i="1" a="1"/>
  <c r="Q347" i="1" s="1"/>
  <c r="Q348" i="1" a="1"/>
  <c r="Q348" i="1" s="1"/>
  <c r="Q349" i="1" a="1"/>
  <c r="Q349" i="1" s="1"/>
  <c r="Q350" i="1" a="1"/>
  <c r="Q350" i="1" s="1"/>
  <c r="Q351" i="1" a="1"/>
  <c r="Q351" i="1" s="1"/>
  <c r="Q352" i="1" a="1"/>
  <c r="Q352" i="1" s="1"/>
  <c r="Q353" i="1" a="1"/>
  <c r="Q353" i="1" s="1"/>
  <c r="Q354" i="1" a="1"/>
  <c r="Q354" i="1" s="1"/>
  <c r="Q355" i="1" a="1"/>
  <c r="Q355" i="1" s="1"/>
  <c r="Q356" i="1" a="1"/>
  <c r="Q356" i="1" s="1"/>
  <c r="Q357" i="1" a="1"/>
  <c r="Q357" i="1" s="1"/>
  <c r="Q358" i="1" a="1"/>
  <c r="Q358" i="1" s="1"/>
  <c r="Q359" i="1" a="1"/>
  <c r="Q359" i="1" s="1"/>
  <c r="Q360" i="1" a="1"/>
  <c r="Q360" i="1" s="1"/>
  <c r="Q361" i="1" a="1"/>
  <c r="Q361" i="1" s="1"/>
  <c r="Q362" i="1" a="1"/>
  <c r="Q362" i="1" s="1"/>
  <c r="Q363" i="1" a="1"/>
  <c r="Q363" i="1" s="1"/>
  <c r="Q364" i="1" a="1"/>
  <c r="Q364" i="1" s="1"/>
  <c r="Q365" i="1" a="1"/>
  <c r="Q365" i="1" s="1"/>
  <c r="Q366" i="1" a="1"/>
  <c r="Q366" i="1" s="1"/>
  <c r="Q367" i="1" a="1"/>
  <c r="Q367" i="1" s="1"/>
  <c r="Q368" i="1" a="1"/>
  <c r="Q368" i="1" s="1"/>
  <c r="Q369" i="1" a="1"/>
  <c r="Q369" i="1" s="1"/>
  <c r="Q370" i="1" a="1"/>
  <c r="Q370" i="1" s="1"/>
  <c r="Q371" i="1" a="1"/>
  <c r="Q371" i="1" s="1"/>
  <c r="Q372" i="1" a="1"/>
  <c r="Q372" i="1" s="1"/>
  <c r="Q373" i="1" a="1"/>
  <c r="Q373" i="1" s="1"/>
  <c r="Q374" i="1" a="1"/>
  <c r="Q374" i="1" s="1"/>
  <c r="Q375" i="1" a="1"/>
  <c r="Q375" i="1" s="1"/>
  <c r="Q376" i="1" a="1"/>
  <c r="Q376" i="1" s="1"/>
  <c r="Q377" i="1" a="1"/>
  <c r="Q377" i="1" s="1"/>
  <c r="Q378" i="1" a="1"/>
  <c r="Q378" i="1" s="1"/>
  <c r="Q379" i="1" a="1"/>
  <c r="Q379" i="1" s="1"/>
  <c r="Q380" i="1" a="1"/>
  <c r="Q380" i="1" s="1"/>
  <c r="Q381" i="1" a="1"/>
  <c r="Q381" i="1" s="1"/>
  <c r="Q382" i="1" a="1"/>
  <c r="Q382" i="1" s="1"/>
  <c r="Q383" i="1" a="1"/>
  <c r="Q383" i="1" s="1"/>
  <c r="Q384" i="1" a="1"/>
  <c r="Q384" i="1" s="1"/>
  <c r="Q385" i="1" a="1"/>
  <c r="Q385" i="1" s="1"/>
  <c r="Q386" i="1" a="1"/>
  <c r="Q386" i="1" s="1"/>
  <c r="Q387" i="1" a="1"/>
  <c r="Q387" i="1" s="1"/>
  <c r="Q388" i="1" a="1"/>
  <c r="Q388" i="1" s="1"/>
  <c r="Q389" i="1" a="1"/>
  <c r="Q389" i="1" s="1"/>
  <c r="Q390" i="1" a="1"/>
  <c r="Q390" i="1" s="1"/>
  <c r="Q391" i="1" a="1"/>
  <c r="Q391" i="1" s="1"/>
  <c r="Q392" i="1" a="1"/>
  <c r="Q392" i="1" s="1"/>
  <c r="Q393" i="1" a="1"/>
  <c r="Q393" i="1" s="1"/>
  <c r="Q394" i="1" a="1"/>
  <c r="Q394" i="1" s="1"/>
  <c r="Q395" i="1" a="1"/>
  <c r="Q395" i="1" s="1"/>
  <c r="Q396" i="1" a="1"/>
  <c r="Q396" i="1" s="1"/>
  <c r="Q397" i="1" a="1"/>
  <c r="Q397" i="1" s="1"/>
  <c r="Q398" i="1" a="1"/>
  <c r="Q398" i="1" s="1"/>
  <c r="Q399" i="1" a="1"/>
  <c r="Q399" i="1" s="1"/>
  <c r="Q400" i="1" a="1"/>
  <c r="Q400" i="1" s="1"/>
  <c r="Q401" i="1" a="1"/>
  <c r="Q401" i="1" s="1"/>
  <c r="Q402" i="1" a="1"/>
  <c r="Q402" i="1" s="1"/>
  <c r="Q403" i="1" a="1"/>
  <c r="Q403" i="1" s="1"/>
  <c r="Q404" i="1" a="1"/>
  <c r="Q404" i="1" s="1"/>
  <c r="Q405" i="1" a="1"/>
  <c r="Q405" i="1" s="1"/>
  <c r="Q406" i="1" a="1"/>
  <c r="Q406" i="1" s="1"/>
  <c r="Q407" i="1" a="1"/>
  <c r="Q407" i="1" s="1"/>
  <c r="Q408" i="1" a="1"/>
  <c r="Q408" i="1" s="1"/>
  <c r="Q409" i="1" a="1"/>
  <c r="Q409" i="1" s="1"/>
  <c r="Q410" i="1" a="1"/>
  <c r="Q410" i="1" s="1"/>
  <c r="Q411" i="1" a="1"/>
  <c r="Q411" i="1" s="1"/>
  <c r="Q412" i="1" a="1"/>
  <c r="Q412" i="1" s="1"/>
  <c r="Q413" i="1" a="1"/>
  <c r="Q413" i="1" s="1"/>
  <c r="Q414" i="1" a="1"/>
  <c r="Q414" i="1" s="1"/>
  <c r="Q415" i="1" a="1"/>
  <c r="Q415" i="1" s="1"/>
  <c r="Q416" i="1" a="1"/>
  <c r="Q416" i="1" s="1"/>
  <c r="Q417" i="1" a="1"/>
  <c r="Q417" i="1" s="1"/>
  <c r="Q418" i="1" a="1"/>
  <c r="Q418" i="1" s="1"/>
  <c r="Q419" i="1" a="1"/>
  <c r="Q419" i="1" s="1"/>
  <c r="Q420" i="1" a="1"/>
  <c r="Q420" i="1" s="1"/>
  <c r="Q421" i="1" a="1"/>
  <c r="Q421" i="1" s="1"/>
  <c r="Q422" i="1" a="1"/>
  <c r="Q422" i="1" s="1"/>
  <c r="Q423" i="1" a="1"/>
  <c r="Q423" i="1" s="1"/>
  <c r="Q424" i="1" a="1"/>
  <c r="Q424" i="1" s="1"/>
  <c r="Q425" i="1" a="1"/>
  <c r="Q425" i="1" s="1"/>
  <c r="Q426" i="1" a="1"/>
  <c r="Q426" i="1" s="1"/>
  <c r="Q427" i="1" a="1"/>
  <c r="Q427" i="1" s="1"/>
  <c r="Q428" i="1" a="1"/>
  <c r="Q428" i="1" s="1"/>
  <c r="Q429" i="1" a="1"/>
  <c r="Q429" i="1" s="1"/>
  <c r="Q430" i="1" a="1"/>
  <c r="Q430" i="1" s="1"/>
  <c r="Q431" i="1" a="1"/>
  <c r="Q431" i="1" s="1"/>
  <c r="Q432" i="1" a="1"/>
  <c r="Q432" i="1" s="1"/>
  <c r="Q433" i="1" a="1"/>
  <c r="Q433" i="1" s="1"/>
  <c r="Q434" i="1" a="1"/>
  <c r="Q434" i="1" s="1"/>
  <c r="Q435" i="1" a="1"/>
  <c r="Q435" i="1" s="1"/>
  <c r="Q436" i="1" a="1"/>
  <c r="Q436" i="1" s="1"/>
  <c r="Q437" i="1" a="1"/>
  <c r="Q437" i="1" s="1"/>
  <c r="Q438" i="1" a="1"/>
  <c r="Q438" i="1" s="1"/>
  <c r="Q439" i="1" a="1"/>
  <c r="Q439" i="1" s="1"/>
  <c r="Q440" i="1" a="1"/>
  <c r="Q440" i="1" s="1"/>
  <c r="Q441" i="1" a="1"/>
  <c r="Q441" i="1" s="1"/>
  <c r="Q442" i="1" a="1"/>
  <c r="Q442" i="1" s="1"/>
  <c r="Q443" i="1" a="1"/>
  <c r="Q443" i="1" s="1"/>
  <c r="Q444" i="1" a="1"/>
  <c r="Q444" i="1" s="1"/>
  <c r="Q445" i="1" a="1"/>
  <c r="Q445" i="1" s="1"/>
  <c r="Q446" i="1" a="1"/>
  <c r="Q446" i="1" s="1"/>
  <c r="Q447" i="1" a="1"/>
  <c r="Q447" i="1" s="1"/>
  <c r="Q448" i="1" a="1"/>
  <c r="Q448" i="1" s="1"/>
  <c r="Q449" i="1" a="1"/>
  <c r="Q449" i="1" s="1"/>
  <c r="Q450" i="1" a="1"/>
  <c r="Q450" i="1" s="1"/>
  <c r="Q451" i="1" a="1"/>
  <c r="Q451" i="1" s="1"/>
  <c r="Q452" i="1" a="1"/>
  <c r="Q452" i="1" s="1"/>
  <c r="Q453" i="1" a="1"/>
  <c r="Q453" i="1" s="1"/>
  <c r="Q454" i="1" a="1"/>
  <c r="Q454" i="1" s="1"/>
  <c r="Q455" i="1" a="1"/>
  <c r="Q455" i="1" s="1"/>
  <c r="Q456" i="1" a="1"/>
  <c r="Q456" i="1" s="1"/>
  <c r="Q457" i="1" a="1"/>
  <c r="Q457" i="1" s="1"/>
  <c r="Q458" i="1" a="1"/>
  <c r="Q458" i="1" s="1"/>
  <c r="Q459" i="1" a="1"/>
  <c r="Q459" i="1" s="1"/>
  <c r="Q460" i="1" a="1"/>
  <c r="Q460" i="1" s="1"/>
  <c r="Q461" i="1" a="1"/>
  <c r="Q461" i="1" s="1"/>
  <c r="Q462" i="1" a="1"/>
  <c r="Q462" i="1" s="1"/>
  <c r="Q463" i="1" a="1"/>
  <c r="Q463" i="1" s="1"/>
  <c r="Q464" i="1" a="1"/>
  <c r="Q464" i="1" s="1"/>
  <c r="Q465" i="1" a="1"/>
  <c r="Q465" i="1" s="1"/>
  <c r="Q466" i="1" a="1"/>
  <c r="Q466" i="1" s="1"/>
  <c r="Q467" i="1" a="1"/>
  <c r="Q467" i="1" s="1"/>
  <c r="Q468" i="1" a="1"/>
  <c r="Q468" i="1" s="1"/>
  <c r="Q469" i="1" a="1"/>
  <c r="Q469" i="1" s="1"/>
  <c r="Q470" i="1" a="1"/>
  <c r="Q470" i="1" s="1"/>
  <c r="Q471" i="1" a="1"/>
  <c r="Q471" i="1" s="1"/>
  <c r="Q472" i="1" a="1"/>
  <c r="Q472" i="1" s="1"/>
  <c r="Q473" i="1" a="1"/>
  <c r="Q473" i="1" s="1"/>
  <c r="Q474" i="1" a="1"/>
  <c r="Q474" i="1" s="1"/>
  <c r="Q475" i="1" a="1"/>
  <c r="Q475" i="1" s="1"/>
  <c r="Q476" i="1" a="1"/>
  <c r="Q476" i="1" s="1"/>
  <c r="Q477" i="1" a="1"/>
  <c r="Q477" i="1" s="1"/>
  <c r="Q478" i="1" a="1"/>
  <c r="Q478" i="1" s="1"/>
  <c r="Q479" i="1" a="1"/>
  <c r="Q479" i="1" s="1"/>
  <c r="Q480" i="1" a="1"/>
  <c r="Q480" i="1" s="1"/>
  <c r="Q481" i="1" a="1"/>
  <c r="Q481" i="1" s="1"/>
  <c r="Q482" i="1" a="1"/>
  <c r="Q482" i="1" s="1"/>
  <c r="Q483" i="1" a="1"/>
  <c r="Q483" i="1" s="1"/>
  <c r="Q484" i="1" a="1"/>
  <c r="Q484" i="1" s="1"/>
  <c r="Q485" i="1" a="1"/>
  <c r="Q485" i="1" s="1"/>
  <c r="Q486" i="1" a="1"/>
  <c r="Q486" i="1" s="1"/>
  <c r="Q487" i="1" a="1"/>
  <c r="Q487" i="1" s="1"/>
  <c r="Q488" i="1" a="1"/>
  <c r="Q488" i="1" s="1"/>
  <c r="Q489" i="1" a="1"/>
  <c r="Q489" i="1" s="1"/>
  <c r="Q490" i="1" a="1"/>
  <c r="Q490" i="1" s="1"/>
  <c r="Q491" i="1" a="1"/>
  <c r="Q491" i="1" s="1"/>
  <c r="Q492" i="1" a="1"/>
  <c r="Q492" i="1" s="1"/>
  <c r="Q493" i="1" a="1"/>
  <c r="Q493" i="1" s="1"/>
  <c r="Q494" i="1" a="1"/>
  <c r="Q494" i="1" s="1"/>
  <c r="Q495" i="1" a="1"/>
  <c r="Q495" i="1" s="1"/>
  <c r="Q496" i="1" a="1"/>
  <c r="Q496" i="1" s="1"/>
  <c r="Q497" i="1" a="1"/>
  <c r="Q497" i="1" s="1"/>
  <c r="Q498" i="1" a="1"/>
  <c r="Q498" i="1" s="1"/>
  <c r="Q499" i="1" a="1"/>
  <c r="Q499" i="1" s="1"/>
  <c r="Q500" i="1" a="1"/>
  <c r="Q500" i="1" s="1"/>
  <c r="Q501" i="1" a="1"/>
  <c r="Q501" i="1" s="1"/>
  <c r="Q502" i="1" a="1"/>
  <c r="Q502" i="1" s="1"/>
  <c r="Q503" i="1" a="1"/>
  <c r="Q503" i="1" s="1"/>
  <c r="Q504" i="1" a="1"/>
  <c r="Q504" i="1" s="1"/>
  <c r="Q505" i="1" a="1"/>
  <c r="Q505" i="1" s="1"/>
  <c r="Q506" i="1" a="1"/>
  <c r="Q506" i="1" s="1"/>
  <c r="Q507" i="1" a="1"/>
  <c r="Q507" i="1" s="1"/>
  <c r="Q508" i="1" a="1"/>
  <c r="Q508" i="1" s="1"/>
  <c r="Q509" i="1" a="1"/>
  <c r="Q509" i="1" s="1"/>
  <c r="Q510" i="1" a="1"/>
  <c r="Q510" i="1" s="1"/>
  <c r="Q511" i="1" a="1"/>
  <c r="Q511" i="1" s="1"/>
  <c r="Q512" i="1" a="1"/>
  <c r="Q512" i="1" s="1"/>
  <c r="Q513" i="1" a="1"/>
  <c r="Q513" i="1" s="1"/>
  <c r="Q514" i="1" a="1"/>
  <c r="Q514" i="1" s="1"/>
  <c r="Q515" i="1" a="1"/>
  <c r="Q515" i="1" s="1"/>
  <c r="Q516" i="1" a="1"/>
  <c r="Q516" i="1" s="1"/>
  <c r="Q517" i="1" a="1"/>
  <c r="Q517" i="1" s="1"/>
  <c r="Q518" i="1" a="1"/>
  <c r="Q518" i="1" s="1"/>
  <c r="Q519" i="1" a="1"/>
  <c r="Q519" i="1" s="1"/>
  <c r="Q520" i="1" a="1"/>
  <c r="Q520" i="1" s="1"/>
  <c r="Q521" i="1" a="1"/>
  <c r="Q521" i="1" s="1"/>
  <c r="Q522" i="1" a="1"/>
  <c r="Q522" i="1" s="1"/>
  <c r="Q523" i="1" a="1"/>
  <c r="Q523" i="1" s="1"/>
  <c r="Q524" i="1" a="1"/>
  <c r="Q524" i="1" s="1"/>
  <c r="Q525" i="1" a="1"/>
  <c r="Q525" i="1" s="1"/>
  <c r="Q526" i="1" a="1"/>
  <c r="Q526" i="1" s="1"/>
  <c r="Q527" i="1" a="1"/>
  <c r="Q527" i="1" s="1"/>
  <c r="Q528" i="1" a="1"/>
  <c r="Q528" i="1" s="1"/>
  <c r="Q529" i="1" a="1"/>
  <c r="Q529" i="1" s="1"/>
  <c r="Q530" i="1" a="1"/>
  <c r="Q530" i="1" s="1"/>
  <c r="Q531" i="1" a="1"/>
  <c r="Q531" i="1" s="1"/>
  <c r="Q532" i="1" a="1"/>
  <c r="Q532" i="1" s="1"/>
  <c r="Q533" i="1" a="1"/>
  <c r="Q533" i="1" s="1"/>
  <c r="Q534" i="1" a="1"/>
  <c r="Q534" i="1" s="1"/>
  <c r="Q535" i="1" a="1"/>
  <c r="Q535" i="1" s="1"/>
  <c r="Q536" i="1" a="1"/>
  <c r="Q536" i="1" s="1"/>
  <c r="Q537" i="1" a="1"/>
  <c r="Q537" i="1" s="1"/>
  <c r="Q538" i="1" a="1"/>
  <c r="Q538" i="1" s="1"/>
  <c r="Q539" i="1" a="1"/>
  <c r="Q539" i="1" s="1"/>
  <c r="Q540" i="1" a="1"/>
  <c r="Q540" i="1" s="1"/>
  <c r="Q541" i="1" a="1"/>
  <c r="Q541" i="1" s="1"/>
  <c r="Q542" i="1" a="1"/>
  <c r="Q542" i="1" s="1"/>
  <c r="Q543" i="1" a="1"/>
  <c r="Q543" i="1" s="1"/>
  <c r="Q544" i="1" a="1"/>
  <c r="Q544" i="1" s="1"/>
  <c r="Q545" i="1" a="1"/>
  <c r="Q545" i="1" s="1"/>
  <c r="Q546" i="1" a="1"/>
  <c r="Q546" i="1" s="1"/>
  <c r="Q547" i="1" a="1"/>
  <c r="Q547" i="1" s="1"/>
  <c r="Q548" i="1" a="1"/>
  <c r="Q548" i="1" s="1"/>
  <c r="Q549" i="1" a="1"/>
  <c r="Q549" i="1" s="1"/>
  <c r="Q550" i="1" a="1"/>
  <c r="Q550" i="1" s="1"/>
  <c r="Q551" i="1" a="1"/>
  <c r="Q551" i="1" s="1"/>
  <c r="Q552" i="1" a="1"/>
  <c r="Q552" i="1" s="1"/>
  <c r="Q553" i="1" a="1"/>
  <c r="Q553" i="1" s="1"/>
  <c r="Q554" i="1" a="1"/>
  <c r="Q554" i="1" s="1"/>
  <c r="Q555" i="1" a="1"/>
  <c r="Q555" i="1" s="1"/>
  <c r="Q556" i="1" a="1"/>
  <c r="Q556" i="1" s="1"/>
  <c r="Q557" i="1" a="1"/>
  <c r="Q557" i="1" s="1"/>
  <c r="Q558" i="1" a="1"/>
  <c r="Q558" i="1" s="1"/>
  <c r="Q559" i="1" a="1"/>
  <c r="Q559" i="1" s="1"/>
  <c r="Q560" i="1" a="1"/>
  <c r="Q560" i="1" s="1"/>
  <c r="Q561" i="1" a="1"/>
  <c r="Q561" i="1" s="1"/>
  <c r="Q562" i="1" a="1"/>
  <c r="Q562" i="1" s="1"/>
  <c r="Q563" i="1" a="1"/>
  <c r="Q563" i="1" s="1"/>
  <c r="Q564" i="1" a="1"/>
  <c r="Q564" i="1" s="1"/>
  <c r="Q565" i="1" a="1"/>
  <c r="Q565" i="1" s="1"/>
  <c r="Q566" i="1" a="1"/>
  <c r="Q566" i="1" s="1"/>
  <c r="Q567" i="1" a="1"/>
  <c r="Q567" i="1" s="1"/>
  <c r="Q568" i="1" a="1"/>
  <c r="Q568" i="1" s="1"/>
  <c r="Q569" i="1" a="1"/>
  <c r="Q569" i="1" s="1"/>
  <c r="Q570" i="1" a="1"/>
  <c r="Q570" i="1" s="1"/>
  <c r="Q571" i="1" a="1"/>
  <c r="Q571" i="1" s="1"/>
  <c r="Q572" i="1" a="1"/>
  <c r="Q572" i="1" s="1"/>
  <c r="Q573" i="1" a="1"/>
  <c r="Q573" i="1" s="1"/>
  <c r="Q574" i="1" a="1"/>
  <c r="Q574" i="1" s="1"/>
  <c r="Q575" i="1" a="1"/>
  <c r="Q575" i="1" s="1"/>
  <c r="Q576" i="1" a="1"/>
  <c r="Q576" i="1" s="1"/>
  <c r="Q577" i="1" a="1"/>
  <c r="Q577" i="1" s="1"/>
  <c r="Q578" i="1" a="1"/>
  <c r="Q578" i="1" s="1"/>
  <c r="Q579" i="1" a="1"/>
  <c r="Q579" i="1" s="1"/>
  <c r="Q580" i="1" a="1"/>
  <c r="Q580" i="1" s="1"/>
  <c r="Q581" i="1" a="1"/>
  <c r="Q581" i="1" s="1"/>
  <c r="Q582" i="1" a="1"/>
  <c r="Q582" i="1" s="1"/>
  <c r="Q583" i="1" a="1"/>
  <c r="Q583" i="1" s="1"/>
  <c r="Q584" i="1" a="1"/>
  <c r="Q584" i="1" s="1"/>
  <c r="Q585" i="1" a="1"/>
  <c r="Q585" i="1" s="1"/>
  <c r="Q586" i="1" a="1"/>
  <c r="Q586" i="1" s="1"/>
  <c r="Q587" i="1" a="1"/>
  <c r="Q587" i="1" s="1"/>
  <c r="Q588" i="1" a="1"/>
  <c r="Q588" i="1" s="1"/>
  <c r="Q589" i="1" a="1"/>
  <c r="Q589" i="1" s="1"/>
  <c r="Q590" i="1" a="1"/>
  <c r="Q590" i="1" s="1"/>
  <c r="Q591" i="1" a="1"/>
  <c r="Q591" i="1" s="1"/>
  <c r="Q592" i="1" a="1"/>
  <c r="Q592" i="1" s="1"/>
  <c r="Q593" i="1" a="1"/>
  <c r="Q593" i="1" s="1"/>
  <c r="Q594" i="1" a="1"/>
  <c r="Q594" i="1" s="1"/>
  <c r="Q595" i="1" a="1"/>
  <c r="Q595" i="1" s="1"/>
  <c r="Q596" i="1" a="1"/>
  <c r="Q596" i="1" s="1"/>
  <c r="Q597" i="1" a="1"/>
  <c r="Q597" i="1" s="1"/>
  <c r="Q598" i="1" a="1"/>
  <c r="Q598" i="1" s="1"/>
  <c r="Q599" i="1" a="1"/>
  <c r="Q599" i="1" s="1"/>
  <c r="Q600" i="1" a="1"/>
  <c r="Q600" i="1" s="1"/>
  <c r="Q601" i="1" a="1"/>
  <c r="Q601" i="1" s="1"/>
  <c r="Q602" i="1" a="1"/>
  <c r="Q602" i="1" s="1"/>
  <c r="Q603" i="1" a="1"/>
  <c r="Q603" i="1" s="1"/>
  <c r="Q604" i="1" a="1"/>
  <c r="Q604" i="1" s="1"/>
  <c r="Q605" i="1" a="1"/>
  <c r="Q605" i="1" s="1"/>
  <c r="Q606" i="1" a="1"/>
  <c r="Q606" i="1" s="1"/>
  <c r="Q607" i="1" a="1"/>
  <c r="Q607" i="1" s="1"/>
  <c r="Q608" i="1" a="1"/>
  <c r="Q608" i="1" s="1"/>
  <c r="Q12" i="1" a="1"/>
  <c r="Q12" i="1" s="1"/>
  <c r="W13" i="10" a="1"/>
  <c r="W13" i="10" s="1"/>
  <c r="W14" i="10" a="1"/>
  <c r="W14" i="10" s="1"/>
  <c r="W15" i="10" a="1"/>
  <c r="W15" i="10" s="1"/>
  <c r="W16" i="10" a="1"/>
  <c r="W16" i="10" s="1"/>
  <c r="W17" i="10" a="1"/>
  <c r="W17" i="10" s="1"/>
  <c r="W18" i="10" a="1"/>
  <c r="W18" i="10" s="1"/>
  <c r="W19" i="10" a="1"/>
  <c r="W19" i="10" s="1"/>
  <c r="W20" i="10" a="1"/>
  <c r="W20" i="10" s="1"/>
  <c r="W21" i="10" a="1"/>
  <c r="W21" i="10" s="1"/>
  <c r="W22" i="10" a="1"/>
  <c r="W22" i="10" s="1"/>
  <c r="W23" i="10" a="1"/>
  <c r="W23" i="10" s="1"/>
  <c r="W24" i="10" a="1"/>
  <c r="W24" i="10" s="1"/>
  <c r="W25" i="10" a="1"/>
  <c r="W25" i="10" s="1"/>
  <c r="W26" i="10" a="1"/>
  <c r="W26" i="10" s="1"/>
  <c r="W27" i="10" a="1"/>
  <c r="W27" i="10" s="1"/>
  <c r="W28" i="10" a="1"/>
  <c r="W28" i="10" s="1"/>
  <c r="W29" i="10" a="1"/>
  <c r="W29" i="10" s="1"/>
  <c r="W30" i="10" a="1"/>
  <c r="W30" i="10" s="1"/>
  <c r="W31" i="10" a="1"/>
  <c r="W31" i="10" s="1"/>
  <c r="W32" i="10" a="1"/>
  <c r="W32" i="10" s="1"/>
  <c r="W33" i="10" a="1"/>
  <c r="W33" i="10" s="1"/>
  <c r="W34" i="10" a="1"/>
  <c r="W34" i="10" s="1"/>
  <c r="W35" i="10" a="1"/>
  <c r="W35" i="10" s="1"/>
  <c r="W36" i="10" a="1"/>
  <c r="W36" i="10" s="1"/>
  <c r="W37" i="10" a="1"/>
  <c r="W37" i="10" s="1"/>
  <c r="W38" i="10" a="1"/>
  <c r="W38" i="10" s="1"/>
  <c r="W39" i="10" a="1"/>
  <c r="W39" i="10" s="1"/>
  <c r="W40" i="10" a="1"/>
  <c r="W40" i="10" s="1"/>
  <c r="W41" i="10" a="1"/>
  <c r="W41" i="10" s="1"/>
  <c r="W42" i="10" a="1"/>
  <c r="W42" i="10" s="1"/>
  <c r="W43" i="10" a="1"/>
  <c r="W43" i="10" s="1"/>
  <c r="W44" i="10" a="1"/>
  <c r="W44" i="10" s="1"/>
  <c r="W45" i="10" a="1"/>
  <c r="W45" i="10" s="1"/>
  <c r="W46" i="10" a="1"/>
  <c r="W46" i="10" s="1"/>
  <c r="W47" i="10" a="1"/>
  <c r="W47" i="10" s="1"/>
  <c r="W48" i="10" a="1"/>
  <c r="W48" i="10" s="1"/>
  <c r="W49" i="10" a="1"/>
  <c r="W49" i="10" s="1"/>
  <c r="W50" i="10" a="1"/>
  <c r="W50" i="10" s="1"/>
  <c r="W51" i="10" a="1"/>
  <c r="W51" i="10" s="1"/>
  <c r="W52" i="10" a="1"/>
  <c r="W52" i="10" s="1"/>
  <c r="W53" i="10" a="1"/>
  <c r="W53" i="10" s="1"/>
  <c r="W54" i="10" a="1"/>
  <c r="W54" i="10" s="1"/>
  <c r="W55" i="10" a="1"/>
  <c r="W55" i="10" s="1"/>
  <c r="W56" i="10" a="1"/>
  <c r="W56" i="10" s="1"/>
  <c r="W57" i="10" a="1"/>
  <c r="W57" i="10" s="1"/>
  <c r="W58" i="10" a="1"/>
  <c r="W58" i="10" s="1"/>
  <c r="W59" i="10" a="1"/>
  <c r="W59" i="10" s="1"/>
  <c r="W60" i="10" a="1"/>
  <c r="W60" i="10" s="1"/>
  <c r="W61" i="10" a="1"/>
  <c r="W61" i="10" s="1"/>
  <c r="W62" i="10" a="1"/>
  <c r="W62" i="10" s="1"/>
  <c r="W63" i="10" a="1"/>
  <c r="W63" i="10" s="1"/>
  <c r="W64" i="10" a="1"/>
  <c r="W64" i="10" s="1"/>
  <c r="W65" i="10" a="1"/>
  <c r="W65" i="10" s="1"/>
  <c r="W66" i="10" a="1"/>
  <c r="W66" i="10" s="1"/>
  <c r="W67" i="10" a="1"/>
  <c r="W67" i="10" s="1"/>
  <c r="W68" i="10" a="1"/>
  <c r="W68" i="10" s="1"/>
  <c r="W69" i="10" a="1"/>
  <c r="W69" i="10" s="1"/>
  <c r="W70" i="10" a="1"/>
  <c r="W70" i="10" s="1"/>
  <c r="W71" i="10" a="1"/>
  <c r="W71" i="10" s="1"/>
  <c r="W72" i="10" a="1"/>
  <c r="W72" i="10" s="1"/>
  <c r="W73" i="10" a="1"/>
  <c r="W73" i="10" s="1"/>
  <c r="W74" i="10" a="1"/>
  <c r="W74" i="10" s="1"/>
  <c r="W75" i="10" a="1"/>
  <c r="W75" i="10" s="1"/>
  <c r="W76" i="10" a="1"/>
  <c r="W76" i="10" s="1"/>
  <c r="W77" i="10" a="1"/>
  <c r="W77" i="10" s="1"/>
  <c r="W78" i="10" a="1"/>
  <c r="W78" i="10" s="1"/>
  <c r="W79" i="10" a="1"/>
  <c r="W79" i="10" s="1"/>
  <c r="W80" i="10" a="1"/>
  <c r="W80" i="10" s="1"/>
  <c r="W81" i="10" a="1"/>
  <c r="W81" i="10" s="1"/>
  <c r="W82" i="10" a="1"/>
  <c r="W82" i="10" s="1"/>
  <c r="W83" i="10" a="1"/>
  <c r="W83" i="10" s="1"/>
  <c r="W84" i="10" a="1"/>
  <c r="W84" i="10" s="1"/>
  <c r="W85" i="10" a="1"/>
  <c r="W85" i="10" s="1"/>
  <c r="W86" i="10" a="1"/>
  <c r="W86" i="10" s="1"/>
  <c r="W87" i="10" a="1"/>
  <c r="W87" i="10" s="1"/>
  <c r="W88" i="10" a="1"/>
  <c r="W88" i="10" s="1"/>
  <c r="W89" i="10" a="1"/>
  <c r="W89" i="10" s="1"/>
  <c r="W90" i="10" a="1"/>
  <c r="W90" i="10" s="1"/>
  <c r="W91" i="10" a="1"/>
  <c r="W91" i="10" s="1"/>
  <c r="W92" i="10" a="1"/>
  <c r="W92" i="10" s="1"/>
  <c r="W93" i="10" a="1"/>
  <c r="W93" i="10" s="1"/>
  <c r="W94" i="10" a="1"/>
  <c r="W94" i="10" s="1"/>
  <c r="W95" i="10" a="1"/>
  <c r="W95" i="10" s="1"/>
  <c r="W96" i="10" a="1"/>
  <c r="W96" i="10" s="1"/>
  <c r="W97" i="10" a="1"/>
  <c r="W97" i="10" s="1"/>
  <c r="W98" i="10" a="1"/>
  <c r="W98" i="10" s="1"/>
  <c r="W99" i="10" a="1"/>
  <c r="W99" i="10" s="1"/>
  <c r="W100" i="10" a="1"/>
  <c r="W100" i="10" s="1"/>
  <c r="W101" i="10" a="1"/>
  <c r="W101" i="10" s="1"/>
  <c r="W102" i="10" a="1"/>
  <c r="W102" i="10" s="1"/>
  <c r="W103" i="10" a="1"/>
  <c r="W103" i="10" s="1"/>
  <c r="W104" i="10" a="1"/>
  <c r="W104" i="10" s="1"/>
  <c r="W105" i="10" a="1"/>
  <c r="W105" i="10" s="1"/>
  <c r="W106" i="10" a="1"/>
  <c r="W106" i="10" s="1"/>
  <c r="W107" i="10" a="1"/>
  <c r="W107" i="10" s="1"/>
  <c r="W108" i="10" a="1"/>
  <c r="W108" i="10" s="1"/>
  <c r="W109" i="10" a="1"/>
  <c r="W109" i="10" s="1"/>
  <c r="W110" i="10" a="1"/>
  <c r="W110" i="10" s="1"/>
  <c r="W111" i="10" a="1"/>
  <c r="W111" i="10" s="1"/>
  <c r="W112" i="10" a="1"/>
  <c r="W112" i="10" s="1"/>
  <c r="W113" i="10" a="1"/>
  <c r="W113" i="10" s="1"/>
  <c r="W114" i="10" a="1"/>
  <c r="W114" i="10" s="1"/>
  <c r="W115" i="10" a="1"/>
  <c r="W115" i="10" s="1"/>
  <c r="W116" i="10" a="1"/>
  <c r="W116" i="10" s="1"/>
  <c r="W117" i="10" a="1"/>
  <c r="W117" i="10" s="1"/>
  <c r="W118" i="10" a="1"/>
  <c r="W118" i="10" s="1"/>
  <c r="W119" i="10" a="1"/>
  <c r="W119" i="10" s="1"/>
  <c r="W120" i="10" a="1"/>
  <c r="W120" i="10" s="1"/>
  <c r="W121" i="10" a="1"/>
  <c r="W121" i="10" s="1"/>
  <c r="W122" i="10" a="1"/>
  <c r="W122" i="10" s="1"/>
  <c r="W123" i="10" a="1"/>
  <c r="W123" i="10" s="1"/>
  <c r="W124" i="10" a="1"/>
  <c r="W124" i="10" s="1"/>
  <c r="W125" i="10" a="1"/>
  <c r="W125" i="10" s="1"/>
  <c r="W126" i="10" a="1"/>
  <c r="W126" i="10" s="1"/>
  <c r="W127" i="10" a="1"/>
  <c r="W127" i="10" s="1"/>
  <c r="W128" i="10" a="1"/>
  <c r="W128" i="10" s="1"/>
  <c r="W129" i="10" a="1"/>
  <c r="W129" i="10" s="1"/>
  <c r="W130" i="10" a="1"/>
  <c r="W130" i="10" s="1"/>
  <c r="W131" i="10" a="1"/>
  <c r="W131" i="10" s="1"/>
  <c r="W132" i="10" a="1"/>
  <c r="W132" i="10" s="1"/>
  <c r="W133" i="10" a="1"/>
  <c r="W133" i="10" s="1"/>
  <c r="W134" i="10" a="1"/>
  <c r="W134" i="10" s="1"/>
  <c r="W135" i="10" a="1"/>
  <c r="W135" i="10" s="1"/>
  <c r="W136" i="10" a="1"/>
  <c r="W136" i="10" s="1"/>
  <c r="W137" i="10" a="1"/>
  <c r="W137" i="10" s="1"/>
  <c r="W138" i="10" a="1"/>
  <c r="W138" i="10" s="1"/>
  <c r="W139" i="10" a="1"/>
  <c r="W139" i="10" s="1"/>
  <c r="W140" i="10" a="1"/>
  <c r="W140" i="10" s="1"/>
  <c r="W141" i="10" a="1"/>
  <c r="W141" i="10" s="1"/>
  <c r="W142" i="10" a="1"/>
  <c r="W142" i="10" s="1"/>
  <c r="W143" i="10" a="1"/>
  <c r="W143" i="10" s="1"/>
  <c r="W144" i="10" a="1"/>
  <c r="W144" i="10" s="1"/>
  <c r="W145" i="10" a="1"/>
  <c r="W145" i="10" s="1"/>
  <c r="W146" i="10" a="1"/>
  <c r="W146" i="10" s="1"/>
  <c r="W147" i="10" a="1"/>
  <c r="W147" i="10" s="1"/>
  <c r="W148" i="10" a="1"/>
  <c r="W148" i="10" s="1"/>
  <c r="W149" i="10" a="1"/>
  <c r="W149" i="10" s="1"/>
  <c r="W150" i="10" a="1"/>
  <c r="W150" i="10" s="1"/>
  <c r="W151" i="10" a="1"/>
  <c r="W151" i="10" s="1"/>
  <c r="W152" i="10" a="1"/>
  <c r="W152" i="10" s="1"/>
  <c r="W153" i="10" a="1"/>
  <c r="W153" i="10" s="1"/>
  <c r="W154" i="10" a="1"/>
  <c r="W154" i="10" s="1"/>
  <c r="W155" i="10" a="1"/>
  <c r="W155" i="10" s="1"/>
  <c r="W156" i="10" a="1"/>
  <c r="W156" i="10" s="1"/>
  <c r="W157" i="10" a="1"/>
  <c r="W157" i="10" s="1"/>
  <c r="W158" i="10" a="1"/>
  <c r="W158" i="10" s="1"/>
  <c r="W159" i="10" a="1"/>
  <c r="W159" i="10" s="1"/>
  <c r="W160" i="10" a="1"/>
  <c r="W160" i="10" s="1"/>
  <c r="W161" i="10" a="1"/>
  <c r="W161" i="10" s="1"/>
  <c r="W162" i="10" a="1"/>
  <c r="W162" i="10" s="1"/>
  <c r="W163" i="10" a="1"/>
  <c r="W163" i="10" s="1"/>
  <c r="W164" i="10" a="1"/>
  <c r="W164" i="10" s="1"/>
  <c r="W165" i="10" a="1"/>
  <c r="W165" i="10" s="1"/>
  <c r="W166" i="10" a="1"/>
  <c r="W166" i="10" s="1"/>
  <c r="W167" i="10" a="1"/>
  <c r="W167" i="10" s="1"/>
  <c r="W168" i="10" a="1"/>
  <c r="W168" i="10" s="1"/>
  <c r="W169" i="10" a="1"/>
  <c r="W169" i="10" s="1"/>
  <c r="W170" i="10" a="1"/>
  <c r="W170" i="10" s="1"/>
  <c r="W171" i="10" a="1"/>
  <c r="W171" i="10" s="1"/>
  <c r="W172" i="10" a="1"/>
  <c r="W172" i="10" s="1"/>
  <c r="W173" i="10" a="1"/>
  <c r="W173" i="10" s="1"/>
  <c r="W174" i="10" a="1"/>
  <c r="W174" i="10" s="1"/>
  <c r="W175" i="10" a="1"/>
  <c r="W175" i="10" s="1"/>
  <c r="W176" i="10" a="1"/>
  <c r="W176" i="10" s="1"/>
  <c r="W177" i="10" a="1"/>
  <c r="W177" i="10" s="1"/>
  <c r="W178" i="10" a="1"/>
  <c r="W178" i="10" s="1"/>
  <c r="W179" i="10" a="1"/>
  <c r="W179" i="10" s="1"/>
  <c r="W180" i="10" a="1"/>
  <c r="W180" i="10" s="1"/>
  <c r="W181" i="10" a="1"/>
  <c r="W181" i="10" s="1"/>
  <c r="W182" i="10" a="1"/>
  <c r="W182" i="10" s="1"/>
  <c r="W183" i="10" a="1"/>
  <c r="W183" i="10" s="1"/>
  <c r="W184" i="10" a="1"/>
  <c r="W184" i="10" s="1"/>
  <c r="W185" i="10" a="1"/>
  <c r="W185" i="10" s="1"/>
  <c r="W186" i="10" a="1"/>
  <c r="W186" i="10" s="1"/>
  <c r="W187" i="10" a="1"/>
  <c r="W187" i="10" s="1"/>
  <c r="W188" i="10" a="1"/>
  <c r="W188" i="10" s="1"/>
  <c r="W189" i="10" a="1"/>
  <c r="W189" i="10" s="1"/>
  <c r="W190" i="10" a="1"/>
  <c r="W190" i="10" s="1"/>
  <c r="W191" i="10" a="1"/>
  <c r="W191" i="10" s="1"/>
  <c r="W192" i="10" a="1"/>
  <c r="W192" i="10" s="1"/>
  <c r="W193" i="10" a="1"/>
  <c r="W193" i="10" s="1"/>
  <c r="W194" i="10" a="1"/>
  <c r="W194" i="10" s="1"/>
  <c r="W195" i="10" a="1"/>
  <c r="W195" i="10" s="1"/>
  <c r="W196" i="10" a="1"/>
  <c r="W196" i="10" s="1"/>
  <c r="W197" i="10" a="1"/>
  <c r="W197" i="10" s="1"/>
  <c r="W198" i="10" a="1"/>
  <c r="W198" i="10" s="1"/>
  <c r="W199" i="10" a="1"/>
  <c r="W199" i="10" s="1"/>
  <c r="W200" i="10" a="1"/>
  <c r="W200" i="10" s="1"/>
  <c r="W201" i="10" a="1"/>
  <c r="W201" i="10" s="1"/>
  <c r="W202" i="10" a="1"/>
  <c r="W202" i="10" s="1"/>
  <c r="W203" i="10" a="1"/>
  <c r="W203" i="10" s="1"/>
  <c r="W204" i="10" a="1"/>
  <c r="W204" i="10" s="1"/>
  <c r="W205" i="10" a="1"/>
  <c r="W205" i="10" s="1"/>
  <c r="W206" i="10" a="1"/>
  <c r="W206" i="10" s="1"/>
  <c r="W207" i="10" a="1"/>
  <c r="W207" i="10" s="1"/>
  <c r="W208" i="10" a="1"/>
  <c r="W208" i="10" s="1"/>
  <c r="W209" i="10" a="1"/>
  <c r="W209" i="10" s="1"/>
  <c r="W210" i="10" a="1"/>
  <c r="W210" i="10" s="1"/>
  <c r="W211" i="10" a="1"/>
  <c r="W211" i="10" s="1"/>
  <c r="W212" i="10" a="1"/>
  <c r="W212" i="10" s="1"/>
  <c r="W213" i="10" a="1"/>
  <c r="W213" i="10" s="1"/>
  <c r="W214" i="10" a="1"/>
  <c r="W214" i="10" s="1"/>
  <c r="W215" i="10" a="1"/>
  <c r="W215" i="10" s="1"/>
  <c r="W216" i="10" a="1"/>
  <c r="W216" i="10" s="1"/>
  <c r="W217" i="10" a="1"/>
  <c r="W217" i="10" s="1"/>
  <c r="W218" i="10" a="1"/>
  <c r="W218" i="10" s="1"/>
  <c r="W219" i="10" a="1"/>
  <c r="W219" i="10" s="1"/>
  <c r="W220" i="10" a="1"/>
  <c r="W220" i="10" s="1"/>
  <c r="W221" i="10" a="1"/>
  <c r="W221" i="10" s="1"/>
  <c r="W222" i="10" a="1"/>
  <c r="W222" i="10" s="1"/>
  <c r="W223" i="10" a="1"/>
  <c r="W223" i="10" s="1"/>
  <c r="W224" i="10" a="1"/>
  <c r="W224" i="10" s="1"/>
  <c r="W225" i="10" a="1"/>
  <c r="W225" i="10" s="1"/>
  <c r="W226" i="10" a="1"/>
  <c r="W226" i="10" s="1"/>
  <c r="W227" i="10" a="1"/>
  <c r="W227" i="10" s="1"/>
  <c r="W228" i="10" a="1"/>
  <c r="W228" i="10" s="1"/>
  <c r="W229" i="10" a="1"/>
  <c r="W229" i="10" s="1"/>
  <c r="W230" i="10" a="1"/>
  <c r="W230" i="10" s="1"/>
  <c r="W231" i="10" a="1"/>
  <c r="W231" i="10" s="1"/>
  <c r="W232" i="10" a="1"/>
  <c r="W232" i="10" s="1"/>
  <c r="W233" i="10" a="1"/>
  <c r="W233" i="10" s="1"/>
  <c r="W234" i="10" a="1"/>
  <c r="W234" i="10" s="1"/>
  <c r="W235" i="10" a="1"/>
  <c r="W235" i="10" s="1"/>
  <c r="W236" i="10" a="1"/>
  <c r="W236" i="10" s="1"/>
  <c r="W237" i="10" a="1"/>
  <c r="W237" i="10" s="1"/>
  <c r="W238" i="10" a="1"/>
  <c r="W238" i="10" s="1"/>
  <c r="W239" i="10" a="1"/>
  <c r="W239" i="10" s="1"/>
  <c r="W240" i="10" a="1"/>
  <c r="W240" i="10" s="1"/>
  <c r="W241" i="10" a="1"/>
  <c r="W241" i="10" s="1"/>
  <c r="W242" i="10" a="1"/>
  <c r="W242" i="10" s="1"/>
  <c r="W243" i="10" a="1"/>
  <c r="W243" i="10" s="1"/>
  <c r="W244" i="10" a="1"/>
  <c r="W244" i="10" s="1"/>
  <c r="W245" i="10" a="1"/>
  <c r="W245" i="10" s="1"/>
  <c r="W246" i="10" a="1"/>
  <c r="W246" i="10" s="1"/>
  <c r="W247" i="10" a="1"/>
  <c r="W247" i="10" s="1"/>
  <c r="W248" i="10" a="1"/>
  <c r="W248" i="10" s="1"/>
  <c r="W249" i="10" a="1"/>
  <c r="W249" i="10" s="1"/>
  <c r="W250" i="10" a="1"/>
  <c r="W250" i="10" s="1"/>
  <c r="W251" i="10" a="1"/>
  <c r="W251" i="10" s="1"/>
  <c r="W252" i="10" a="1"/>
  <c r="W252" i="10" s="1"/>
  <c r="W253" i="10" a="1"/>
  <c r="W253" i="10" s="1"/>
  <c r="W254" i="10" a="1"/>
  <c r="W254" i="10" s="1"/>
  <c r="W255" i="10" a="1"/>
  <c r="W255" i="10" s="1"/>
  <c r="W256" i="10" a="1"/>
  <c r="W256" i="10" s="1"/>
  <c r="W257" i="10" a="1"/>
  <c r="W257" i="10" s="1"/>
  <c r="W258" i="10" a="1"/>
  <c r="W258" i="10" s="1"/>
  <c r="W259" i="10" a="1"/>
  <c r="W259" i="10" s="1"/>
  <c r="W260" i="10" a="1"/>
  <c r="W260" i="10" s="1"/>
  <c r="W261" i="10" a="1"/>
  <c r="W261" i="10" s="1"/>
  <c r="W262" i="10" a="1"/>
  <c r="W262" i="10" s="1"/>
  <c r="W263" i="10" a="1"/>
  <c r="W263" i="10" s="1"/>
  <c r="W264" i="10" a="1"/>
  <c r="W264" i="10" s="1"/>
  <c r="W265" i="10" a="1"/>
  <c r="W265" i="10" s="1"/>
  <c r="W266" i="10" a="1"/>
  <c r="W266" i="10" s="1"/>
  <c r="W267" i="10" a="1"/>
  <c r="W267" i="10" s="1"/>
  <c r="W268" i="10" a="1"/>
  <c r="W268" i="10" s="1"/>
  <c r="W269" i="10" a="1"/>
  <c r="W269" i="10" s="1"/>
  <c r="W270" i="10" a="1"/>
  <c r="W270" i="10" s="1"/>
  <c r="W271" i="10" a="1"/>
  <c r="W271" i="10" s="1"/>
  <c r="W272" i="10" a="1"/>
  <c r="W272" i="10" s="1"/>
  <c r="W273" i="10" a="1"/>
  <c r="W273" i="10" s="1"/>
  <c r="W274" i="10" a="1"/>
  <c r="W274" i="10" s="1"/>
  <c r="W275" i="10" a="1"/>
  <c r="W275" i="10" s="1"/>
  <c r="W276" i="10" a="1"/>
  <c r="W276" i="10" s="1"/>
  <c r="W277" i="10" a="1"/>
  <c r="W277" i="10" s="1"/>
  <c r="W278" i="10" a="1"/>
  <c r="W278" i="10" s="1"/>
  <c r="W279" i="10" a="1"/>
  <c r="W279" i="10" s="1"/>
  <c r="W280" i="10" a="1"/>
  <c r="W280" i="10" s="1"/>
  <c r="W281" i="10" a="1"/>
  <c r="W281" i="10" s="1"/>
  <c r="W282" i="10" a="1"/>
  <c r="W282" i="10" s="1"/>
  <c r="W283" i="10" a="1"/>
  <c r="W283" i="10" s="1"/>
  <c r="W284" i="10" a="1"/>
  <c r="W284" i="10" s="1"/>
  <c r="W285" i="10" a="1"/>
  <c r="W285" i="10" s="1"/>
  <c r="W286" i="10" a="1"/>
  <c r="W286" i="10" s="1"/>
  <c r="W287" i="10" a="1"/>
  <c r="W287" i="10" s="1"/>
  <c r="W288" i="10" a="1"/>
  <c r="W288" i="10" s="1"/>
  <c r="W289" i="10" a="1"/>
  <c r="W289" i="10" s="1"/>
  <c r="W290" i="10" a="1"/>
  <c r="W290" i="10" s="1"/>
  <c r="W291" i="10" a="1"/>
  <c r="W291" i="10" s="1"/>
  <c r="W292" i="10" a="1"/>
  <c r="W292" i="10" s="1"/>
  <c r="W293" i="10" a="1"/>
  <c r="W293" i="10" s="1"/>
  <c r="W294" i="10" a="1"/>
  <c r="W294" i="10" s="1"/>
  <c r="W295" i="10" a="1"/>
  <c r="W295" i="10" s="1"/>
  <c r="W296" i="10" a="1"/>
  <c r="W296" i="10" s="1"/>
  <c r="W297" i="10" a="1"/>
  <c r="W297" i="10" s="1"/>
  <c r="W298" i="10" a="1"/>
  <c r="W298" i="10" s="1"/>
  <c r="W299" i="10" a="1"/>
  <c r="W299" i="10" s="1"/>
  <c r="W300" i="10" a="1"/>
  <c r="W300" i="10" s="1"/>
  <c r="W301" i="10" a="1"/>
  <c r="W301" i="10" s="1"/>
  <c r="W302" i="10" a="1"/>
  <c r="W302" i="10" s="1"/>
  <c r="W303" i="10" a="1"/>
  <c r="W303" i="10" s="1"/>
  <c r="W304" i="10" a="1"/>
  <c r="W304" i="10" s="1"/>
  <c r="W305" i="10" a="1"/>
  <c r="W305" i="10" s="1"/>
  <c r="W306" i="10" a="1"/>
  <c r="W306" i="10" s="1"/>
  <c r="W307" i="10" a="1"/>
  <c r="W307" i="10" s="1"/>
  <c r="W308" i="10" a="1"/>
  <c r="W308" i="10" s="1"/>
  <c r="W309" i="10" a="1"/>
  <c r="W309" i="10" s="1"/>
  <c r="W310" i="10" a="1"/>
  <c r="W310" i="10" s="1"/>
  <c r="W311" i="10" a="1"/>
  <c r="W311" i="10" s="1"/>
  <c r="W312" i="10" a="1"/>
  <c r="W312" i="10" s="1"/>
  <c r="W313" i="10" a="1"/>
  <c r="W313" i="10" s="1"/>
  <c r="W314" i="10" a="1"/>
  <c r="W314" i="10" s="1"/>
  <c r="W315" i="10" a="1"/>
  <c r="W315" i="10" s="1"/>
  <c r="W316" i="10" a="1"/>
  <c r="W316" i="10" s="1"/>
  <c r="W317" i="10" a="1"/>
  <c r="W317" i="10" s="1"/>
  <c r="W318" i="10" a="1"/>
  <c r="W318" i="10" s="1"/>
  <c r="W319" i="10" a="1"/>
  <c r="W319" i="10" s="1"/>
  <c r="W320" i="10" a="1"/>
  <c r="W320" i="10" s="1"/>
  <c r="W321" i="10" a="1"/>
  <c r="W321" i="10" s="1"/>
  <c r="W322" i="10" a="1"/>
  <c r="W322" i="10" s="1"/>
  <c r="W323" i="10" a="1"/>
  <c r="W323" i="10" s="1"/>
  <c r="W324" i="10" a="1"/>
  <c r="W324" i="10" s="1"/>
  <c r="W325" i="10" a="1"/>
  <c r="W325" i="10" s="1"/>
  <c r="W326" i="10" a="1"/>
  <c r="W326" i="10" s="1"/>
  <c r="W327" i="10" a="1"/>
  <c r="W327" i="10" s="1"/>
  <c r="W328" i="10" a="1"/>
  <c r="W328" i="10" s="1"/>
  <c r="W329" i="10" a="1"/>
  <c r="W329" i="10" s="1"/>
  <c r="W330" i="10" a="1"/>
  <c r="W330" i="10" s="1"/>
  <c r="W331" i="10" a="1"/>
  <c r="W331" i="10" s="1"/>
  <c r="W332" i="10" a="1"/>
  <c r="W332" i="10" s="1"/>
  <c r="W333" i="10" a="1"/>
  <c r="W333" i="10" s="1"/>
  <c r="W334" i="10" a="1"/>
  <c r="W334" i="10" s="1"/>
  <c r="W335" i="10" a="1"/>
  <c r="W335" i="10" s="1"/>
  <c r="W336" i="10" a="1"/>
  <c r="W336" i="10" s="1"/>
  <c r="W337" i="10" a="1"/>
  <c r="W337" i="10" s="1"/>
  <c r="W338" i="10" a="1"/>
  <c r="W338" i="10" s="1"/>
  <c r="W339" i="10" a="1"/>
  <c r="W339" i="10" s="1"/>
  <c r="W340" i="10" a="1"/>
  <c r="W340" i="10" s="1"/>
  <c r="W341" i="10" a="1"/>
  <c r="W341" i="10" s="1"/>
  <c r="W342" i="10" a="1"/>
  <c r="W342" i="10" s="1"/>
  <c r="W343" i="10" a="1"/>
  <c r="W343" i="10" s="1"/>
  <c r="W344" i="10" a="1"/>
  <c r="W344" i="10" s="1"/>
  <c r="W345" i="10" a="1"/>
  <c r="W345" i="10" s="1"/>
  <c r="W346" i="10" a="1"/>
  <c r="W346" i="10" s="1"/>
  <c r="W347" i="10" a="1"/>
  <c r="W347" i="10" s="1"/>
  <c r="W348" i="10" a="1"/>
  <c r="W348" i="10" s="1"/>
  <c r="W349" i="10" a="1"/>
  <c r="W349" i="10" s="1"/>
  <c r="W350" i="10" a="1"/>
  <c r="W350" i="10" s="1"/>
  <c r="W351" i="10" a="1"/>
  <c r="W351" i="10" s="1"/>
  <c r="W352" i="10" a="1"/>
  <c r="W352" i="10" s="1"/>
  <c r="W353" i="10" a="1"/>
  <c r="W353" i="10" s="1"/>
  <c r="W354" i="10" a="1"/>
  <c r="W354" i="10" s="1"/>
  <c r="W355" i="10" a="1"/>
  <c r="W355" i="10" s="1"/>
  <c r="W356" i="10" a="1"/>
  <c r="W356" i="10" s="1"/>
  <c r="W357" i="10" a="1"/>
  <c r="W357" i="10" s="1"/>
  <c r="W358" i="10" a="1"/>
  <c r="W358" i="10" s="1"/>
  <c r="W359" i="10" a="1"/>
  <c r="W359" i="10" s="1"/>
  <c r="W360" i="10" a="1"/>
  <c r="W360" i="10" s="1"/>
  <c r="W361" i="10" a="1"/>
  <c r="W361" i="10" s="1"/>
  <c r="W362" i="10" a="1"/>
  <c r="W362" i="10" s="1"/>
  <c r="W363" i="10" a="1"/>
  <c r="W363" i="10" s="1"/>
  <c r="W364" i="10" a="1"/>
  <c r="W364" i="10" s="1"/>
  <c r="W365" i="10" a="1"/>
  <c r="W365" i="10" s="1"/>
  <c r="W366" i="10" a="1"/>
  <c r="W366" i="10" s="1"/>
  <c r="W367" i="10" a="1"/>
  <c r="W367" i="10" s="1"/>
  <c r="W368" i="10" a="1"/>
  <c r="W368" i="10" s="1"/>
  <c r="W369" i="10" a="1"/>
  <c r="W369" i="10" s="1"/>
  <c r="W370" i="10" a="1"/>
  <c r="W370" i="10" s="1"/>
  <c r="W371" i="10" a="1"/>
  <c r="W371" i="10" s="1"/>
  <c r="W372" i="10" a="1"/>
  <c r="W372" i="10" s="1"/>
  <c r="W373" i="10" a="1"/>
  <c r="W373" i="10" s="1"/>
  <c r="W374" i="10" a="1"/>
  <c r="W374" i="10" s="1"/>
  <c r="W375" i="10" a="1"/>
  <c r="W375" i="10" s="1"/>
  <c r="W376" i="10" a="1"/>
  <c r="W376" i="10" s="1"/>
  <c r="W377" i="10" a="1"/>
  <c r="W377" i="10" s="1"/>
  <c r="W378" i="10" a="1"/>
  <c r="W378" i="10" s="1"/>
  <c r="W379" i="10" a="1"/>
  <c r="W379" i="10" s="1"/>
  <c r="W380" i="10" a="1"/>
  <c r="W380" i="10" s="1"/>
  <c r="W381" i="10" a="1"/>
  <c r="W381" i="10" s="1"/>
  <c r="W382" i="10" a="1"/>
  <c r="W382" i="10" s="1"/>
  <c r="W383" i="10" a="1"/>
  <c r="W383" i="10" s="1"/>
  <c r="W384" i="10" a="1"/>
  <c r="W384" i="10" s="1"/>
  <c r="W385" i="10" a="1"/>
  <c r="W385" i="10" s="1"/>
  <c r="W386" i="10" a="1"/>
  <c r="W386" i="10" s="1"/>
  <c r="W387" i="10" a="1"/>
  <c r="W387" i="10" s="1"/>
  <c r="W388" i="10" a="1"/>
  <c r="W388" i="10" s="1"/>
  <c r="W389" i="10" a="1"/>
  <c r="W389" i="10" s="1"/>
  <c r="W390" i="10" a="1"/>
  <c r="W390" i="10" s="1"/>
  <c r="W391" i="10" a="1"/>
  <c r="W391" i="10" s="1"/>
  <c r="W392" i="10" a="1"/>
  <c r="W392" i="10" s="1"/>
  <c r="W393" i="10" a="1"/>
  <c r="W393" i="10" s="1"/>
  <c r="W394" i="10" a="1"/>
  <c r="W394" i="10" s="1"/>
  <c r="W395" i="10" a="1"/>
  <c r="W395" i="10" s="1"/>
  <c r="W396" i="10" a="1"/>
  <c r="W396" i="10" s="1"/>
  <c r="W397" i="10" a="1"/>
  <c r="W397" i="10" s="1"/>
  <c r="W398" i="10" a="1"/>
  <c r="W398" i="10" s="1"/>
  <c r="W399" i="10" a="1"/>
  <c r="W399" i="10" s="1"/>
  <c r="W400" i="10" a="1"/>
  <c r="W400" i="10" s="1"/>
  <c r="W401" i="10" a="1"/>
  <c r="W401" i="10" s="1"/>
  <c r="W402" i="10" a="1"/>
  <c r="W402" i="10" s="1"/>
  <c r="W403" i="10" a="1"/>
  <c r="W403" i="10" s="1"/>
  <c r="W404" i="10" a="1"/>
  <c r="W404" i="10" s="1"/>
  <c r="W405" i="10" a="1"/>
  <c r="W405" i="10" s="1"/>
  <c r="W406" i="10" a="1"/>
  <c r="W406" i="10" s="1"/>
  <c r="W407" i="10" a="1"/>
  <c r="W407" i="10" s="1"/>
  <c r="W408" i="10" a="1"/>
  <c r="W408" i="10" s="1"/>
  <c r="W409" i="10" a="1"/>
  <c r="W409" i="10" s="1"/>
  <c r="W410" i="10" a="1"/>
  <c r="W410" i="10" s="1"/>
  <c r="W411" i="10" a="1"/>
  <c r="W411" i="10" s="1"/>
  <c r="W412" i="10" a="1"/>
  <c r="W412" i="10" s="1"/>
  <c r="W413" i="10" a="1"/>
  <c r="W413" i="10" s="1"/>
  <c r="W414" i="10" a="1"/>
  <c r="W414" i="10" s="1"/>
  <c r="W415" i="10" a="1"/>
  <c r="W415" i="10" s="1"/>
  <c r="W416" i="10" a="1"/>
  <c r="W416" i="10" s="1"/>
  <c r="W417" i="10" a="1"/>
  <c r="W417" i="10" s="1"/>
  <c r="W418" i="10" a="1"/>
  <c r="W418" i="10" s="1"/>
  <c r="W419" i="10" a="1"/>
  <c r="W419" i="10" s="1"/>
  <c r="W420" i="10" a="1"/>
  <c r="W420" i="10" s="1"/>
  <c r="W421" i="10" a="1"/>
  <c r="W421" i="10" s="1"/>
  <c r="W422" i="10" a="1"/>
  <c r="W422" i="10" s="1"/>
  <c r="W423" i="10" a="1"/>
  <c r="W423" i="10" s="1"/>
  <c r="W424" i="10" a="1"/>
  <c r="W424" i="10" s="1"/>
  <c r="W425" i="10" a="1"/>
  <c r="W425" i="10" s="1"/>
  <c r="W426" i="10" a="1"/>
  <c r="W426" i="10" s="1"/>
  <c r="W427" i="10" a="1"/>
  <c r="W427" i="10" s="1"/>
  <c r="W428" i="10" a="1"/>
  <c r="W428" i="10" s="1"/>
  <c r="W429" i="10" a="1"/>
  <c r="W429" i="10" s="1"/>
  <c r="W430" i="10" a="1"/>
  <c r="W430" i="10" s="1"/>
  <c r="W431" i="10" a="1"/>
  <c r="W431" i="10" s="1"/>
  <c r="W432" i="10" a="1"/>
  <c r="W432" i="10" s="1"/>
  <c r="W433" i="10" a="1"/>
  <c r="W433" i="10" s="1"/>
  <c r="W434" i="10" a="1"/>
  <c r="W434" i="10" s="1"/>
  <c r="W435" i="10" a="1"/>
  <c r="W435" i="10" s="1"/>
  <c r="W436" i="10" a="1"/>
  <c r="W436" i="10" s="1"/>
  <c r="W437" i="10" a="1"/>
  <c r="W437" i="10" s="1"/>
  <c r="W438" i="10" a="1"/>
  <c r="W438" i="10" s="1"/>
  <c r="W439" i="10" a="1"/>
  <c r="W439" i="10" s="1"/>
  <c r="W440" i="10" a="1"/>
  <c r="W440" i="10" s="1"/>
  <c r="W441" i="10" a="1"/>
  <c r="W441" i="10" s="1"/>
  <c r="W442" i="10" a="1"/>
  <c r="W442" i="10" s="1"/>
  <c r="W443" i="10" a="1"/>
  <c r="W443" i="10" s="1"/>
  <c r="W444" i="10" a="1"/>
  <c r="W444" i="10" s="1"/>
  <c r="W445" i="10" a="1"/>
  <c r="W445" i="10" s="1"/>
  <c r="W446" i="10" a="1"/>
  <c r="W446" i="10" s="1"/>
  <c r="W447" i="10" a="1"/>
  <c r="W447" i="10" s="1"/>
  <c r="W448" i="10" a="1"/>
  <c r="W448" i="10" s="1"/>
  <c r="W449" i="10" a="1"/>
  <c r="W449" i="10" s="1"/>
  <c r="W450" i="10" a="1"/>
  <c r="W450" i="10" s="1"/>
  <c r="W451" i="10" a="1"/>
  <c r="W451" i="10" s="1"/>
  <c r="W452" i="10" a="1"/>
  <c r="W452" i="10" s="1"/>
  <c r="W453" i="10" a="1"/>
  <c r="W453" i="10" s="1"/>
  <c r="W454" i="10" a="1"/>
  <c r="W454" i="10" s="1"/>
  <c r="W455" i="10" a="1"/>
  <c r="W455" i="10" s="1"/>
  <c r="W456" i="10" a="1"/>
  <c r="W456" i="10" s="1"/>
  <c r="W457" i="10" a="1"/>
  <c r="W457" i="10" s="1"/>
  <c r="W458" i="10" a="1"/>
  <c r="W458" i="10" s="1"/>
  <c r="W459" i="10" a="1"/>
  <c r="W459" i="10" s="1"/>
  <c r="W460" i="10" a="1"/>
  <c r="W460" i="10" s="1"/>
  <c r="W461" i="10" a="1"/>
  <c r="W461" i="10" s="1"/>
  <c r="W462" i="10" a="1"/>
  <c r="W462" i="10" s="1"/>
  <c r="W463" i="10" a="1"/>
  <c r="W463" i="10" s="1"/>
  <c r="W464" i="10" a="1"/>
  <c r="W464" i="10" s="1"/>
  <c r="W465" i="10" a="1"/>
  <c r="W465" i="10" s="1"/>
  <c r="W466" i="10" a="1"/>
  <c r="W466" i="10" s="1"/>
  <c r="W467" i="10" a="1"/>
  <c r="W467" i="10" s="1"/>
  <c r="W468" i="10" a="1"/>
  <c r="W468" i="10" s="1"/>
  <c r="W469" i="10" a="1"/>
  <c r="W469" i="10" s="1"/>
  <c r="W470" i="10" a="1"/>
  <c r="W470" i="10" s="1"/>
  <c r="W471" i="10" a="1"/>
  <c r="W471" i="10" s="1"/>
  <c r="W472" i="10" a="1"/>
  <c r="W472" i="10" s="1"/>
  <c r="W473" i="10" a="1"/>
  <c r="W473" i="10" s="1"/>
  <c r="W474" i="10" a="1"/>
  <c r="W474" i="10" s="1"/>
  <c r="W475" i="10" a="1"/>
  <c r="W475" i="10" s="1"/>
  <c r="W476" i="10" a="1"/>
  <c r="W476" i="10" s="1"/>
  <c r="W477" i="10" a="1"/>
  <c r="W477" i="10" s="1"/>
  <c r="W478" i="10" a="1"/>
  <c r="W478" i="10" s="1"/>
  <c r="W479" i="10" a="1"/>
  <c r="W479" i="10" s="1"/>
  <c r="W480" i="10" a="1"/>
  <c r="W480" i="10" s="1"/>
  <c r="W481" i="10" a="1"/>
  <c r="W481" i="10" s="1"/>
  <c r="W482" i="10" a="1"/>
  <c r="W482" i="10" s="1"/>
  <c r="W483" i="10" a="1"/>
  <c r="W483" i="10" s="1"/>
  <c r="W484" i="10" a="1"/>
  <c r="W484" i="10" s="1"/>
  <c r="W485" i="10" a="1"/>
  <c r="W485" i="10" s="1"/>
  <c r="W486" i="10" a="1"/>
  <c r="W486" i="10" s="1"/>
  <c r="W487" i="10" a="1"/>
  <c r="W487" i="10" s="1"/>
  <c r="W488" i="10" a="1"/>
  <c r="W488" i="10" s="1"/>
  <c r="W489" i="10" a="1"/>
  <c r="W489" i="10" s="1"/>
  <c r="W490" i="10" a="1"/>
  <c r="W490" i="10" s="1"/>
  <c r="W491" i="10" a="1"/>
  <c r="W491" i="10" s="1"/>
  <c r="W492" i="10" a="1"/>
  <c r="W492" i="10" s="1"/>
  <c r="W493" i="10" a="1"/>
  <c r="W493" i="10" s="1"/>
  <c r="W494" i="10" a="1"/>
  <c r="W494" i="10" s="1"/>
  <c r="W495" i="10" a="1"/>
  <c r="W495" i="10" s="1"/>
  <c r="W496" i="10" a="1"/>
  <c r="W496" i="10" s="1"/>
  <c r="W497" i="10" a="1"/>
  <c r="W497" i="10" s="1"/>
  <c r="W498" i="10" a="1"/>
  <c r="W498" i="10" s="1"/>
  <c r="W499" i="10" a="1"/>
  <c r="W499" i="10" s="1"/>
  <c r="W500" i="10" a="1"/>
  <c r="W500" i="10" s="1"/>
  <c r="W501" i="10" a="1"/>
  <c r="W501" i="10" s="1"/>
  <c r="W502" i="10" a="1"/>
  <c r="W502" i="10" s="1"/>
  <c r="W503" i="10" a="1"/>
  <c r="W503" i="10" s="1"/>
  <c r="W504" i="10" a="1"/>
  <c r="W504" i="10" s="1"/>
  <c r="W505" i="10" a="1"/>
  <c r="W505" i="10" s="1"/>
  <c r="W506" i="10" a="1"/>
  <c r="W506" i="10" s="1"/>
  <c r="W507" i="10" a="1"/>
  <c r="W507" i="10" s="1"/>
  <c r="W508" i="10" a="1"/>
  <c r="W508" i="10" s="1"/>
  <c r="W509" i="10" a="1"/>
  <c r="W509" i="10" s="1"/>
  <c r="W510" i="10" a="1"/>
  <c r="W510" i="10" s="1"/>
  <c r="W511" i="10" a="1"/>
  <c r="W511" i="10" s="1"/>
  <c r="W512" i="10" a="1"/>
  <c r="W512" i="10" s="1"/>
  <c r="W513" i="10" a="1"/>
  <c r="W513" i="10" s="1"/>
  <c r="W514" i="10" a="1"/>
  <c r="W514" i="10" s="1"/>
  <c r="W515" i="10" a="1"/>
  <c r="W515" i="10" s="1"/>
  <c r="W516" i="10" a="1"/>
  <c r="W516" i="10" s="1"/>
  <c r="W517" i="10" a="1"/>
  <c r="W517" i="10" s="1"/>
  <c r="W518" i="10" a="1"/>
  <c r="W518" i="10" s="1"/>
  <c r="W519" i="10" a="1"/>
  <c r="W519" i="10" s="1"/>
  <c r="W520" i="10" a="1"/>
  <c r="W520" i="10" s="1"/>
  <c r="W521" i="10" a="1"/>
  <c r="W521" i="10" s="1"/>
  <c r="W522" i="10" a="1"/>
  <c r="W522" i="10" s="1"/>
  <c r="W523" i="10" a="1"/>
  <c r="W523" i="10" s="1"/>
  <c r="W524" i="10" a="1"/>
  <c r="W524" i="10" s="1"/>
  <c r="W525" i="10" a="1"/>
  <c r="W525" i="10" s="1"/>
  <c r="W526" i="10" a="1"/>
  <c r="W526" i="10" s="1"/>
  <c r="W527" i="10" a="1"/>
  <c r="W527" i="10" s="1"/>
  <c r="W528" i="10" a="1"/>
  <c r="W528" i="10" s="1"/>
  <c r="W529" i="10" a="1"/>
  <c r="W529" i="10" s="1"/>
  <c r="W530" i="10" a="1"/>
  <c r="W530" i="10" s="1"/>
  <c r="W531" i="10" a="1"/>
  <c r="W531" i="10" s="1"/>
  <c r="W532" i="10" a="1"/>
  <c r="W532" i="10" s="1"/>
  <c r="W533" i="10" a="1"/>
  <c r="W533" i="10" s="1"/>
  <c r="W534" i="10" a="1"/>
  <c r="W534" i="10" s="1"/>
  <c r="W535" i="10" a="1"/>
  <c r="W535" i="10" s="1"/>
  <c r="W536" i="10" a="1"/>
  <c r="W536" i="10" s="1"/>
  <c r="W537" i="10" a="1"/>
  <c r="W537" i="10" s="1"/>
  <c r="W538" i="10" a="1"/>
  <c r="W538" i="10" s="1"/>
  <c r="W539" i="10" a="1"/>
  <c r="W539" i="10" s="1"/>
  <c r="W540" i="10" a="1"/>
  <c r="W540" i="10" s="1"/>
  <c r="W541" i="10" a="1"/>
  <c r="W541" i="10" s="1"/>
  <c r="W542" i="10" a="1"/>
  <c r="W542" i="10" s="1"/>
  <c r="W543" i="10" a="1"/>
  <c r="W543" i="10" s="1"/>
  <c r="W544" i="10" a="1"/>
  <c r="W544" i="10" s="1"/>
  <c r="W545" i="10" a="1"/>
  <c r="W545" i="10" s="1"/>
  <c r="W546" i="10" a="1"/>
  <c r="W546" i="10" s="1"/>
  <c r="W547" i="10" a="1"/>
  <c r="W547" i="10" s="1"/>
  <c r="W548" i="10" a="1"/>
  <c r="W548" i="10" s="1"/>
  <c r="W549" i="10" a="1"/>
  <c r="W549" i="10" s="1"/>
  <c r="W550" i="10" a="1"/>
  <c r="W550" i="10" s="1"/>
  <c r="W551" i="10" a="1"/>
  <c r="W551" i="10" s="1"/>
  <c r="W552" i="10" a="1"/>
  <c r="W552" i="10" s="1"/>
  <c r="W553" i="10" a="1"/>
  <c r="W553" i="10" s="1"/>
  <c r="W554" i="10" a="1"/>
  <c r="W554" i="10" s="1"/>
  <c r="W555" i="10" a="1"/>
  <c r="W555" i="10" s="1"/>
  <c r="W556" i="10" a="1"/>
  <c r="W556" i="10" s="1"/>
  <c r="W557" i="10" a="1"/>
  <c r="W557" i="10" s="1"/>
  <c r="W558" i="10" a="1"/>
  <c r="W558" i="10" s="1"/>
  <c r="W559" i="10" a="1"/>
  <c r="W559" i="10" s="1"/>
  <c r="W560" i="10" a="1"/>
  <c r="W560" i="10" s="1"/>
  <c r="W561" i="10" a="1"/>
  <c r="W561" i="10" s="1"/>
  <c r="W562" i="10" a="1"/>
  <c r="W562" i="10" s="1"/>
  <c r="W563" i="10" a="1"/>
  <c r="W563" i="10" s="1"/>
  <c r="W564" i="10" a="1"/>
  <c r="W564" i="10" s="1"/>
  <c r="W565" i="10" a="1"/>
  <c r="W565" i="10" s="1"/>
  <c r="W566" i="10" a="1"/>
  <c r="W566" i="10" s="1"/>
  <c r="W567" i="10" a="1"/>
  <c r="W567" i="10" s="1"/>
  <c r="W568" i="10" a="1"/>
  <c r="W568" i="10" s="1"/>
  <c r="W569" i="10" a="1"/>
  <c r="W569" i="10" s="1"/>
  <c r="W570" i="10" a="1"/>
  <c r="W570" i="10" s="1"/>
  <c r="W571" i="10" a="1"/>
  <c r="W571" i="10" s="1"/>
  <c r="W572" i="10" a="1"/>
  <c r="W572" i="10" s="1"/>
  <c r="W573" i="10" a="1"/>
  <c r="W573" i="10" s="1"/>
  <c r="W574" i="10" a="1"/>
  <c r="W574" i="10" s="1"/>
  <c r="W575" i="10" a="1"/>
  <c r="W575" i="10" s="1"/>
  <c r="W576" i="10" a="1"/>
  <c r="W576" i="10" s="1"/>
  <c r="W577" i="10" a="1"/>
  <c r="W577" i="10" s="1"/>
  <c r="W578" i="10" a="1"/>
  <c r="W578" i="10" s="1"/>
  <c r="W579" i="10" a="1"/>
  <c r="W579" i="10" s="1"/>
  <c r="W580" i="10" a="1"/>
  <c r="W580" i="10" s="1"/>
  <c r="W581" i="10" a="1"/>
  <c r="W581" i="10" s="1"/>
  <c r="W582" i="10" a="1"/>
  <c r="W582" i="10" s="1"/>
  <c r="W583" i="10" a="1"/>
  <c r="W583" i="10" s="1"/>
  <c r="W584" i="10" a="1"/>
  <c r="W584" i="10" s="1"/>
  <c r="W585" i="10" a="1"/>
  <c r="W585" i="10" s="1"/>
  <c r="W586" i="10" a="1"/>
  <c r="W586" i="10" s="1"/>
  <c r="W587" i="10" a="1"/>
  <c r="W587" i="10" s="1"/>
  <c r="W588" i="10" a="1"/>
  <c r="W588" i="10" s="1"/>
  <c r="W589" i="10" a="1"/>
  <c r="W589" i="10" s="1"/>
  <c r="W590" i="10" a="1"/>
  <c r="W590" i="10" s="1"/>
  <c r="W591" i="10" a="1"/>
  <c r="W591" i="10" s="1"/>
  <c r="W592" i="10" a="1"/>
  <c r="W592" i="10" s="1"/>
  <c r="W593" i="10" a="1"/>
  <c r="W593" i="10" s="1"/>
  <c r="W594" i="10" a="1"/>
  <c r="W594" i="10" s="1"/>
  <c r="W595" i="10" a="1"/>
  <c r="W595" i="10" s="1"/>
  <c r="W596" i="10" a="1"/>
  <c r="W596" i="10" s="1"/>
  <c r="W597" i="10" a="1"/>
  <c r="W597" i="10" s="1"/>
  <c r="W598" i="10" a="1"/>
  <c r="W598" i="10" s="1"/>
  <c r="W599" i="10" a="1"/>
  <c r="W599" i="10" s="1"/>
  <c r="W600" i="10" a="1"/>
  <c r="W600" i="10" s="1"/>
  <c r="W601" i="10" a="1"/>
  <c r="W601" i="10" s="1"/>
  <c r="W602" i="10" a="1"/>
  <c r="W602" i="10" s="1"/>
  <c r="W603" i="10" a="1"/>
  <c r="W603" i="10" s="1"/>
  <c r="W604" i="10" a="1"/>
  <c r="W604" i="10" s="1"/>
  <c r="W605" i="10" a="1"/>
  <c r="W605" i="10" s="1"/>
  <c r="W606" i="10" a="1"/>
  <c r="W606" i="10" s="1"/>
  <c r="W607" i="10" a="1"/>
  <c r="W607" i="10" s="1"/>
  <c r="W608" i="10" a="1"/>
  <c r="W608" i="10" s="1"/>
  <c r="Q13" i="10" a="1"/>
  <c r="Q13" i="10" s="1"/>
  <c r="Q14" i="10" a="1"/>
  <c r="Q14" i="10" s="1"/>
  <c r="Q15" i="10" a="1"/>
  <c r="Q15" i="10" s="1"/>
  <c r="Q16" i="10" a="1"/>
  <c r="Q16" i="10" s="1"/>
  <c r="Q17" i="10" a="1"/>
  <c r="Q17" i="10" s="1"/>
  <c r="Q18" i="10" a="1"/>
  <c r="Q18" i="10" s="1"/>
  <c r="Q19" i="10" a="1"/>
  <c r="Q19" i="10" s="1"/>
  <c r="Q20" i="10" a="1"/>
  <c r="Q20" i="10" s="1"/>
  <c r="Q21" i="10" a="1"/>
  <c r="Q21" i="10" s="1"/>
  <c r="Q22" i="10" a="1"/>
  <c r="Q22" i="10" s="1"/>
  <c r="Q23" i="10" a="1"/>
  <c r="Q23" i="10" s="1"/>
  <c r="Q24" i="10" a="1"/>
  <c r="Q24" i="10" s="1"/>
  <c r="Q25" i="10" a="1"/>
  <c r="Q25" i="10" s="1"/>
  <c r="Q26" i="10" a="1"/>
  <c r="Q26" i="10" s="1"/>
  <c r="Q27" i="10" a="1"/>
  <c r="Q27" i="10" s="1"/>
  <c r="Q28" i="10" a="1"/>
  <c r="Q28" i="10" s="1"/>
  <c r="Q29" i="10" a="1"/>
  <c r="Q29" i="10" s="1"/>
  <c r="Q30" i="10" a="1"/>
  <c r="Q30" i="10" s="1"/>
  <c r="Q31" i="10" a="1"/>
  <c r="Q31" i="10" s="1"/>
  <c r="Q32" i="10" a="1"/>
  <c r="Q32" i="10" s="1"/>
  <c r="Q33" i="10" a="1"/>
  <c r="Q33" i="10" s="1"/>
  <c r="Q34" i="10" a="1"/>
  <c r="Q34" i="10" s="1"/>
  <c r="Q35" i="10" a="1"/>
  <c r="Q35" i="10" s="1"/>
  <c r="Q36" i="10" a="1"/>
  <c r="Q36" i="10" s="1"/>
  <c r="Q37" i="10" a="1"/>
  <c r="Q37" i="10" s="1"/>
  <c r="Q38" i="10" a="1"/>
  <c r="Q38" i="10" s="1"/>
  <c r="Q39" i="10" a="1"/>
  <c r="Q39" i="10" s="1"/>
  <c r="Q40" i="10" a="1"/>
  <c r="Q40" i="10" s="1"/>
  <c r="Q41" i="10" a="1"/>
  <c r="Q41" i="10" s="1"/>
  <c r="Q42" i="10" a="1"/>
  <c r="Q42" i="10" s="1"/>
  <c r="Q43" i="10" a="1"/>
  <c r="Q43" i="10" s="1"/>
  <c r="Q44" i="10" a="1"/>
  <c r="Q44" i="10" s="1"/>
  <c r="Q45" i="10" a="1"/>
  <c r="Q45" i="10" s="1"/>
  <c r="Q46" i="10" a="1"/>
  <c r="Q46" i="10" s="1"/>
  <c r="Q47" i="10" a="1"/>
  <c r="Q47" i="10" s="1"/>
  <c r="Q48" i="10" a="1"/>
  <c r="Q48" i="10" s="1"/>
  <c r="Q49" i="10" a="1"/>
  <c r="Q49" i="10" s="1"/>
  <c r="Q50" i="10" a="1"/>
  <c r="Q50" i="10" s="1"/>
  <c r="Q51" i="10" a="1"/>
  <c r="Q51" i="10" s="1"/>
  <c r="Q52" i="10" a="1"/>
  <c r="Q52" i="10" s="1"/>
  <c r="Q53" i="10" a="1"/>
  <c r="Q53" i="10" s="1"/>
  <c r="Q54" i="10" a="1"/>
  <c r="Q54" i="10" s="1"/>
  <c r="Q55" i="10" a="1"/>
  <c r="Q55" i="10" s="1"/>
  <c r="Q56" i="10" a="1"/>
  <c r="Q56" i="10" s="1"/>
  <c r="Q57" i="10" a="1"/>
  <c r="Q57" i="10" s="1"/>
  <c r="Q58" i="10" a="1"/>
  <c r="Q58" i="10" s="1"/>
  <c r="Q59" i="10" a="1"/>
  <c r="Q59" i="10" s="1"/>
  <c r="Q60" i="10" a="1"/>
  <c r="Q60" i="10" s="1"/>
  <c r="Q61" i="10" a="1"/>
  <c r="Q61" i="10" s="1"/>
  <c r="Q62" i="10" a="1"/>
  <c r="Q62" i="10" s="1"/>
  <c r="Q63" i="10" a="1"/>
  <c r="Q63" i="10" s="1"/>
  <c r="Q64" i="10" a="1"/>
  <c r="Q64" i="10" s="1"/>
  <c r="Q65" i="10" a="1"/>
  <c r="Q65" i="10" s="1"/>
  <c r="Q66" i="10" a="1"/>
  <c r="Q66" i="10" s="1"/>
  <c r="Q67" i="10" a="1"/>
  <c r="Q67" i="10" s="1"/>
  <c r="Q68" i="10" a="1"/>
  <c r="Q68" i="10" s="1"/>
  <c r="Q69" i="10" a="1"/>
  <c r="Q69" i="10" s="1"/>
  <c r="Q70" i="10" a="1"/>
  <c r="Q70" i="10" s="1"/>
  <c r="Q71" i="10" a="1"/>
  <c r="Q71" i="10" s="1"/>
  <c r="Q72" i="10" a="1"/>
  <c r="Q72" i="10" s="1"/>
  <c r="Q73" i="10" a="1"/>
  <c r="Q73" i="10" s="1"/>
  <c r="Q74" i="10" a="1"/>
  <c r="Q74" i="10" s="1"/>
  <c r="Q75" i="10" a="1"/>
  <c r="Q75" i="10" s="1"/>
  <c r="Q76" i="10" a="1"/>
  <c r="Q76" i="10" s="1"/>
  <c r="Q77" i="10" a="1"/>
  <c r="Q77" i="10" s="1"/>
  <c r="Q78" i="10" a="1"/>
  <c r="Q78" i="10" s="1"/>
  <c r="Q79" i="10" a="1"/>
  <c r="Q79" i="10" s="1"/>
  <c r="Q80" i="10" a="1"/>
  <c r="Q80" i="10" s="1"/>
  <c r="Q81" i="10" a="1"/>
  <c r="Q81" i="10" s="1"/>
  <c r="Q82" i="10" a="1"/>
  <c r="Q82" i="10" s="1"/>
  <c r="Q83" i="10" a="1"/>
  <c r="Q83" i="10" s="1"/>
  <c r="Q84" i="10" a="1"/>
  <c r="Q84" i="10" s="1"/>
  <c r="Q85" i="10" a="1"/>
  <c r="Q85" i="10" s="1"/>
  <c r="Q86" i="10" a="1"/>
  <c r="Q86" i="10" s="1"/>
  <c r="Q87" i="10" a="1"/>
  <c r="Q87" i="10" s="1"/>
  <c r="Q88" i="10" a="1"/>
  <c r="Q88" i="10" s="1"/>
  <c r="Q89" i="10" a="1"/>
  <c r="Q89" i="10" s="1"/>
  <c r="Q90" i="10" a="1"/>
  <c r="Q90" i="10" s="1"/>
  <c r="Q91" i="10" a="1"/>
  <c r="Q91" i="10" s="1"/>
  <c r="Q92" i="10" a="1"/>
  <c r="Q92" i="10" s="1"/>
  <c r="Q93" i="10" a="1"/>
  <c r="Q93" i="10" s="1"/>
  <c r="Q94" i="10" a="1"/>
  <c r="Q94" i="10" s="1"/>
  <c r="Q95" i="10" a="1"/>
  <c r="Q95" i="10" s="1"/>
  <c r="Q96" i="10" a="1"/>
  <c r="Q96" i="10" s="1"/>
  <c r="Q97" i="10" a="1"/>
  <c r="Q97" i="10" s="1"/>
  <c r="Q98" i="10" a="1"/>
  <c r="Q98" i="10" s="1"/>
  <c r="Q99" i="10" a="1"/>
  <c r="Q99" i="10" s="1"/>
  <c r="Q100" i="10" a="1"/>
  <c r="Q100" i="10" s="1"/>
  <c r="Q101" i="10" a="1"/>
  <c r="Q101" i="10" s="1"/>
  <c r="Q102" i="10" a="1"/>
  <c r="Q102" i="10" s="1"/>
  <c r="Q103" i="10" a="1"/>
  <c r="Q103" i="10" s="1"/>
  <c r="Q104" i="10" a="1"/>
  <c r="Q104" i="10" s="1"/>
  <c r="Q105" i="10" a="1"/>
  <c r="Q105" i="10" s="1"/>
  <c r="Q106" i="10" a="1"/>
  <c r="Q106" i="10" s="1"/>
  <c r="Q107" i="10" a="1"/>
  <c r="Q107" i="10" s="1"/>
  <c r="Q108" i="10" a="1"/>
  <c r="Q108" i="10" s="1"/>
  <c r="Q109" i="10" a="1"/>
  <c r="Q109" i="10" s="1"/>
  <c r="Q110" i="10" a="1"/>
  <c r="Q110" i="10" s="1"/>
  <c r="Q111" i="10" a="1"/>
  <c r="Q111" i="10" s="1"/>
  <c r="Q112" i="10" a="1"/>
  <c r="Q112" i="10" s="1"/>
  <c r="Q113" i="10" a="1"/>
  <c r="Q113" i="10" s="1"/>
  <c r="Q114" i="10" a="1"/>
  <c r="Q114" i="10" s="1"/>
  <c r="Q115" i="10" a="1"/>
  <c r="Q115" i="10" s="1"/>
  <c r="Q116" i="10" a="1"/>
  <c r="Q116" i="10" s="1"/>
  <c r="Q117" i="10" a="1"/>
  <c r="Q117" i="10" s="1"/>
  <c r="Q118" i="10" a="1"/>
  <c r="Q118" i="10" s="1"/>
  <c r="Q119" i="10" a="1"/>
  <c r="Q119" i="10" s="1"/>
  <c r="Q120" i="10" a="1"/>
  <c r="Q120" i="10" s="1"/>
  <c r="Q121" i="10" a="1"/>
  <c r="Q121" i="10" s="1"/>
  <c r="Q122" i="10" a="1"/>
  <c r="Q122" i="10" s="1"/>
  <c r="Q123" i="10" a="1"/>
  <c r="Q123" i="10" s="1"/>
  <c r="Q124" i="10" a="1"/>
  <c r="Q124" i="10" s="1"/>
  <c r="Q125" i="10" a="1"/>
  <c r="Q125" i="10" s="1"/>
  <c r="Q126" i="10" a="1"/>
  <c r="Q126" i="10" s="1"/>
  <c r="Q127" i="10" a="1"/>
  <c r="Q127" i="10" s="1"/>
  <c r="Q128" i="10" a="1"/>
  <c r="Q128" i="10" s="1"/>
  <c r="Q129" i="10" a="1"/>
  <c r="Q129" i="10" s="1"/>
  <c r="Q130" i="10" a="1"/>
  <c r="Q130" i="10" s="1"/>
  <c r="Q131" i="10" a="1"/>
  <c r="Q131" i="10" s="1"/>
  <c r="Q132" i="10" a="1"/>
  <c r="Q132" i="10" s="1"/>
  <c r="Q133" i="10" a="1"/>
  <c r="Q133" i="10" s="1"/>
  <c r="Q134" i="10" a="1"/>
  <c r="Q134" i="10" s="1"/>
  <c r="Q135" i="10" a="1"/>
  <c r="Q135" i="10" s="1"/>
  <c r="Q136" i="10" a="1"/>
  <c r="Q136" i="10" s="1"/>
  <c r="Q137" i="10" a="1"/>
  <c r="Q137" i="10" s="1"/>
  <c r="Q138" i="10" a="1"/>
  <c r="Q138" i="10" s="1"/>
  <c r="Q139" i="10" a="1"/>
  <c r="Q139" i="10" s="1"/>
  <c r="Q140" i="10" a="1"/>
  <c r="Q140" i="10" s="1"/>
  <c r="Q141" i="10" a="1"/>
  <c r="Q141" i="10" s="1"/>
  <c r="Q142" i="10" a="1"/>
  <c r="Q142" i="10" s="1"/>
  <c r="Q143" i="10" a="1"/>
  <c r="Q143" i="10" s="1"/>
  <c r="Q144" i="10" a="1"/>
  <c r="Q144" i="10" s="1"/>
  <c r="Q145" i="10" a="1"/>
  <c r="Q145" i="10" s="1"/>
  <c r="Q146" i="10" a="1"/>
  <c r="Q146" i="10" s="1"/>
  <c r="Q147" i="10" a="1"/>
  <c r="Q147" i="10" s="1"/>
  <c r="Q148" i="10" a="1"/>
  <c r="Q148" i="10" s="1"/>
  <c r="Q149" i="10" a="1"/>
  <c r="Q149" i="10" s="1"/>
  <c r="Q150" i="10" a="1"/>
  <c r="Q150" i="10" s="1"/>
  <c r="Q151" i="10" a="1"/>
  <c r="Q151" i="10" s="1"/>
  <c r="Q152" i="10" a="1"/>
  <c r="Q152" i="10" s="1"/>
  <c r="Q153" i="10" a="1"/>
  <c r="Q153" i="10" s="1"/>
  <c r="Q154" i="10" a="1"/>
  <c r="Q154" i="10" s="1"/>
  <c r="Q155" i="10" a="1"/>
  <c r="Q155" i="10" s="1"/>
  <c r="Q156" i="10" a="1"/>
  <c r="Q156" i="10" s="1"/>
  <c r="Q157" i="10" a="1"/>
  <c r="Q157" i="10" s="1"/>
  <c r="Q158" i="10" a="1"/>
  <c r="Q158" i="10" s="1"/>
  <c r="Q159" i="10" a="1"/>
  <c r="Q159" i="10" s="1"/>
  <c r="Q160" i="10" a="1"/>
  <c r="Q160" i="10" s="1"/>
  <c r="Q161" i="10" a="1"/>
  <c r="Q161" i="10" s="1"/>
  <c r="Q162" i="10" a="1"/>
  <c r="Q162" i="10" s="1"/>
  <c r="Q163" i="10" a="1"/>
  <c r="Q163" i="10" s="1"/>
  <c r="Q164" i="10" a="1"/>
  <c r="Q164" i="10" s="1"/>
  <c r="Q165" i="10" a="1"/>
  <c r="Q165" i="10" s="1"/>
  <c r="Q166" i="10" a="1"/>
  <c r="Q166" i="10" s="1"/>
  <c r="Q167" i="10" a="1"/>
  <c r="Q167" i="10" s="1"/>
  <c r="Q168" i="10" a="1"/>
  <c r="Q168" i="10" s="1"/>
  <c r="Q169" i="10" a="1"/>
  <c r="Q169" i="10" s="1"/>
  <c r="Q170" i="10" a="1"/>
  <c r="Q170" i="10" s="1"/>
  <c r="Q171" i="10" a="1"/>
  <c r="Q171" i="10" s="1"/>
  <c r="Q172" i="10" a="1"/>
  <c r="Q172" i="10" s="1"/>
  <c r="Q173" i="10" a="1"/>
  <c r="Q173" i="10" s="1"/>
  <c r="Q174" i="10" a="1"/>
  <c r="Q174" i="10" s="1"/>
  <c r="Q175" i="10" a="1"/>
  <c r="Q175" i="10" s="1"/>
  <c r="Q176" i="10" a="1"/>
  <c r="Q176" i="10" s="1"/>
  <c r="Q177" i="10" a="1"/>
  <c r="Q177" i="10" s="1"/>
  <c r="Q178" i="10" a="1"/>
  <c r="Q178" i="10" s="1"/>
  <c r="Q179" i="10" a="1"/>
  <c r="Q179" i="10" s="1"/>
  <c r="Q180" i="10" a="1"/>
  <c r="Q180" i="10" s="1"/>
  <c r="Q181" i="10" a="1"/>
  <c r="Q181" i="10" s="1"/>
  <c r="Q182" i="10" a="1"/>
  <c r="Q182" i="10" s="1"/>
  <c r="Q183" i="10" a="1"/>
  <c r="Q183" i="10" s="1"/>
  <c r="Q184" i="10" a="1"/>
  <c r="Q184" i="10" s="1"/>
  <c r="Q185" i="10" a="1"/>
  <c r="Q185" i="10" s="1"/>
  <c r="Q186" i="10" a="1"/>
  <c r="Q186" i="10" s="1"/>
  <c r="Q187" i="10" a="1"/>
  <c r="Q187" i="10" s="1"/>
  <c r="Q188" i="10" a="1"/>
  <c r="Q188" i="10" s="1"/>
  <c r="Q189" i="10" a="1"/>
  <c r="Q189" i="10" s="1"/>
  <c r="Q190" i="10" a="1"/>
  <c r="Q190" i="10" s="1"/>
  <c r="Q191" i="10" a="1"/>
  <c r="Q191" i="10" s="1"/>
  <c r="Q192" i="10" a="1"/>
  <c r="Q192" i="10" s="1"/>
  <c r="Q193" i="10" a="1"/>
  <c r="Q193" i="10" s="1"/>
  <c r="Q194" i="10" a="1"/>
  <c r="Q194" i="10" s="1"/>
  <c r="Q195" i="10" a="1"/>
  <c r="Q195" i="10" s="1"/>
  <c r="Q196" i="10" a="1"/>
  <c r="Q196" i="10" s="1"/>
  <c r="Q197" i="10" a="1"/>
  <c r="Q197" i="10" s="1"/>
  <c r="Q198" i="10" a="1"/>
  <c r="Q198" i="10" s="1"/>
  <c r="Q199" i="10" a="1"/>
  <c r="Q199" i="10" s="1"/>
  <c r="Q200" i="10" a="1"/>
  <c r="Q200" i="10" s="1"/>
  <c r="Q201" i="10" a="1"/>
  <c r="Q201" i="10" s="1"/>
  <c r="Q202" i="10" a="1"/>
  <c r="Q202" i="10" s="1"/>
  <c r="Q203" i="10" a="1"/>
  <c r="Q203" i="10" s="1"/>
  <c r="Q204" i="10" a="1"/>
  <c r="Q204" i="10" s="1"/>
  <c r="Q205" i="10" a="1"/>
  <c r="Q205" i="10" s="1"/>
  <c r="Q206" i="10" a="1"/>
  <c r="Q206" i="10" s="1"/>
  <c r="Q207" i="10" a="1"/>
  <c r="Q207" i="10" s="1"/>
  <c r="Q208" i="10" a="1"/>
  <c r="Q208" i="10" s="1"/>
  <c r="Q209" i="10" a="1"/>
  <c r="Q209" i="10" s="1"/>
  <c r="Q210" i="10" a="1"/>
  <c r="Q210" i="10" s="1"/>
  <c r="Q211" i="10" a="1"/>
  <c r="Q211" i="10" s="1"/>
  <c r="Q212" i="10" a="1"/>
  <c r="Q212" i="10" s="1"/>
  <c r="Q213" i="10" a="1"/>
  <c r="Q213" i="10" s="1"/>
  <c r="Q214" i="10" a="1"/>
  <c r="Q214" i="10" s="1"/>
  <c r="Q215" i="10" a="1"/>
  <c r="Q215" i="10" s="1"/>
  <c r="Q216" i="10" a="1"/>
  <c r="Q216" i="10" s="1"/>
  <c r="Q217" i="10" a="1"/>
  <c r="Q217" i="10" s="1"/>
  <c r="Q218" i="10" a="1"/>
  <c r="Q218" i="10" s="1"/>
  <c r="Q219" i="10" a="1"/>
  <c r="Q219" i="10" s="1"/>
  <c r="Q220" i="10" a="1"/>
  <c r="Q220" i="10" s="1"/>
  <c r="Q221" i="10" a="1"/>
  <c r="Q221" i="10" s="1"/>
  <c r="Q222" i="10" a="1"/>
  <c r="Q222" i="10" s="1"/>
  <c r="Q223" i="10" a="1"/>
  <c r="Q223" i="10" s="1"/>
  <c r="Q224" i="10" a="1"/>
  <c r="Q224" i="10" s="1"/>
  <c r="Q225" i="10" a="1"/>
  <c r="Q225" i="10" s="1"/>
  <c r="Q226" i="10" a="1"/>
  <c r="Q226" i="10" s="1"/>
  <c r="Q227" i="10" a="1"/>
  <c r="Q227" i="10" s="1"/>
  <c r="Q228" i="10" a="1"/>
  <c r="Q228" i="10" s="1"/>
  <c r="Q229" i="10" a="1"/>
  <c r="Q229" i="10" s="1"/>
  <c r="Q230" i="10" a="1"/>
  <c r="Q230" i="10" s="1"/>
  <c r="Q231" i="10" a="1"/>
  <c r="Q231" i="10" s="1"/>
  <c r="Q232" i="10" a="1"/>
  <c r="Q232" i="10" s="1"/>
  <c r="Q233" i="10" a="1"/>
  <c r="Q233" i="10" s="1"/>
  <c r="Q234" i="10" a="1"/>
  <c r="Q234" i="10" s="1"/>
  <c r="Q235" i="10" a="1"/>
  <c r="Q235" i="10" s="1"/>
  <c r="Q236" i="10" a="1"/>
  <c r="Q236" i="10" s="1"/>
  <c r="Q237" i="10" a="1"/>
  <c r="Q237" i="10" s="1"/>
  <c r="Q238" i="10" a="1"/>
  <c r="Q238" i="10" s="1"/>
  <c r="Q239" i="10" a="1"/>
  <c r="Q239" i="10" s="1"/>
  <c r="Q240" i="10" a="1"/>
  <c r="Q240" i="10" s="1"/>
  <c r="Q241" i="10" a="1"/>
  <c r="Q241" i="10" s="1"/>
  <c r="Q242" i="10" a="1"/>
  <c r="Q242" i="10" s="1"/>
  <c r="Q243" i="10" a="1"/>
  <c r="Q243" i="10" s="1"/>
  <c r="Q244" i="10" a="1"/>
  <c r="Q244" i="10" s="1"/>
  <c r="Q245" i="10" a="1"/>
  <c r="Q245" i="10" s="1"/>
  <c r="Q246" i="10" a="1"/>
  <c r="Q246" i="10" s="1"/>
  <c r="Q247" i="10" a="1"/>
  <c r="Q247" i="10" s="1"/>
  <c r="Q248" i="10" a="1"/>
  <c r="Q248" i="10" s="1"/>
  <c r="Q249" i="10" a="1"/>
  <c r="Q249" i="10" s="1"/>
  <c r="Q250" i="10" a="1"/>
  <c r="Q250" i="10" s="1"/>
  <c r="Q251" i="10" a="1"/>
  <c r="Q251" i="10" s="1"/>
  <c r="Q252" i="10" a="1"/>
  <c r="Q252" i="10" s="1"/>
  <c r="Q253" i="10" a="1"/>
  <c r="Q253" i="10" s="1"/>
  <c r="Q254" i="10" a="1"/>
  <c r="Q254" i="10" s="1"/>
  <c r="Q255" i="10" a="1"/>
  <c r="Q255" i="10" s="1"/>
  <c r="Q256" i="10" a="1"/>
  <c r="Q256" i="10" s="1"/>
  <c r="Q257" i="10" a="1"/>
  <c r="Q257" i="10" s="1"/>
  <c r="Q258" i="10" a="1"/>
  <c r="Q258" i="10" s="1"/>
  <c r="Q259" i="10" a="1"/>
  <c r="Q259" i="10" s="1"/>
  <c r="Q260" i="10" a="1"/>
  <c r="Q260" i="10" s="1"/>
  <c r="Q261" i="10" a="1"/>
  <c r="Q261" i="10" s="1"/>
  <c r="Q262" i="10" a="1"/>
  <c r="Q262" i="10" s="1"/>
  <c r="Q263" i="10" a="1"/>
  <c r="Q263" i="10" s="1"/>
  <c r="Q264" i="10" a="1"/>
  <c r="Q264" i="10" s="1"/>
  <c r="Q265" i="10" a="1"/>
  <c r="Q265" i="10" s="1"/>
  <c r="Q266" i="10" a="1"/>
  <c r="Q266" i="10" s="1"/>
  <c r="Q267" i="10" a="1"/>
  <c r="Q267" i="10" s="1"/>
  <c r="Q268" i="10" a="1"/>
  <c r="Q268" i="10" s="1"/>
  <c r="Q269" i="10" a="1"/>
  <c r="Q269" i="10" s="1"/>
  <c r="Q270" i="10" a="1"/>
  <c r="Q270" i="10" s="1"/>
  <c r="Q271" i="10" a="1"/>
  <c r="Q271" i="10" s="1"/>
  <c r="Q272" i="10" a="1"/>
  <c r="Q272" i="10" s="1"/>
  <c r="Q273" i="10" a="1"/>
  <c r="Q273" i="10" s="1"/>
  <c r="Q274" i="10" a="1"/>
  <c r="Q274" i="10" s="1"/>
  <c r="Q275" i="10" a="1"/>
  <c r="Q275" i="10" s="1"/>
  <c r="Q276" i="10" a="1"/>
  <c r="Q276" i="10" s="1"/>
  <c r="Q277" i="10" a="1"/>
  <c r="Q277" i="10" s="1"/>
  <c r="Q278" i="10" a="1"/>
  <c r="Q278" i="10" s="1"/>
  <c r="Q279" i="10" a="1"/>
  <c r="Q279" i="10" s="1"/>
  <c r="Q280" i="10" a="1"/>
  <c r="Q280" i="10" s="1"/>
  <c r="Q281" i="10" a="1"/>
  <c r="Q281" i="10" s="1"/>
  <c r="Q282" i="10" a="1"/>
  <c r="Q282" i="10" s="1"/>
  <c r="Q283" i="10" a="1"/>
  <c r="Q283" i="10" s="1"/>
  <c r="Q284" i="10" a="1"/>
  <c r="Q284" i="10" s="1"/>
  <c r="Q285" i="10" a="1"/>
  <c r="Q285" i="10" s="1"/>
  <c r="Q286" i="10" a="1"/>
  <c r="Q286" i="10" s="1"/>
  <c r="Q287" i="10" a="1"/>
  <c r="Q287" i="10" s="1"/>
  <c r="Q288" i="10" a="1"/>
  <c r="Q288" i="10" s="1"/>
  <c r="Q289" i="10" a="1"/>
  <c r="Q289" i="10" s="1"/>
  <c r="Q290" i="10" a="1"/>
  <c r="Q290" i="10" s="1"/>
  <c r="Q291" i="10" a="1"/>
  <c r="Q291" i="10" s="1"/>
  <c r="Q292" i="10" a="1"/>
  <c r="Q292" i="10" s="1"/>
  <c r="Q293" i="10" a="1"/>
  <c r="Q293" i="10" s="1"/>
  <c r="Q294" i="10" a="1"/>
  <c r="Q294" i="10" s="1"/>
  <c r="Q295" i="10" a="1"/>
  <c r="Q295" i="10" s="1"/>
  <c r="Q296" i="10" a="1"/>
  <c r="Q296" i="10" s="1"/>
  <c r="Q297" i="10" a="1"/>
  <c r="Q297" i="10" s="1"/>
  <c r="Q298" i="10" a="1"/>
  <c r="Q298" i="10" s="1"/>
  <c r="Q299" i="10" a="1"/>
  <c r="Q299" i="10" s="1"/>
  <c r="Q300" i="10" a="1"/>
  <c r="Q300" i="10" s="1"/>
  <c r="Q301" i="10" a="1"/>
  <c r="Q301" i="10" s="1"/>
  <c r="Q302" i="10" a="1"/>
  <c r="Q302" i="10" s="1"/>
  <c r="Q303" i="10" a="1"/>
  <c r="Q303" i="10" s="1"/>
  <c r="Q304" i="10" a="1"/>
  <c r="Q304" i="10" s="1"/>
  <c r="Q305" i="10" a="1"/>
  <c r="Q305" i="10" s="1"/>
  <c r="Q306" i="10" a="1"/>
  <c r="Q306" i="10" s="1"/>
  <c r="Q307" i="10" a="1"/>
  <c r="Q307" i="10" s="1"/>
  <c r="Q308" i="10" a="1"/>
  <c r="Q308" i="10" s="1"/>
  <c r="Q309" i="10" a="1"/>
  <c r="Q309" i="10" s="1"/>
  <c r="Q310" i="10" a="1"/>
  <c r="Q310" i="10" s="1"/>
  <c r="Q311" i="10" a="1"/>
  <c r="Q311" i="10" s="1"/>
  <c r="Q312" i="10" a="1"/>
  <c r="Q312" i="10" s="1"/>
  <c r="Q313" i="10" a="1"/>
  <c r="Q313" i="10" s="1"/>
  <c r="Q314" i="10" a="1"/>
  <c r="Q314" i="10" s="1"/>
  <c r="Q315" i="10" a="1"/>
  <c r="Q315" i="10" s="1"/>
  <c r="Q316" i="10" a="1"/>
  <c r="Q316" i="10" s="1"/>
  <c r="Q317" i="10" a="1"/>
  <c r="Q317" i="10" s="1"/>
  <c r="Q318" i="10" a="1"/>
  <c r="Q318" i="10" s="1"/>
  <c r="Q319" i="10" a="1"/>
  <c r="Q319" i="10" s="1"/>
  <c r="Q320" i="10" a="1"/>
  <c r="Q320" i="10" s="1"/>
  <c r="Q321" i="10" a="1"/>
  <c r="Q321" i="10" s="1"/>
  <c r="Q322" i="10" a="1"/>
  <c r="Q322" i="10" s="1"/>
  <c r="Q323" i="10" a="1"/>
  <c r="Q323" i="10" s="1"/>
  <c r="Q324" i="10" a="1"/>
  <c r="Q324" i="10" s="1"/>
  <c r="Q325" i="10" a="1"/>
  <c r="Q325" i="10" s="1"/>
  <c r="Q326" i="10" a="1"/>
  <c r="Q326" i="10" s="1"/>
  <c r="Q327" i="10" a="1"/>
  <c r="Q327" i="10" s="1"/>
  <c r="Q328" i="10" a="1"/>
  <c r="Q328" i="10" s="1"/>
  <c r="Q329" i="10" a="1"/>
  <c r="Q329" i="10" s="1"/>
  <c r="Q330" i="10" a="1"/>
  <c r="Q330" i="10" s="1"/>
  <c r="Q331" i="10" a="1"/>
  <c r="Q331" i="10" s="1"/>
  <c r="Q332" i="10" a="1"/>
  <c r="Q332" i="10" s="1"/>
  <c r="Q333" i="10" a="1"/>
  <c r="Q333" i="10" s="1"/>
  <c r="Q334" i="10" a="1"/>
  <c r="Q334" i="10" s="1"/>
  <c r="Q335" i="10" a="1"/>
  <c r="Q335" i="10" s="1"/>
  <c r="Q336" i="10" a="1"/>
  <c r="Q336" i="10" s="1"/>
  <c r="Q337" i="10" a="1"/>
  <c r="Q337" i="10" s="1"/>
  <c r="Q338" i="10" a="1"/>
  <c r="Q338" i="10" s="1"/>
  <c r="Q339" i="10" a="1"/>
  <c r="Q339" i="10" s="1"/>
  <c r="Q340" i="10" a="1"/>
  <c r="Q340" i="10" s="1"/>
  <c r="Q341" i="10" a="1"/>
  <c r="Q341" i="10" s="1"/>
  <c r="Q342" i="10" a="1"/>
  <c r="Q342" i="10" s="1"/>
  <c r="Q343" i="10" a="1"/>
  <c r="Q343" i="10" s="1"/>
  <c r="Q344" i="10" a="1"/>
  <c r="Q344" i="10" s="1"/>
  <c r="Q345" i="10" a="1"/>
  <c r="Q345" i="10" s="1"/>
  <c r="Q346" i="10" a="1"/>
  <c r="Q346" i="10" s="1"/>
  <c r="Q347" i="10" a="1"/>
  <c r="Q347" i="10" s="1"/>
  <c r="Q348" i="10" a="1"/>
  <c r="Q348" i="10" s="1"/>
  <c r="Q349" i="10" a="1"/>
  <c r="Q349" i="10" s="1"/>
  <c r="Q350" i="10" a="1"/>
  <c r="Q350" i="10" s="1"/>
  <c r="Q351" i="10" a="1"/>
  <c r="Q351" i="10" s="1"/>
  <c r="Q352" i="10" a="1"/>
  <c r="Q352" i="10" s="1"/>
  <c r="Q353" i="10" a="1"/>
  <c r="Q353" i="10" s="1"/>
  <c r="Q354" i="10" a="1"/>
  <c r="Q354" i="10" s="1"/>
  <c r="Q355" i="10" a="1"/>
  <c r="Q355" i="10" s="1"/>
  <c r="Q356" i="10" a="1"/>
  <c r="Q356" i="10" s="1"/>
  <c r="Q357" i="10" a="1"/>
  <c r="Q357" i="10" s="1"/>
  <c r="Q358" i="10" a="1"/>
  <c r="Q358" i="10" s="1"/>
  <c r="Q359" i="10" a="1"/>
  <c r="Q359" i="10" s="1"/>
  <c r="Q360" i="10" a="1"/>
  <c r="Q360" i="10" s="1"/>
  <c r="Q361" i="10" a="1"/>
  <c r="Q361" i="10" s="1"/>
  <c r="Q362" i="10" a="1"/>
  <c r="Q362" i="10" s="1"/>
  <c r="Q363" i="10" a="1"/>
  <c r="Q363" i="10" s="1"/>
  <c r="Q364" i="10" a="1"/>
  <c r="Q364" i="10" s="1"/>
  <c r="Q365" i="10" a="1"/>
  <c r="Q365" i="10" s="1"/>
  <c r="Q366" i="10" a="1"/>
  <c r="Q366" i="10" s="1"/>
  <c r="Q367" i="10" a="1"/>
  <c r="Q367" i="10" s="1"/>
  <c r="Q368" i="10" a="1"/>
  <c r="Q368" i="10" s="1"/>
  <c r="Q369" i="10" a="1"/>
  <c r="Q369" i="10" s="1"/>
  <c r="Q370" i="10" a="1"/>
  <c r="Q370" i="10" s="1"/>
  <c r="Q371" i="10" a="1"/>
  <c r="Q371" i="10" s="1"/>
  <c r="Q372" i="10" a="1"/>
  <c r="Q372" i="10" s="1"/>
  <c r="Q373" i="10" a="1"/>
  <c r="Q373" i="10" s="1"/>
  <c r="Q374" i="10" a="1"/>
  <c r="Q374" i="10" s="1"/>
  <c r="Q375" i="10" a="1"/>
  <c r="Q375" i="10" s="1"/>
  <c r="Q376" i="10" a="1"/>
  <c r="Q376" i="10" s="1"/>
  <c r="Q377" i="10" a="1"/>
  <c r="Q377" i="10" s="1"/>
  <c r="Q378" i="10" a="1"/>
  <c r="Q378" i="10" s="1"/>
  <c r="Q379" i="10" a="1"/>
  <c r="Q379" i="10" s="1"/>
  <c r="Q380" i="10" a="1"/>
  <c r="Q380" i="10" s="1"/>
  <c r="Q381" i="10" a="1"/>
  <c r="Q381" i="10" s="1"/>
  <c r="Q382" i="10" a="1"/>
  <c r="Q382" i="10" s="1"/>
  <c r="Q383" i="10" a="1"/>
  <c r="Q383" i="10" s="1"/>
  <c r="Q384" i="10" a="1"/>
  <c r="Q384" i="10" s="1"/>
  <c r="Q385" i="10" a="1"/>
  <c r="Q385" i="10" s="1"/>
  <c r="Q386" i="10" a="1"/>
  <c r="Q386" i="10" s="1"/>
  <c r="Q387" i="10" a="1"/>
  <c r="Q387" i="10" s="1"/>
  <c r="Q388" i="10" a="1"/>
  <c r="Q388" i="10" s="1"/>
  <c r="Q389" i="10" a="1"/>
  <c r="Q389" i="10" s="1"/>
  <c r="Q390" i="10" a="1"/>
  <c r="Q390" i="10" s="1"/>
  <c r="Q391" i="10" a="1"/>
  <c r="Q391" i="10" s="1"/>
  <c r="Q392" i="10" a="1"/>
  <c r="Q392" i="10" s="1"/>
  <c r="Q393" i="10" a="1"/>
  <c r="Q393" i="10" s="1"/>
  <c r="Q394" i="10" a="1"/>
  <c r="Q394" i="10" s="1"/>
  <c r="Q395" i="10" a="1"/>
  <c r="Q395" i="10" s="1"/>
  <c r="Q396" i="10" a="1"/>
  <c r="Q396" i="10" s="1"/>
  <c r="Q397" i="10" a="1"/>
  <c r="Q397" i="10" s="1"/>
  <c r="Q398" i="10" a="1"/>
  <c r="Q398" i="10" s="1"/>
  <c r="Q399" i="10" a="1"/>
  <c r="Q399" i="10" s="1"/>
  <c r="Q400" i="10" a="1"/>
  <c r="Q400" i="10" s="1"/>
  <c r="Q401" i="10" a="1"/>
  <c r="Q401" i="10" s="1"/>
  <c r="Q402" i="10" a="1"/>
  <c r="Q402" i="10" s="1"/>
  <c r="Q403" i="10" a="1"/>
  <c r="Q403" i="10" s="1"/>
  <c r="Q404" i="10" a="1"/>
  <c r="Q404" i="10" s="1"/>
  <c r="Q405" i="10" a="1"/>
  <c r="Q405" i="10" s="1"/>
  <c r="Q406" i="10" a="1"/>
  <c r="Q406" i="10" s="1"/>
  <c r="Q407" i="10" a="1"/>
  <c r="Q407" i="10" s="1"/>
  <c r="Q408" i="10" a="1"/>
  <c r="Q408" i="10" s="1"/>
  <c r="Q409" i="10" a="1"/>
  <c r="Q409" i="10" s="1"/>
  <c r="Q410" i="10" a="1"/>
  <c r="Q410" i="10" s="1"/>
  <c r="Q411" i="10" a="1"/>
  <c r="Q411" i="10" s="1"/>
  <c r="Q412" i="10" a="1"/>
  <c r="Q412" i="10" s="1"/>
  <c r="Q413" i="10" a="1"/>
  <c r="Q413" i="10" s="1"/>
  <c r="Q414" i="10" a="1"/>
  <c r="Q414" i="10" s="1"/>
  <c r="Q415" i="10" a="1"/>
  <c r="Q415" i="10" s="1"/>
  <c r="Q416" i="10" a="1"/>
  <c r="Q416" i="10" s="1"/>
  <c r="Q417" i="10" a="1"/>
  <c r="Q417" i="10" s="1"/>
  <c r="Q418" i="10" a="1"/>
  <c r="Q418" i="10" s="1"/>
  <c r="Q419" i="10" a="1"/>
  <c r="Q419" i="10" s="1"/>
  <c r="Q420" i="10" a="1"/>
  <c r="Q420" i="10" s="1"/>
  <c r="Q421" i="10" a="1"/>
  <c r="Q421" i="10" s="1"/>
  <c r="Q422" i="10" a="1"/>
  <c r="Q422" i="10" s="1"/>
  <c r="Q423" i="10" a="1"/>
  <c r="Q423" i="10" s="1"/>
  <c r="Q424" i="10" a="1"/>
  <c r="Q424" i="10" s="1"/>
  <c r="Q425" i="10" a="1"/>
  <c r="Q425" i="10" s="1"/>
  <c r="Q426" i="10" a="1"/>
  <c r="Q426" i="10" s="1"/>
  <c r="Q427" i="10" a="1"/>
  <c r="Q427" i="10" s="1"/>
  <c r="Q428" i="10" a="1"/>
  <c r="Q428" i="10" s="1"/>
  <c r="Q429" i="10" a="1"/>
  <c r="Q429" i="10" s="1"/>
  <c r="Q430" i="10" a="1"/>
  <c r="Q430" i="10" s="1"/>
  <c r="Q431" i="10" a="1"/>
  <c r="Q431" i="10" s="1"/>
  <c r="Q432" i="10" a="1"/>
  <c r="Q432" i="10" s="1"/>
  <c r="Q433" i="10" a="1"/>
  <c r="Q433" i="10" s="1"/>
  <c r="Q434" i="10" a="1"/>
  <c r="Q434" i="10" s="1"/>
  <c r="Q435" i="10" a="1"/>
  <c r="Q435" i="10" s="1"/>
  <c r="Q436" i="10" a="1"/>
  <c r="Q436" i="10" s="1"/>
  <c r="Q437" i="10" a="1"/>
  <c r="Q437" i="10" s="1"/>
  <c r="Q438" i="10" a="1"/>
  <c r="Q438" i="10" s="1"/>
  <c r="Q439" i="10" a="1"/>
  <c r="Q439" i="10" s="1"/>
  <c r="Q440" i="10" a="1"/>
  <c r="Q440" i="10" s="1"/>
  <c r="Q441" i="10" a="1"/>
  <c r="Q441" i="10" s="1"/>
  <c r="Q442" i="10" a="1"/>
  <c r="Q442" i="10" s="1"/>
  <c r="Q443" i="10" a="1"/>
  <c r="Q443" i="10" s="1"/>
  <c r="Q444" i="10" a="1"/>
  <c r="Q444" i="10" s="1"/>
  <c r="Q445" i="10" a="1"/>
  <c r="Q445" i="10" s="1"/>
  <c r="Q446" i="10" a="1"/>
  <c r="Q446" i="10" s="1"/>
  <c r="Q447" i="10" a="1"/>
  <c r="Q447" i="10" s="1"/>
  <c r="Q448" i="10" a="1"/>
  <c r="Q448" i="10" s="1"/>
  <c r="Q449" i="10" a="1"/>
  <c r="Q449" i="10" s="1"/>
  <c r="Q450" i="10" a="1"/>
  <c r="Q450" i="10" s="1"/>
  <c r="Q451" i="10" a="1"/>
  <c r="Q451" i="10" s="1"/>
  <c r="Q452" i="10" a="1"/>
  <c r="Q452" i="10" s="1"/>
  <c r="Q453" i="10" a="1"/>
  <c r="Q453" i="10" s="1"/>
  <c r="Q454" i="10" a="1"/>
  <c r="Q454" i="10" s="1"/>
  <c r="Q455" i="10" a="1"/>
  <c r="Q455" i="10" s="1"/>
  <c r="Q456" i="10" a="1"/>
  <c r="Q456" i="10" s="1"/>
  <c r="Q457" i="10" a="1"/>
  <c r="Q457" i="10" s="1"/>
  <c r="Q458" i="10" a="1"/>
  <c r="Q458" i="10" s="1"/>
  <c r="Q459" i="10" a="1"/>
  <c r="Q459" i="10" s="1"/>
  <c r="Q460" i="10" a="1"/>
  <c r="Q460" i="10" s="1"/>
  <c r="Q461" i="10" a="1"/>
  <c r="Q461" i="10" s="1"/>
  <c r="Q462" i="10" a="1"/>
  <c r="Q462" i="10" s="1"/>
  <c r="Q463" i="10" a="1"/>
  <c r="Q463" i="10" s="1"/>
  <c r="Q464" i="10" a="1"/>
  <c r="Q464" i="10" s="1"/>
  <c r="Q465" i="10" a="1"/>
  <c r="Q465" i="10" s="1"/>
  <c r="Q466" i="10" a="1"/>
  <c r="Q466" i="10" s="1"/>
  <c r="Q467" i="10" a="1"/>
  <c r="Q467" i="10" s="1"/>
  <c r="Q468" i="10" a="1"/>
  <c r="Q468" i="10" s="1"/>
  <c r="Q469" i="10" a="1"/>
  <c r="Q469" i="10" s="1"/>
  <c r="Q470" i="10" a="1"/>
  <c r="Q470" i="10" s="1"/>
  <c r="Q471" i="10" a="1"/>
  <c r="Q471" i="10" s="1"/>
  <c r="Q472" i="10" a="1"/>
  <c r="Q472" i="10" s="1"/>
  <c r="Q473" i="10" a="1"/>
  <c r="Q473" i="10" s="1"/>
  <c r="Q474" i="10" a="1"/>
  <c r="Q474" i="10" s="1"/>
  <c r="Q475" i="10" a="1"/>
  <c r="Q475" i="10" s="1"/>
  <c r="Q476" i="10" a="1"/>
  <c r="Q476" i="10" s="1"/>
  <c r="Q477" i="10" a="1"/>
  <c r="Q477" i="10" s="1"/>
  <c r="Q478" i="10" a="1"/>
  <c r="Q478" i="10" s="1"/>
  <c r="Q479" i="10" a="1"/>
  <c r="Q479" i="10" s="1"/>
  <c r="Q480" i="10" a="1"/>
  <c r="Q480" i="10" s="1"/>
  <c r="Q481" i="10" a="1"/>
  <c r="Q481" i="10" s="1"/>
  <c r="Q482" i="10" a="1"/>
  <c r="Q482" i="10" s="1"/>
  <c r="Q483" i="10" a="1"/>
  <c r="Q483" i="10" s="1"/>
  <c r="Q484" i="10" a="1"/>
  <c r="Q484" i="10" s="1"/>
  <c r="Q485" i="10" a="1"/>
  <c r="Q485" i="10" s="1"/>
  <c r="Q486" i="10" a="1"/>
  <c r="Q486" i="10" s="1"/>
  <c r="Q487" i="10" a="1"/>
  <c r="Q487" i="10" s="1"/>
  <c r="Q488" i="10" a="1"/>
  <c r="Q488" i="10" s="1"/>
  <c r="Q489" i="10" a="1"/>
  <c r="Q489" i="10" s="1"/>
  <c r="Q490" i="10" a="1"/>
  <c r="Q490" i="10" s="1"/>
  <c r="Q491" i="10" a="1"/>
  <c r="Q491" i="10" s="1"/>
  <c r="Q492" i="10" a="1"/>
  <c r="Q492" i="10" s="1"/>
  <c r="Q493" i="10" a="1"/>
  <c r="Q493" i="10" s="1"/>
  <c r="Q494" i="10" a="1"/>
  <c r="Q494" i="10" s="1"/>
  <c r="Q495" i="10" a="1"/>
  <c r="Q495" i="10" s="1"/>
  <c r="Q496" i="10" a="1"/>
  <c r="Q496" i="10" s="1"/>
  <c r="Q497" i="10" a="1"/>
  <c r="Q497" i="10" s="1"/>
  <c r="Q498" i="10" a="1"/>
  <c r="Q498" i="10" s="1"/>
  <c r="Q499" i="10" a="1"/>
  <c r="Q499" i="10" s="1"/>
  <c r="Q500" i="10" a="1"/>
  <c r="Q500" i="10" s="1"/>
  <c r="Q501" i="10" a="1"/>
  <c r="Q501" i="10" s="1"/>
  <c r="Q502" i="10" a="1"/>
  <c r="Q502" i="10" s="1"/>
  <c r="Q503" i="10" a="1"/>
  <c r="Q503" i="10" s="1"/>
  <c r="Q504" i="10" a="1"/>
  <c r="Q504" i="10" s="1"/>
  <c r="Q505" i="10" a="1"/>
  <c r="Q505" i="10" s="1"/>
  <c r="Q506" i="10" a="1"/>
  <c r="Q506" i="10" s="1"/>
  <c r="Q507" i="10" a="1"/>
  <c r="Q507" i="10" s="1"/>
  <c r="Q508" i="10" a="1"/>
  <c r="Q508" i="10" s="1"/>
  <c r="Q509" i="10" a="1"/>
  <c r="Q509" i="10" s="1"/>
  <c r="Q510" i="10" a="1"/>
  <c r="Q510" i="10" s="1"/>
  <c r="Q511" i="10" a="1"/>
  <c r="Q511" i="10" s="1"/>
  <c r="Q512" i="10" a="1"/>
  <c r="Q512" i="10" s="1"/>
  <c r="Q513" i="10" a="1"/>
  <c r="Q513" i="10" s="1"/>
  <c r="Q514" i="10" a="1"/>
  <c r="Q514" i="10" s="1"/>
  <c r="Q515" i="10" a="1"/>
  <c r="Q515" i="10" s="1"/>
  <c r="Q516" i="10" a="1"/>
  <c r="Q516" i="10" s="1"/>
  <c r="Q517" i="10" a="1"/>
  <c r="Q517" i="10" s="1"/>
  <c r="Q518" i="10" a="1"/>
  <c r="Q518" i="10" s="1"/>
  <c r="Q519" i="10" a="1"/>
  <c r="Q519" i="10" s="1"/>
  <c r="Q520" i="10" a="1"/>
  <c r="Q520" i="10" s="1"/>
  <c r="Q521" i="10" a="1"/>
  <c r="Q521" i="10" s="1"/>
  <c r="Q522" i="10" a="1"/>
  <c r="Q522" i="10" s="1"/>
  <c r="Q523" i="10" a="1"/>
  <c r="Q523" i="10" s="1"/>
  <c r="Q524" i="10" a="1"/>
  <c r="Q524" i="10" s="1"/>
  <c r="Q525" i="10" a="1"/>
  <c r="Q525" i="10" s="1"/>
  <c r="Q526" i="10" a="1"/>
  <c r="Q526" i="10" s="1"/>
  <c r="Q527" i="10" a="1"/>
  <c r="Q527" i="10" s="1"/>
  <c r="Q528" i="10" a="1"/>
  <c r="Q528" i="10" s="1"/>
  <c r="Q529" i="10" a="1"/>
  <c r="Q529" i="10" s="1"/>
  <c r="Q530" i="10" a="1"/>
  <c r="Q530" i="10" s="1"/>
  <c r="Q531" i="10" a="1"/>
  <c r="Q531" i="10" s="1"/>
  <c r="Q532" i="10" a="1"/>
  <c r="Q532" i="10" s="1"/>
  <c r="Q533" i="10" a="1"/>
  <c r="Q533" i="10" s="1"/>
  <c r="Q534" i="10" a="1"/>
  <c r="Q534" i="10" s="1"/>
  <c r="Q535" i="10" a="1"/>
  <c r="Q535" i="10" s="1"/>
  <c r="Q536" i="10" a="1"/>
  <c r="Q536" i="10" s="1"/>
  <c r="Q537" i="10" a="1"/>
  <c r="Q537" i="10" s="1"/>
  <c r="Q538" i="10" a="1"/>
  <c r="Q538" i="10" s="1"/>
  <c r="Q539" i="10" a="1"/>
  <c r="Q539" i="10" s="1"/>
  <c r="Q540" i="10" a="1"/>
  <c r="Q540" i="10" s="1"/>
  <c r="Q541" i="10" a="1"/>
  <c r="Q541" i="10" s="1"/>
  <c r="Q542" i="10" a="1"/>
  <c r="Q542" i="10" s="1"/>
  <c r="Q543" i="10" a="1"/>
  <c r="Q543" i="10" s="1"/>
  <c r="Q544" i="10" a="1"/>
  <c r="Q544" i="10" s="1"/>
  <c r="Q545" i="10" a="1"/>
  <c r="Q545" i="10" s="1"/>
  <c r="Q546" i="10" a="1"/>
  <c r="Q546" i="10" s="1"/>
  <c r="Q547" i="10" a="1"/>
  <c r="Q547" i="10" s="1"/>
  <c r="Q548" i="10" a="1"/>
  <c r="Q548" i="10" s="1"/>
  <c r="Q549" i="10" a="1"/>
  <c r="Q549" i="10" s="1"/>
  <c r="Q550" i="10" a="1"/>
  <c r="Q550" i="10" s="1"/>
  <c r="Q551" i="10" a="1"/>
  <c r="Q551" i="10" s="1"/>
  <c r="Q552" i="10" a="1"/>
  <c r="Q552" i="10" s="1"/>
  <c r="Q553" i="10" a="1"/>
  <c r="Q553" i="10" s="1"/>
  <c r="Q554" i="10" a="1"/>
  <c r="Q554" i="10" s="1"/>
  <c r="Q555" i="10" a="1"/>
  <c r="Q555" i="10" s="1"/>
  <c r="Q556" i="10" a="1"/>
  <c r="Q556" i="10" s="1"/>
  <c r="Q557" i="10" a="1"/>
  <c r="Q557" i="10" s="1"/>
  <c r="Q558" i="10" a="1"/>
  <c r="Q558" i="10" s="1"/>
  <c r="Q559" i="10" a="1"/>
  <c r="Q559" i="10" s="1"/>
  <c r="Q560" i="10" a="1"/>
  <c r="Q560" i="10" s="1"/>
  <c r="Q561" i="10" a="1"/>
  <c r="Q561" i="10" s="1"/>
  <c r="Q562" i="10" a="1"/>
  <c r="Q562" i="10" s="1"/>
  <c r="Q563" i="10" a="1"/>
  <c r="Q563" i="10" s="1"/>
  <c r="Q564" i="10" a="1"/>
  <c r="Q564" i="10" s="1"/>
  <c r="Q565" i="10" a="1"/>
  <c r="Q565" i="10" s="1"/>
  <c r="Q566" i="10" a="1"/>
  <c r="Q566" i="10" s="1"/>
  <c r="Q567" i="10" a="1"/>
  <c r="Q567" i="10" s="1"/>
  <c r="Q568" i="10" a="1"/>
  <c r="Q568" i="10" s="1"/>
  <c r="Q569" i="10" a="1"/>
  <c r="Q569" i="10" s="1"/>
  <c r="Q570" i="10" a="1"/>
  <c r="Q570" i="10" s="1"/>
  <c r="Q571" i="10" a="1"/>
  <c r="Q571" i="10" s="1"/>
  <c r="Q572" i="10" a="1"/>
  <c r="Q572" i="10" s="1"/>
  <c r="Q573" i="10" a="1"/>
  <c r="Q573" i="10" s="1"/>
  <c r="Q574" i="10" a="1"/>
  <c r="Q574" i="10" s="1"/>
  <c r="Q575" i="10" a="1"/>
  <c r="Q575" i="10" s="1"/>
  <c r="Q576" i="10" a="1"/>
  <c r="Q576" i="10" s="1"/>
  <c r="Q577" i="10" a="1"/>
  <c r="Q577" i="10" s="1"/>
  <c r="Q578" i="10" a="1"/>
  <c r="Q578" i="10" s="1"/>
  <c r="Q579" i="10" a="1"/>
  <c r="Q579" i="10" s="1"/>
  <c r="Q580" i="10" a="1"/>
  <c r="Q580" i="10" s="1"/>
  <c r="Q581" i="10" a="1"/>
  <c r="Q581" i="10" s="1"/>
  <c r="Q582" i="10" a="1"/>
  <c r="Q582" i="10" s="1"/>
  <c r="Q583" i="10" a="1"/>
  <c r="Q583" i="10" s="1"/>
  <c r="Q584" i="10" a="1"/>
  <c r="Q584" i="10" s="1"/>
  <c r="Q585" i="10" a="1"/>
  <c r="Q585" i="10" s="1"/>
  <c r="Q586" i="10" a="1"/>
  <c r="Q586" i="10" s="1"/>
  <c r="Q587" i="10" a="1"/>
  <c r="Q587" i="10" s="1"/>
  <c r="Q588" i="10" a="1"/>
  <c r="Q588" i="10" s="1"/>
  <c r="Q589" i="10" a="1"/>
  <c r="Q589" i="10" s="1"/>
  <c r="Q590" i="10" a="1"/>
  <c r="Q590" i="10" s="1"/>
  <c r="Q591" i="10" a="1"/>
  <c r="Q591" i="10" s="1"/>
  <c r="Q592" i="10" a="1"/>
  <c r="Q592" i="10" s="1"/>
  <c r="Q593" i="10" a="1"/>
  <c r="Q593" i="10" s="1"/>
  <c r="Q594" i="10" a="1"/>
  <c r="Q594" i="10" s="1"/>
  <c r="Q595" i="10" a="1"/>
  <c r="Q595" i="10" s="1"/>
  <c r="Q596" i="10" a="1"/>
  <c r="Q596" i="10" s="1"/>
  <c r="Q597" i="10" a="1"/>
  <c r="Q597" i="10" s="1"/>
  <c r="Q598" i="10" a="1"/>
  <c r="Q598" i="10" s="1"/>
  <c r="Q599" i="10" a="1"/>
  <c r="Q599" i="10" s="1"/>
  <c r="Q600" i="10" a="1"/>
  <c r="Q600" i="10" s="1"/>
  <c r="Q601" i="10" a="1"/>
  <c r="Q601" i="10" s="1"/>
  <c r="Q602" i="10" a="1"/>
  <c r="Q602" i="10" s="1"/>
  <c r="Q603" i="10" a="1"/>
  <c r="Q603" i="10" s="1"/>
  <c r="Q604" i="10" a="1"/>
  <c r="Q604" i="10" s="1"/>
  <c r="Q605" i="10" a="1"/>
  <c r="Q605" i="10" s="1"/>
  <c r="Q606" i="10" a="1"/>
  <c r="Q606" i="10" s="1"/>
  <c r="Q607" i="10" a="1"/>
  <c r="Q607" i="10" s="1"/>
  <c r="Q608" i="10" a="1"/>
  <c r="Q608" i="10" s="1"/>
  <c r="Q12" i="10" a="1"/>
  <c r="Q12" i="10" s="1"/>
  <c r="W12" i="10" a="1"/>
  <c r="W12" i="10" s="1"/>
  <c r="L16" i="1" l="1"/>
  <c r="L17" i="1"/>
  <c r="L13" i="1"/>
  <c r="L15" i="1"/>
  <c r="L14" i="1"/>
  <c r="L12" i="1"/>
  <c r="V12" i="26"/>
  <c r="AA12" i="26" s="1"/>
  <c r="S12" i="26" a="1"/>
  <c r="S12" i="26" s="1"/>
  <c r="T12" i="26" s="1"/>
  <c r="Z12" i="26" s="1"/>
  <c r="M12" i="26" a="1"/>
  <c r="M12" i="26" s="1"/>
  <c r="N12" i="26" s="1"/>
  <c r="Y12" i="26" s="1"/>
  <c r="H12" i="26"/>
  <c r="X12" i="26" s="1"/>
  <c r="B14" i="24"/>
  <c r="C2" i="24"/>
  <c r="AB12" i="26" l="1"/>
  <c r="AC12" i="26" s="1"/>
  <c r="AF12" i="26" s="1"/>
  <c r="AD12" i="26" l="1"/>
  <c r="AE12" i="26"/>
  <c r="A3" i="23"/>
  <c r="B3" i="23"/>
  <c r="C3" i="23"/>
  <c r="A4" i="23"/>
  <c r="B4" i="23"/>
  <c r="C4" i="23"/>
  <c r="A5" i="23"/>
  <c r="B5" i="23"/>
  <c r="C5" i="23"/>
  <c r="A6" i="23"/>
  <c r="B6" i="23"/>
  <c r="C6" i="23"/>
  <c r="A7" i="23"/>
  <c r="B7" i="23"/>
  <c r="C7" i="23"/>
  <c r="A8" i="23"/>
  <c r="B8" i="23"/>
  <c r="C8" i="23"/>
  <c r="A9" i="23"/>
  <c r="B9" i="23"/>
  <c r="C9" i="23"/>
  <c r="A10" i="23"/>
  <c r="B10" i="23"/>
  <c r="C10" i="23"/>
  <c r="A11" i="23"/>
  <c r="B11" i="23"/>
  <c r="C11" i="23"/>
  <c r="A12" i="23"/>
  <c r="B12" i="23"/>
  <c r="C12" i="23"/>
  <c r="A13" i="23"/>
  <c r="B13" i="23"/>
  <c r="C13" i="23"/>
  <c r="A14" i="23"/>
  <c r="B14" i="23"/>
  <c r="C14" i="23"/>
  <c r="A15" i="23"/>
  <c r="B15" i="23"/>
  <c r="C15" i="23"/>
  <c r="A16" i="23"/>
  <c r="B16" i="23"/>
  <c r="C16" i="23"/>
  <c r="A17" i="23"/>
  <c r="B17" i="23"/>
  <c r="C17" i="23"/>
  <c r="A18" i="23"/>
  <c r="B18" i="23"/>
  <c r="C18" i="23"/>
  <c r="A19" i="23"/>
  <c r="B19" i="23"/>
  <c r="C19" i="23"/>
  <c r="A20" i="23"/>
  <c r="B20" i="23"/>
  <c r="C20" i="23"/>
  <c r="A21" i="23"/>
  <c r="B21" i="23"/>
  <c r="C21" i="23"/>
  <c r="A22" i="23"/>
  <c r="B22" i="23"/>
  <c r="C22" i="23"/>
  <c r="A23" i="23"/>
  <c r="B23" i="23"/>
  <c r="C23" i="23"/>
  <c r="A24" i="23"/>
  <c r="B24" i="23"/>
  <c r="C24" i="23"/>
  <c r="A25" i="23"/>
  <c r="B25" i="23"/>
  <c r="C25" i="23"/>
  <c r="A26" i="23"/>
  <c r="B26" i="23"/>
  <c r="C26" i="23"/>
  <c r="A27" i="23"/>
  <c r="B27" i="23"/>
  <c r="C27" i="23"/>
  <c r="A28" i="23"/>
  <c r="B28" i="23"/>
  <c r="C28" i="23"/>
  <c r="A29" i="23"/>
  <c r="B29" i="23"/>
  <c r="C29" i="23"/>
  <c r="A30" i="23"/>
  <c r="B30" i="23"/>
  <c r="C30" i="23"/>
  <c r="A31" i="23"/>
  <c r="B31" i="23"/>
  <c r="C31" i="23"/>
  <c r="A32" i="23"/>
  <c r="B32" i="23"/>
  <c r="C32" i="23"/>
  <c r="A33" i="23"/>
  <c r="B33" i="23"/>
  <c r="C33" i="23"/>
  <c r="A34" i="23"/>
  <c r="B34" i="23"/>
  <c r="C34" i="23"/>
  <c r="A35" i="23"/>
  <c r="B35" i="23"/>
  <c r="C35" i="23"/>
  <c r="A36" i="23"/>
  <c r="B36" i="23"/>
  <c r="C36" i="23"/>
  <c r="A37" i="23"/>
  <c r="B37" i="23"/>
  <c r="C37" i="23"/>
  <c r="A38" i="23"/>
  <c r="B38" i="23"/>
  <c r="C38" i="23"/>
  <c r="A39" i="23"/>
  <c r="B39" i="23"/>
  <c r="C39" i="23"/>
  <c r="A40" i="23"/>
  <c r="B40" i="23"/>
  <c r="C40" i="23"/>
  <c r="A41" i="23"/>
  <c r="B41" i="23"/>
  <c r="C41" i="23"/>
  <c r="A42" i="23"/>
  <c r="B42" i="23"/>
  <c r="C42" i="23"/>
  <c r="A43" i="23"/>
  <c r="B43" i="23"/>
  <c r="C43" i="23"/>
  <c r="A44" i="23"/>
  <c r="B44" i="23"/>
  <c r="C44" i="23"/>
  <c r="A45" i="23"/>
  <c r="B45" i="23"/>
  <c r="C45" i="23"/>
  <c r="A46" i="23"/>
  <c r="B46" i="23"/>
  <c r="C46" i="23"/>
  <c r="A47" i="23"/>
  <c r="B47" i="23"/>
  <c r="C47" i="23"/>
  <c r="A48" i="23"/>
  <c r="B48" i="23"/>
  <c r="C48" i="23"/>
  <c r="A49" i="23"/>
  <c r="B49" i="23"/>
  <c r="C49" i="23"/>
  <c r="A50" i="23"/>
  <c r="B50" i="23"/>
  <c r="C50" i="23"/>
  <c r="A51" i="23"/>
  <c r="B51" i="23"/>
  <c r="C51" i="23"/>
  <c r="A52" i="23"/>
  <c r="B52" i="23"/>
  <c r="C52" i="23"/>
  <c r="A53" i="23"/>
  <c r="B53" i="23"/>
  <c r="C53" i="23"/>
  <c r="A54" i="23"/>
  <c r="B54" i="23"/>
  <c r="C54" i="23"/>
  <c r="A55" i="23"/>
  <c r="B55" i="23"/>
  <c r="C55" i="23"/>
  <c r="A56" i="23"/>
  <c r="B56" i="23"/>
  <c r="C56" i="23"/>
  <c r="A57" i="23"/>
  <c r="B57" i="23"/>
  <c r="C57" i="23"/>
  <c r="A58" i="23"/>
  <c r="B58" i="23"/>
  <c r="C58" i="23"/>
  <c r="A59" i="23"/>
  <c r="B59" i="23"/>
  <c r="C59" i="23"/>
  <c r="A60" i="23"/>
  <c r="B60" i="23"/>
  <c r="C60" i="23"/>
  <c r="A61" i="23"/>
  <c r="B61" i="23"/>
  <c r="C61" i="23"/>
  <c r="A62" i="23"/>
  <c r="B62" i="23"/>
  <c r="C62" i="23"/>
  <c r="A63" i="23"/>
  <c r="B63" i="23"/>
  <c r="C63" i="23"/>
  <c r="A64" i="23"/>
  <c r="B64" i="23"/>
  <c r="C64" i="23"/>
  <c r="A65" i="23"/>
  <c r="B65" i="23"/>
  <c r="C65" i="23"/>
  <c r="A66" i="23"/>
  <c r="B66" i="23"/>
  <c r="C66" i="23"/>
  <c r="A67" i="23"/>
  <c r="B67" i="23"/>
  <c r="C67" i="23"/>
  <c r="A68" i="23"/>
  <c r="B68" i="23"/>
  <c r="C68" i="23"/>
  <c r="A69" i="23"/>
  <c r="B69" i="23"/>
  <c r="C69" i="23"/>
  <c r="A70" i="23"/>
  <c r="B70" i="23"/>
  <c r="C70" i="23"/>
  <c r="A71" i="23"/>
  <c r="B71" i="23"/>
  <c r="C71" i="23"/>
  <c r="A72" i="23"/>
  <c r="B72" i="23"/>
  <c r="C72" i="23"/>
  <c r="A73" i="23"/>
  <c r="B73" i="23"/>
  <c r="C73" i="23"/>
  <c r="A74" i="23"/>
  <c r="B74" i="23"/>
  <c r="C74" i="23"/>
  <c r="A75" i="23"/>
  <c r="B75" i="23"/>
  <c r="C75" i="23"/>
  <c r="A76" i="23"/>
  <c r="B76" i="23"/>
  <c r="C76" i="23"/>
  <c r="A77" i="23"/>
  <c r="B77" i="23"/>
  <c r="C77" i="23"/>
  <c r="A78" i="23"/>
  <c r="B78" i="23"/>
  <c r="C78" i="23"/>
  <c r="A79" i="23"/>
  <c r="B79" i="23"/>
  <c r="C79" i="23"/>
  <c r="A80" i="23"/>
  <c r="B80" i="23"/>
  <c r="C80" i="23"/>
  <c r="A81" i="23"/>
  <c r="B81" i="23"/>
  <c r="C81" i="23"/>
  <c r="A82" i="23"/>
  <c r="B82" i="23"/>
  <c r="C82" i="23"/>
  <c r="A83" i="23"/>
  <c r="B83" i="23"/>
  <c r="C83" i="23"/>
  <c r="A84" i="23"/>
  <c r="B84" i="23"/>
  <c r="C84" i="23"/>
  <c r="A85" i="23"/>
  <c r="B85" i="23"/>
  <c r="C85" i="23"/>
  <c r="A86" i="23"/>
  <c r="B86" i="23"/>
  <c r="C86" i="23"/>
  <c r="A87" i="23"/>
  <c r="B87" i="23"/>
  <c r="C87" i="23"/>
  <c r="A88" i="23"/>
  <c r="B88" i="23"/>
  <c r="C88" i="23"/>
  <c r="A89" i="23"/>
  <c r="B89" i="23"/>
  <c r="C89" i="23"/>
  <c r="A90" i="23"/>
  <c r="B90" i="23"/>
  <c r="C90" i="23"/>
  <c r="A91" i="23"/>
  <c r="B91" i="23"/>
  <c r="C91" i="23"/>
  <c r="A92" i="23"/>
  <c r="B92" i="23"/>
  <c r="C92" i="23"/>
  <c r="A93" i="23"/>
  <c r="B93" i="23"/>
  <c r="C93" i="23"/>
  <c r="A94" i="23"/>
  <c r="B94" i="23"/>
  <c r="C94" i="23"/>
  <c r="A95" i="23"/>
  <c r="B95" i="23"/>
  <c r="C95" i="23"/>
  <c r="A96" i="23"/>
  <c r="B96" i="23"/>
  <c r="C96" i="23"/>
  <c r="A97" i="23"/>
  <c r="B97" i="23"/>
  <c r="C97" i="23"/>
  <c r="A98" i="23"/>
  <c r="B98" i="23"/>
  <c r="C98" i="23"/>
  <c r="A99" i="23"/>
  <c r="B99" i="23"/>
  <c r="C99" i="23"/>
  <c r="A100" i="23"/>
  <c r="B100" i="23"/>
  <c r="C100" i="23"/>
  <c r="A101" i="23"/>
  <c r="B101" i="23"/>
  <c r="C101" i="23"/>
  <c r="A102" i="23"/>
  <c r="B102" i="23"/>
  <c r="C102" i="23"/>
  <c r="A103" i="23"/>
  <c r="B103" i="23"/>
  <c r="C103" i="23"/>
  <c r="A104" i="23"/>
  <c r="B104" i="23"/>
  <c r="C104" i="23"/>
  <c r="A105" i="23"/>
  <c r="B105" i="23"/>
  <c r="C105" i="23"/>
  <c r="A106" i="23"/>
  <c r="B106" i="23"/>
  <c r="C106" i="23"/>
  <c r="A107" i="23"/>
  <c r="B107" i="23"/>
  <c r="C107" i="23"/>
  <c r="A108" i="23"/>
  <c r="B108" i="23"/>
  <c r="C108" i="23"/>
  <c r="A109" i="23"/>
  <c r="B109" i="23"/>
  <c r="C109" i="23"/>
  <c r="A110" i="23"/>
  <c r="B110" i="23"/>
  <c r="C110" i="23"/>
  <c r="A111" i="23"/>
  <c r="B111" i="23"/>
  <c r="C111" i="23"/>
  <c r="A112" i="23"/>
  <c r="B112" i="23"/>
  <c r="C112" i="23"/>
  <c r="A113" i="23"/>
  <c r="B113" i="23"/>
  <c r="C113" i="23"/>
  <c r="A114" i="23"/>
  <c r="B114" i="23"/>
  <c r="C114" i="23"/>
  <c r="A115" i="23"/>
  <c r="B115" i="23"/>
  <c r="C115" i="23"/>
  <c r="A116" i="23"/>
  <c r="B116" i="23"/>
  <c r="C116" i="23"/>
  <c r="A117" i="23"/>
  <c r="B117" i="23"/>
  <c r="C117" i="23"/>
  <c r="A118" i="23"/>
  <c r="B118" i="23"/>
  <c r="C118" i="23"/>
  <c r="A119" i="23"/>
  <c r="B119" i="23"/>
  <c r="C119" i="23"/>
  <c r="A120" i="23"/>
  <c r="B120" i="23"/>
  <c r="C120" i="23"/>
  <c r="A121" i="23"/>
  <c r="B121" i="23"/>
  <c r="C121" i="23"/>
  <c r="A122" i="23"/>
  <c r="B122" i="23"/>
  <c r="C122" i="23"/>
  <c r="A123" i="23"/>
  <c r="B123" i="23"/>
  <c r="C123" i="23"/>
  <c r="A124" i="23"/>
  <c r="B124" i="23"/>
  <c r="C124" i="23"/>
  <c r="A125" i="23"/>
  <c r="B125" i="23"/>
  <c r="C125" i="23"/>
  <c r="A126" i="23"/>
  <c r="B126" i="23"/>
  <c r="C126" i="23"/>
  <c r="A127" i="23"/>
  <c r="B127" i="23"/>
  <c r="C127" i="23"/>
  <c r="A128" i="23"/>
  <c r="B128" i="23"/>
  <c r="C128" i="23"/>
  <c r="A129" i="23"/>
  <c r="B129" i="23"/>
  <c r="C129" i="23"/>
  <c r="A130" i="23"/>
  <c r="B130" i="23"/>
  <c r="C130" i="23"/>
  <c r="A131" i="23"/>
  <c r="B131" i="23"/>
  <c r="C131" i="23"/>
  <c r="A132" i="23"/>
  <c r="B132" i="23"/>
  <c r="C132" i="23"/>
  <c r="A133" i="23"/>
  <c r="B133" i="23"/>
  <c r="C133" i="23"/>
  <c r="A134" i="23"/>
  <c r="B134" i="23"/>
  <c r="C134" i="23"/>
  <c r="A135" i="23"/>
  <c r="B135" i="23"/>
  <c r="C135" i="23"/>
  <c r="A136" i="23"/>
  <c r="B136" i="23"/>
  <c r="C136" i="23"/>
  <c r="A137" i="23"/>
  <c r="B137" i="23"/>
  <c r="C137" i="23"/>
  <c r="A138" i="23"/>
  <c r="B138" i="23"/>
  <c r="C138" i="23"/>
  <c r="A139" i="23"/>
  <c r="B139" i="23"/>
  <c r="C139" i="23"/>
  <c r="A140" i="23"/>
  <c r="B140" i="23"/>
  <c r="C140" i="23"/>
  <c r="A141" i="23"/>
  <c r="B141" i="23"/>
  <c r="C141" i="23"/>
  <c r="A142" i="23"/>
  <c r="B142" i="23"/>
  <c r="C142" i="23"/>
  <c r="A143" i="23"/>
  <c r="B143" i="23"/>
  <c r="C143" i="23"/>
  <c r="A144" i="23"/>
  <c r="B144" i="23"/>
  <c r="C144" i="23"/>
  <c r="A145" i="23"/>
  <c r="B145" i="23"/>
  <c r="C145" i="23"/>
  <c r="A146" i="23"/>
  <c r="B146" i="23"/>
  <c r="C146" i="23"/>
  <c r="A147" i="23"/>
  <c r="B147" i="23"/>
  <c r="C147" i="23"/>
  <c r="A148" i="23"/>
  <c r="B148" i="23"/>
  <c r="C148" i="23"/>
  <c r="A149" i="23"/>
  <c r="B149" i="23"/>
  <c r="C149" i="23"/>
  <c r="A150" i="23"/>
  <c r="B150" i="23"/>
  <c r="C150" i="23"/>
  <c r="A151" i="23"/>
  <c r="B151" i="23"/>
  <c r="C151" i="23"/>
  <c r="A152" i="23"/>
  <c r="B152" i="23"/>
  <c r="C152" i="23"/>
  <c r="A153" i="23"/>
  <c r="B153" i="23"/>
  <c r="C153" i="23"/>
  <c r="A154" i="23"/>
  <c r="B154" i="23"/>
  <c r="C154" i="23"/>
  <c r="A155" i="23"/>
  <c r="B155" i="23"/>
  <c r="C155" i="23"/>
  <c r="A156" i="23"/>
  <c r="B156" i="23"/>
  <c r="C156" i="23"/>
  <c r="A157" i="23"/>
  <c r="B157" i="23"/>
  <c r="C157" i="23"/>
  <c r="A158" i="23"/>
  <c r="B158" i="23"/>
  <c r="C158" i="23"/>
  <c r="A159" i="23"/>
  <c r="B159" i="23"/>
  <c r="C159" i="23"/>
  <c r="A160" i="23"/>
  <c r="B160" i="23"/>
  <c r="C160" i="23"/>
  <c r="A161" i="23"/>
  <c r="B161" i="23"/>
  <c r="C161" i="23"/>
  <c r="A162" i="23"/>
  <c r="B162" i="23"/>
  <c r="C162" i="23"/>
  <c r="A163" i="23"/>
  <c r="B163" i="23"/>
  <c r="C163" i="23"/>
  <c r="A164" i="23"/>
  <c r="B164" i="23"/>
  <c r="C164" i="23"/>
  <c r="A165" i="23"/>
  <c r="B165" i="23"/>
  <c r="C165" i="23"/>
  <c r="A166" i="23"/>
  <c r="B166" i="23"/>
  <c r="C166" i="23"/>
  <c r="A167" i="23"/>
  <c r="B167" i="23"/>
  <c r="C167" i="23"/>
  <c r="A168" i="23"/>
  <c r="B168" i="23"/>
  <c r="C168" i="23"/>
  <c r="A169" i="23"/>
  <c r="B169" i="23"/>
  <c r="C169" i="23"/>
  <c r="A170" i="23"/>
  <c r="B170" i="23"/>
  <c r="C170" i="23"/>
  <c r="A171" i="23"/>
  <c r="B171" i="23"/>
  <c r="C171" i="23"/>
  <c r="A172" i="23"/>
  <c r="B172" i="23"/>
  <c r="C172" i="23"/>
  <c r="A173" i="23"/>
  <c r="B173" i="23"/>
  <c r="C173" i="23"/>
  <c r="A174" i="23"/>
  <c r="B174" i="23"/>
  <c r="C174" i="23"/>
  <c r="A175" i="23"/>
  <c r="B175" i="23"/>
  <c r="C175" i="23"/>
  <c r="A176" i="23"/>
  <c r="B176" i="23"/>
  <c r="C176" i="23"/>
  <c r="A177" i="23"/>
  <c r="B177" i="23"/>
  <c r="C177" i="23"/>
  <c r="A178" i="23"/>
  <c r="B178" i="23"/>
  <c r="C178" i="23"/>
  <c r="A179" i="23"/>
  <c r="B179" i="23"/>
  <c r="C179" i="23"/>
  <c r="A180" i="23"/>
  <c r="B180" i="23"/>
  <c r="C180" i="23"/>
  <c r="A181" i="23"/>
  <c r="B181" i="23"/>
  <c r="C181" i="23"/>
  <c r="A182" i="23"/>
  <c r="B182" i="23"/>
  <c r="C182" i="23"/>
  <c r="A183" i="23"/>
  <c r="B183" i="23"/>
  <c r="C183" i="23"/>
  <c r="A184" i="23"/>
  <c r="B184" i="23"/>
  <c r="C184" i="23"/>
  <c r="A185" i="23"/>
  <c r="B185" i="23"/>
  <c r="C185" i="23"/>
  <c r="A186" i="23"/>
  <c r="B186" i="23"/>
  <c r="C186" i="23"/>
  <c r="A187" i="23"/>
  <c r="B187" i="23"/>
  <c r="C187" i="23"/>
  <c r="A188" i="23"/>
  <c r="B188" i="23"/>
  <c r="C188" i="23"/>
  <c r="A189" i="23"/>
  <c r="B189" i="23"/>
  <c r="C189" i="23"/>
  <c r="A190" i="23"/>
  <c r="B190" i="23"/>
  <c r="C190" i="23"/>
  <c r="A191" i="23"/>
  <c r="B191" i="23"/>
  <c r="C191" i="23"/>
  <c r="A192" i="23"/>
  <c r="B192" i="23"/>
  <c r="C192" i="23"/>
  <c r="A193" i="23"/>
  <c r="B193" i="23"/>
  <c r="C193" i="23"/>
  <c r="A194" i="23"/>
  <c r="B194" i="23"/>
  <c r="C194" i="23"/>
  <c r="A195" i="23"/>
  <c r="B195" i="23"/>
  <c r="C195" i="23"/>
  <c r="A196" i="23"/>
  <c r="B196" i="23"/>
  <c r="C196" i="23"/>
  <c r="A197" i="23"/>
  <c r="B197" i="23"/>
  <c r="C197" i="23"/>
  <c r="A198" i="23"/>
  <c r="B198" i="23"/>
  <c r="C198" i="23"/>
  <c r="A199" i="23"/>
  <c r="B199" i="23"/>
  <c r="C199" i="23"/>
  <c r="A200" i="23"/>
  <c r="B200" i="23"/>
  <c r="C200" i="23"/>
  <c r="A201" i="23"/>
  <c r="B201" i="23"/>
  <c r="C201" i="23"/>
  <c r="A202" i="23"/>
  <c r="B202" i="23"/>
  <c r="C202" i="23"/>
  <c r="A203" i="23"/>
  <c r="B203" i="23"/>
  <c r="C203" i="23"/>
  <c r="A204" i="23"/>
  <c r="B204" i="23"/>
  <c r="C204" i="23"/>
  <c r="A205" i="23"/>
  <c r="B205" i="23"/>
  <c r="C205" i="23"/>
  <c r="A206" i="23"/>
  <c r="B206" i="23"/>
  <c r="C206" i="23"/>
  <c r="A207" i="23"/>
  <c r="B207" i="23"/>
  <c r="C207" i="23"/>
  <c r="A208" i="23"/>
  <c r="B208" i="23"/>
  <c r="C208" i="23"/>
  <c r="A209" i="23"/>
  <c r="B209" i="23"/>
  <c r="C209" i="23"/>
  <c r="A210" i="23"/>
  <c r="B210" i="23"/>
  <c r="C210" i="23"/>
  <c r="A211" i="23"/>
  <c r="B211" i="23"/>
  <c r="C211" i="23"/>
  <c r="A212" i="23"/>
  <c r="B212" i="23"/>
  <c r="C212" i="23"/>
  <c r="A213" i="23"/>
  <c r="B213" i="23"/>
  <c r="C213" i="23"/>
  <c r="A214" i="23"/>
  <c r="B214" i="23"/>
  <c r="C214" i="23"/>
  <c r="A215" i="23"/>
  <c r="B215" i="23"/>
  <c r="C215" i="23"/>
  <c r="A216" i="23"/>
  <c r="B216" i="23"/>
  <c r="C216" i="23"/>
  <c r="A217" i="23"/>
  <c r="B217" i="23"/>
  <c r="C217" i="23"/>
  <c r="A218" i="23"/>
  <c r="B218" i="23"/>
  <c r="C218" i="23"/>
  <c r="A219" i="23"/>
  <c r="B219" i="23"/>
  <c r="C219" i="23"/>
  <c r="A220" i="23"/>
  <c r="B220" i="23"/>
  <c r="C220" i="23"/>
  <c r="A221" i="23"/>
  <c r="B221" i="23"/>
  <c r="C221" i="23"/>
  <c r="A222" i="23"/>
  <c r="B222" i="23"/>
  <c r="C222" i="23"/>
  <c r="A223" i="23"/>
  <c r="B223" i="23"/>
  <c r="C223" i="23"/>
  <c r="A224" i="23"/>
  <c r="B224" i="23"/>
  <c r="C224" i="23"/>
  <c r="A225" i="23"/>
  <c r="B225" i="23"/>
  <c r="C225" i="23"/>
  <c r="A226" i="23"/>
  <c r="B226" i="23"/>
  <c r="C226" i="23"/>
  <c r="A227" i="23"/>
  <c r="B227" i="23"/>
  <c r="C227" i="23"/>
  <c r="A228" i="23"/>
  <c r="B228" i="23"/>
  <c r="C228" i="23"/>
  <c r="A229" i="23"/>
  <c r="B229" i="23"/>
  <c r="C229" i="23"/>
  <c r="A230" i="23"/>
  <c r="B230" i="23"/>
  <c r="C230" i="23"/>
  <c r="A231" i="23"/>
  <c r="B231" i="23"/>
  <c r="C231" i="23"/>
  <c r="A232" i="23"/>
  <c r="B232" i="23"/>
  <c r="C232" i="23"/>
  <c r="A233" i="23"/>
  <c r="B233" i="23"/>
  <c r="C233" i="23"/>
  <c r="A234" i="23"/>
  <c r="B234" i="23"/>
  <c r="C234" i="23"/>
  <c r="A235" i="23"/>
  <c r="B235" i="23"/>
  <c r="C235" i="23"/>
  <c r="A236" i="23"/>
  <c r="B236" i="23"/>
  <c r="C236" i="23"/>
  <c r="A237" i="23"/>
  <c r="B237" i="23"/>
  <c r="C237" i="23"/>
  <c r="A238" i="23"/>
  <c r="B238" i="23"/>
  <c r="C238" i="23"/>
  <c r="A239" i="23"/>
  <c r="B239" i="23"/>
  <c r="C239" i="23"/>
  <c r="A240" i="23"/>
  <c r="B240" i="23"/>
  <c r="C240" i="23"/>
  <c r="A241" i="23"/>
  <c r="B241" i="23"/>
  <c r="C241" i="23"/>
  <c r="A242" i="23"/>
  <c r="B242" i="23"/>
  <c r="C242" i="23"/>
  <c r="A243" i="23"/>
  <c r="B243" i="23"/>
  <c r="C243" i="23"/>
  <c r="A244" i="23"/>
  <c r="B244" i="23"/>
  <c r="C244" i="23"/>
  <c r="A245" i="23"/>
  <c r="B245" i="23"/>
  <c r="C245" i="23"/>
  <c r="A246" i="23"/>
  <c r="B246" i="23"/>
  <c r="C246" i="23"/>
  <c r="A247" i="23"/>
  <c r="B247" i="23"/>
  <c r="C247" i="23"/>
  <c r="A248" i="23"/>
  <c r="B248" i="23"/>
  <c r="C248" i="23"/>
  <c r="A249" i="23"/>
  <c r="B249" i="23"/>
  <c r="C249" i="23"/>
  <c r="A250" i="23"/>
  <c r="B250" i="23"/>
  <c r="C250" i="23"/>
  <c r="A251" i="23"/>
  <c r="B251" i="23"/>
  <c r="C251" i="23"/>
  <c r="A252" i="23"/>
  <c r="B252" i="23"/>
  <c r="C252" i="23"/>
  <c r="A253" i="23"/>
  <c r="B253" i="23"/>
  <c r="C253" i="23"/>
  <c r="A254" i="23"/>
  <c r="B254" i="23"/>
  <c r="C254" i="23"/>
  <c r="A255" i="23"/>
  <c r="B255" i="23"/>
  <c r="C255" i="23"/>
  <c r="A256" i="23"/>
  <c r="B256" i="23"/>
  <c r="C256" i="23"/>
  <c r="A257" i="23"/>
  <c r="B257" i="23"/>
  <c r="C257" i="23"/>
  <c r="A258" i="23"/>
  <c r="B258" i="23"/>
  <c r="C258" i="23"/>
  <c r="A259" i="23"/>
  <c r="B259" i="23"/>
  <c r="C259" i="23"/>
  <c r="A260" i="23"/>
  <c r="B260" i="23"/>
  <c r="C260" i="23"/>
  <c r="A261" i="23"/>
  <c r="B261" i="23"/>
  <c r="C261" i="23"/>
  <c r="A262" i="23"/>
  <c r="B262" i="23"/>
  <c r="C262" i="23"/>
  <c r="A263" i="23"/>
  <c r="B263" i="23"/>
  <c r="C263" i="23"/>
  <c r="A264" i="23"/>
  <c r="B264" i="23"/>
  <c r="C264" i="23"/>
  <c r="A265" i="23"/>
  <c r="B265" i="23"/>
  <c r="C265" i="23"/>
  <c r="A266" i="23"/>
  <c r="B266" i="23"/>
  <c r="C266" i="23"/>
  <c r="A267" i="23"/>
  <c r="B267" i="23"/>
  <c r="C267" i="23"/>
  <c r="A268" i="23"/>
  <c r="B268" i="23"/>
  <c r="C268" i="23"/>
  <c r="A269" i="23"/>
  <c r="B269" i="23"/>
  <c r="C269" i="23"/>
  <c r="A270" i="23"/>
  <c r="B270" i="23"/>
  <c r="C270" i="23"/>
  <c r="A271" i="23"/>
  <c r="B271" i="23"/>
  <c r="C271" i="23"/>
  <c r="A272" i="23"/>
  <c r="B272" i="23"/>
  <c r="C272" i="23"/>
  <c r="A273" i="23"/>
  <c r="B273" i="23"/>
  <c r="C273" i="23"/>
  <c r="A274" i="23"/>
  <c r="B274" i="23"/>
  <c r="C274" i="23"/>
  <c r="A275" i="23"/>
  <c r="B275" i="23"/>
  <c r="C275" i="23"/>
  <c r="A276" i="23"/>
  <c r="B276" i="23"/>
  <c r="C276" i="23"/>
  <c r="A277" i="23"/>
  <c r="B277" i="23"/>
  <c r="C277" i="23"/>
  <c r="A278" i="23"/>
  <c r="B278" i="23"/>
  <c r="C278" i="23"/>
  <c r="A279" i="23"/>
  <c r="B279" i="23"/>
  <c r="C279" i="23"/>
  <c r="A280" i="23"/>
  <c r="B280" i="23"/>
  <c r="C280" i="23"/>
  <c r="A281" i="23"/>
  <c r="B281" i="23"/>
  <c r="C281" i="23"/>
  <c r="A282" i="23"/>
  <c r="B282" i="23"/>
  <c r="C282" i="23"/>
  <c r="A283" i="23"/>
  <c r="B283" i="23"/>
  <c r="C283" i="23"/>
  <c r="A284" i="23"/>
  <c r="B284" i="23"/>
  <c r="C284" i="23"/>
  <c r="A285" i="23"/>
  <c r="B285" i="23"/>
  <c r="C285" i="23"/>
  <c r="A286" i="23"/>
  <c r="B286" i="23"/>
  <c r="C286" i="23"/>
  <c r="A287" i="23"/>
  <c r="B287" i="23"/>
  <c r="C287" i="23"/>
  <c r="A288" i="23"/>
  <c r="B288" i="23"/>
  <c r="C288" i="23"/>
  <c r="A289" i="23"/>
  <c r="B289" i="23"/>
  <c r="C289" i="23"/>
  <c r="A290" i="23"/>
  <c r="B290" i="23"/>
  <c r="C290" i="23"/>
  <c r="A291" i="23"/>
  <c r="B291" i="23"/>
  <c r="C291" i="23"/>
  <c r="A292" i="23"/>
  <c r="B292" i="23"/>
  <c r="C292" i="23"/>
  <c r="A293" i="23"/>
  <c r="B293" i="23"/>
  <c r="C293" i="23"/>
  <c r="A294" i="23"/>
  <c r="B294" i="23"/>
  <c r="C294" i="23"/>
  <c r="A295" i="23"/>
  <c r="B295" i="23"/>
  <c r="C295" i="23"/>
  <c r="A296" i="23"/>
  <c r="B296" i="23"/>
  <c r="C296" i="23"/>
  <c r="A297" i="23"/>
  <c r="B297" i="23"/>
  <c r="C297" i="23"/>
  <c r="A298" i="23"/>
  <c r="B298" i="23"/>
  <c r="C298" i="23"/>
  <c r="A299" i="23"/>
  <c r="B299" i="23"/>
  <c r="C299" i="23"/>
  <c r="A300" i="23"/>
  <c r="B300" i="23"/>
  <c r="C300" i="23"/>
  <c r="A301" i="23"/>
  <c r="B301" i="23"/>
  <c r="C301" i="23"/>
  <c r="A302" i="23"/>
  <c r="B302" i="23"/>
  <c r="C302" i="23"/>
  <c r="A303" i="23"/>
  <c r="B303" i="23"/>
  <c r="C303" i="23"/>
  <c r="A304" i="23"/>
  <c r="B304" i="23"/>
  <c r="C304" i="23"/>
  <c r="A305" i="23"/>
  <c r="B305" i="23"/>
  <c r="C305" i="23"/>
  <c r="A306" i="23"/>
  <c r="B306" i="23"/>
  <c r="C306" i="23"/>
  <c r="A307" i="23"/>
  <c r="B307" i="23"/>
  <c r="C307" i="23"/>
  <c r="A308" i="23"/>
  <c r="B308" i="23"/>
  <c r="C308" i="23"/>
  <c r="A309" i="23"/>
  <c r="B309" i="23"/>
  <c r="C309" i="23"/>
  <c r="A310" i="23"/>
  <c r="B310" i="23"/>
  <c r="C310" i="23"/>
  <c r="A311" i="23"/>
  <c r="B311" i="23"/>
  <c r="C311" i="23"/>
  <c r="A312" i="23"/>
  <c r="B312" i="23"/>
  <c r="C312" i="23"/>
  <c r="A313" i="23"/>
  <c r="B313" i="23"/>
  <c r="C313" i="23"/>
  <c r="A314" i="23"/>
  <c r="B314" i="23"/>
  <c r="C314" i="23"/>
  <c r="A315" i="23"/>
  <c r="B315" i="23"/>
  <c r="C315" i="23"/>
  <c r="A316" i="23"/>
  <c r="B316" i="23"/>
  <c r="C316" i="23"/>
  <c r="A317" i="23"/>
  <c r="B317" i="23"/>
  <c r="C317" i="23"/>
  <c r="A318" i="23"/>
  <c r="B318" i="23"/>
  <c r="C318" i="23"/>
  <c r="A319" i="23"/>
  <c r="B319" i="23"/>
  <c r="C319" i="23"/>
  <c r="A320" i="23"/>
  <c r="B320" i="23"/>
  <c r="C320" i="23"/>
  <c r="A321" i="23"/>
  <c r="B321" i="23"/>
  <c r="C321" i="23"/>
  <c r="A322" i="23"/>
  <c r="B322" i="23"/>
  <c r="C322" i="23"/>
  <c r="A323" i="23"/>
  <c r="B323" i="23"/>
  <c r="C323" i="23"/>
  <c r="A324" i="23"/>
  <c r="B324" i="23"/>
  <c r="C324" i="23"/>
  <c r="A325" i="23"/>
  <c r="B325" i="23"/>
  <c r="C325" i="23"/>
  <c r="A326" i="23"/>
  <c r="B326" i="23"/>
  <c r="C326" i="23"/>
  <c r="A327" i="23"/>
  <c r="B327" i="23"/>
  <c r="C327" i="23"/>
  <c r="A328" i="23"/>
  <c r="B328" i="23"/>
  <c r="C328" i="23"/>
  <c r="A329" i="23"/>
  <c r="B329" i="23"/>
  <c r="C329" i="23"/>
  <c r="A330" i="23"/>
  <c r="B330" i="23"/>
  <c r="C330" i="23"/>
  <c r="A331" i="23"/>
  <c r="B331" i="23"/>
  <c r="C331" i="23"/>
  <c r="A332" i="23"/>
  <c r="B332" i="23"/>
  <c r="C332" i="23"/>
  <c r="A333" i="23"/>
  <c r="B333" i="23"/>
  <c r="C333" i="23"/>
  <c r="A334" i="23"/>
  <c r="B334" i="23"/>
  <c r="C334" i="23"/>
  <c r="A335" i="23"/>
  <c r="B335" i="23"/>
  <c r="C335" i="23"/>
  <c r="A336" i="23"/>
  <c r="B336" i="23"/>
  <c r="C336" i="23"/>
  <c r="A337" i="23"/>
  <c r="B337" i="23"/>
  <c r="C337" i="23"/>
  <c r="A338" i="23"/>
  <c r="B338" i="23"/>
  <c r="C338" i="23"/>
  <c r="A339" i="23"/>
  <c r="B339" i="23"/>
  <c r="C339" i="23"/>
  <c r="A340" i="23"/>
  <c r="B340" i="23"/>
  <c r="C340" i="23"/>
  <c r="A341" i="23"/>
  <c r="B341" i="23"/>
  <c r="C341" i="23"/>
  <c r="A342" i="23"/>
  <c r="B342" i="23"/>
  <c r="C342" i="23"/>
  <c r="A343" i="23"/>
  <c r="B343" i="23"/>
  <c r="C343" i="23"/>
  <c r="A344" i="23"/>
  <c r="B344" i="23"/>
  <c r="C344" i="23"/>
  <c r="A345" i="23"/>
  <c r="B345" i="23"/>
  <c r="C345" i="23"/>
  <c r="A346" i="23"/>
  <c r="B346" i="23"/>
  <c r="C346" i="23"/>
  <c r="A347" i="23"/>
  <c r="B347" i="23"/>
  <c r="C347" i="23"/>
  <c r="A348" i="23"/>
  <c r="B348" i="23"/>
  <c r="C348" i="23"/>
  <c r="A349" i="23"/>
  <c r="B349" i="23"/>
  <c r="C349" i="23"/>
  <c r="A350" i="23"/>
  <c r="B350" i="23"/>
  <c r="C350" i="23"/>
  <c r="A351" i="23"/>
  <c r="B351" i="23"/>
  <c r="C351" i="23"/>
  <c r="A352" i="23"/>
  <c r="B352" i="23"/>
  <c r="C352" i="23"/>
  <c r="A353" i="23"/>
  <c r="B353" i="23"/>
  <c r="C353" i="23"/>
  <c r="A354" i="23"/>
  <c r="B354" i="23"/>
  <c r="C354" i="23"/>
  <c r="A355" i="23"/>
  <c r="B355" i="23"/>
  <c r="C355" i="23"/>
  <c r="A356" i="23"/>
  <c r="B356" i="23"/>
  <c r="C356" i="23"/>
  <c r="A357" i="23"/>
  <c r="B357" i="23"/>
  <c r="C357" i="23"/>
  <c r="A358" i="23"/>
  <c r="B358" i="23"/>
  <c r="C358" i="23"/>
  <c r="A359" i="23"/>
  <c r="B359" i="23"/>
  <c r="C359" i="23"/>
  <c r="A360" i="23"/>
  <c r="B360" i="23"/>
  <c r="C360" i="23"/>
  <c r="A361" i="23"/>
  <c r="B361" i="23"/>
  <c r="C361" i="23"/>
  <c r="A362" i="23"/>
  <c r="B362" i="23"/>
  <c r="C362" i="23"/>
  <c r="A363" i="23"/>
  <c r="B363" i="23"/>
  <c r="C363" i="23"/>
  <c r="A364" i="23"/>
  <c r="B364" i="23"/>
  <c r="C364" i="23"/>
  <c r="A365" i="23"/>
  <c r="B365" i="23"/>
  <c r="C365" i="23"/>
  <c r="A366" i="23"/>
  <c r="B366" i="23"/>
  <c r="C366" i="23"/>
  <c r="A367" i="23"/>
  <c r="B367" i="23"/>
  <c r="C367" i="23"/>
  <c r="A368" i="23"/>
  <c r="B368" i="23"/>
  <c r="C368" i="23"/>
  <c r="A369" i="23"/>
  <c r="B369" i="23"/>
  <c r="C369" i="23"/>
  <c r="A370" i="23"/>
  <c r="B370" i="23"/>
  <c r="C370" i="23"/>
  <c r="A371" i="23"/>
  <c r="B371" i="23"/>
  <c r="C371" i="23"/>
  <c r="A372" i="23"/>
  <c r="B372" i="23"/>
  <c r="C372" i="23"/>
  <c r="A373" i="23"/>
  <c r="B373" i="23"/>
  <c r="C373" i="23"/>
  <c r="A374" i="23"/>
  <c r="B374" i="23"/>
  <c r="C374" i="23"/>
  <c r="A375" i="23"/>
  <c r="B375" i="23"/>
  <c r="C375" i="23"/>
  <c r="A376" i="23"/>
  <c r="B376" i="23"/>
  <c r="C376" i="23"/>
  <c r="A377" i="23"/>
  <c r="B377" i="23"/>
  <c r="C377" i="23"/>
  <c r="A378" i="23"/>
  <c r="B378" i="23"/>
  <c r="C378" i="23"/>
  <c r="A379" i="23"/>
  <c r="B379" i="23"/>
  <c r="C379" i="23"/>
  <c r="A380" i="23"/>
  <c r="B380" i="23"/>
  <c r="C380" i="23"/>
  <c r="A381" i="23"/>
  <c r="B381" i="23"/>
  <c r="C381" i="23"/>
  <c r="A382" i="23"/>
  <c r="B382" i="23"/>
  <c r="C382" i="23"/>
  <c r="A383" i="23"/>
  <c r="B383" i="23"/>
  <c r="C383" i="23"/>
  <c r="A384" i="23"/>
  <c r="B384" i="23"/>
  <c r="C384" i="23"/>
  <c r="A385" i="23"/>
  <c r="B385" i="23"/>
  <c r="C385" i="23"/>
  <c r="A386" i="23"/>
  <c r="B386" i="23"/>
  <c r="C386" i="23"/>
  <c r="A387" i="23"/>
  <c r="B387" i="23"/>
  <c r="C387" i="23"/>
  <c r="A388" i="23"/>
  <c r="B388" i="23"/>
  <c r="C388" i="23"/>
  <c r="A389" i="23"/>
  <c r="B389" i="23"/>
  <c r="C389" i="23"/>
  <c r="A390" i="23"/>
  <c r="B390" i="23"/>
  <c r="C390" i="23"/>
  <c r="A391" i="23"/>
  <c r="B391" i="23"/>
  <c r="C391" i="23"/>
  <c r="A392" i="23"/>
  <c r="B392" i="23"/>
  <c r="C392" i="23"/>
  <c r="A393" i="23"/>
  <c r="B393" i="23"/>
  <c r="C393" i="23"/>
  <c r="A394" i="23"/>
  <c r="B394" i="23"/>
  <c r="C394" i="23"/>
  <c r="A395" i="23"/>
  <c r="B395" i="23"/>
  <c r="C395" i="23"/>
  <c r="A396" i="23"/>
  <c r="B396" i="23"/>
  <c r="C396" i="23"/>
  <c r="A397" i="23"/>
  <c r="B397" i="23"/>
  <c r="C397" i="23"/>
  <c r="A398" i="23"/>
  <c r="B398" i="23"/>
  <c r="C398" i="23"/>
  <c r="A399" i="23"/>
  <c r="B399" i="23"/>
  <c r="C399" i="23"/>
  <c r="A400" i="23"/>
  <c r="B400" i="23"/>
  <c r="C400" i="23"/>
  <c r="A401" i="23"/>
  <c r="B401" i="23"/>
  <c r="C401" i="23"/>
  <c r="A402" i="23"/>
  <c r="B402" i="23"/>
  <c r="C402" i="23"/>
  <c r="A403" i="23"/>
  <c r="B403" i="23"/>
  <c r="C403" i="23"/>
  <c r="A404" i="23"/>
  <c r="B404" i="23"/>
  <c r="C404" i="23"/>
  <c r="A405" i="23"/>
  <c r="B405" i="23"/>
  <c r="C405" i="23"/>
  <c r="A406" i="23"/>
  <c r="B406" i="23"/>
  <c r="C406" i="23"/>
  <c r="A407" i="23"/>
  <c r="B407" i="23"/>
  <c r="C407" i="23"/>
  <c r="A408" i="23"/>
  <c r="B408" i="23"/>
  <c r="C408" i="23"/>
  <c r="A409" i="23"/>
  <c r="B409" i="23"/>
  <c r="C409" i="23"/>
  <c r="A410" i="23"/>
  <c r="B410" i="23"/>
  <c r="C410" i="23"/>
  <c r="A411" i="23"/>
  <c r="B411" i="23"/>
  <c r="C411" i="23"/>
  <c r="A412" i="23"/>
  <c r="B412" i="23"/>
  <c r="C412" i="23"/>
  <c r="A413" i="23"/>
  <c r="B413" i="23"/>
  <c r="C413" i="23"/>
  <c r="A414" i="23"/>
  <c r="B414" i="23"/>
  <c r="C414" i="23"/>
  <c r="A415" i="23"/>
  <c r="B415" i="23"/>
  <c r="C415" i="23"/>
  <c r="A416" i="23"/>
  <c r="B416" i="23"/>
  <c r="C416" i="23"/>
  <c r="A417" i="23"/>
  <c r="B417" i="23"/>
  <c r="C417" i="23"/>
  <c r="A418" i="23"/>
  <c r="B418" i="23"/>
  <c r="C418" i="23"/>
  <c r="A419" i="23"/>
  <c r="B419" i="23"/>
  <c r="C419" i="23"/>
  <c r="A420" i="23"/>
  <c r="B420" i="23"/>
  <c r="C420" i="23"/>
  <c r="A421" i="23"/>
  <c r="B421" i="23"/>
  <c r="C421" i="23"/>
  <c r="A422" i="23"/>
  <c r="B422" i="23"/>
  <c r="C422" i="23"/>
  <c r="A423" i="23"/>
  <c r="B423" i="23"/>
  <c r="C423" i="23"/>
  <c r="A424" i="23"/>
  <c r="B424" i="23"/>
  <c r="C424" i="23"/>
  <c r="A425" i="23"/>
  <c r="B425" i="23"/>
  <c r="C425" i="23"/>
  <c r="A426" i="23"/>
  <c r="B426" i="23"/>
  <c r="C426" i="23"/>
  <c r="A427" i="23"/>
  <c r="B427" i="23"/>
  <c r="C427" i="23"/>
  <c r="A428" i="23"/>
  <c r="B428" i="23"/>
  <c r="C428" i="23"/>
  <c r="A429" i="23"/>
  <c r="B429" i="23"/>
  <c r="C429" i="23"/>
  <c r="A430" i="23"/>
  <c r="B430" i="23"/>
  <c r="C430" i="23"/>
  <c r="A431" i="23"/>
  <c r="B431" i="23"/>
  <c r="C431" i="23"/>
  <c r="A432" i="23"/>
  <c r="B432" i="23"/>
  <c r="C432" i="23"/>
  <c r="A433" i="23"/>
  <c r="B433" i="23"/>
  <c r="C433" i="23"/>
  <c r="A434" i="23"/>
  <c r="B434" i="23"/>
  <c r="C434" i="23"/>
  <c r="A435" i="23"/>
  <c r="B435" i="23"/>
  <c r="C435" i="23"/>
  <c r="A436" i="23"/>
  <c r="B436" i="23"/>
  <c r="C436" i="23"/>
  <c r="A437" i="23"/>
  <c r="B437" i="23"/>
  <c r="C437" i="23"/>
  <c r="A438" i="23"/>
  <c r="B438" i="23"/>
  <c r="C438" i="23"/>
  <c r="A439" i="23"/>
  <c r="B439" i="23"/>
  <c r="C439" i="23"/>
  <c r="A440" i="23"/>
  <c r="B440" i="23"/>
  <c r="C440" i="23"/>
  <c r="A441" i="23"/>
  <c r="B441" i="23"/>
  <c r="C441" i="23"/>
  <c r="A442" i="23"/>
  <c r="B442" i="23"/>
  <c r="C442" i="23"/>
  <c r="A443" i="23"/>
  <c r="B443" i="23"/>
  <c r="C443" i="23"/>
  <c r="A444" i="23"/>
  <c r="B444" i="23"/>
  <c r="C444" i="23"/>
  <c r="A445" i="23"/>
  <c r="B445" i="23"/>
  <c r="C445" i="23"/>
  <c r="A446" i="23"/>
  <c r="B446" i="23"/>
  <c r="C446" i="23"/>
  <c r="A447" i="23"/>
  <c r="B447" i="23"/>
  <c r="C447" i="23"/>
  <c r="A448" i="23"/>
  <c r="B448" i="23"/>
  <c r="C448" i="23"/>
  <c r="A449" i="23"/>
  <c r="B449" i="23"/>
  <c r="C449" i="23"/>
  <c r="A450" i="23"/>
  <c r="B450" i="23"/>
  <c r="C450" i="23"/>
  <c r="A451" i="23"/>
  <c r="B451" i="23"/>
  <c r="C451" i="23"/>
  <c r="A452" i="23"/>
  <c r="B452" i="23"/>
  <c r="C452" i="23"/>
  <c r="A453" i="23"/>
  <c r="B453" i="23"/>
  <c r="C453" i="23"/>
  <c r="A454" i="23"/>
  <c r="B454" i="23"/>
  <c r="C454" i="23"/>
  <c r="A455" i="23"/>
  <c r="B455" i="23"/>
  <c r="C455" i="23"/>
  <c r="A456" i="23"/>
  <c r="B456" i="23"/>
  <c r="C456" i="23"/>
  <c r="A457" i="23"/>
  <c r="B457" i="23"/>
  <c r="C457" i="23"/>
  <c r="A458" i="23"/>
  <c r="B458" i="23"/>
  <c r="C458" i="23"/>
  <c r="A459" i="23"/>
  <c r="B459" i="23"/>
  <c r="C459" i="23"/>
  <c r="A460" i="23"/>
  <c r="B460" i="23"/>
  <c r="C460" i="23"/>
  <c r="A461" i="23"/>
  <c r="B461" i="23"/>
  <c r="C461" i="23"/>
  <c r="A462" i="23"/>
  <c r="B462" i="23"/>
  <c r="C462" i="23"/>
  <c r="A463" i="23"/>
  <c r="B463" i="23"/>
  <c r="C463" i="23"/>
  <c r="A464" i="23"/>
  <c r="B464" i="23"/>
  <c r="C464" i="23"/>
  <c r="A465" i="23"/>
  <c r="B465" i="23"/>
  <c r="C465" i="23"/>
  <c r="A466" i="23"/>
  <c r="B466" i="23"/>
  <c r="C466" i="23"/>
  <c r="A467" i="23"/>
  <c r="B467" i="23"/>
  <c r="C467" i="23"/>
  <c r="A468" i="23"/>
  <c r="B468" i="23"/>
  <c r="C468" i="23"/>
  <c r="A469" i="23"/>
  <c r="B469" i="23"/>
  <c r="C469" i="23"/>
  <c r="A470" i="23"/>
  <c r="B470" i="23"/>
  <c r="C470" i="23"/>
  <c r="A471" i="23"/>
  <c r="B471" i="23"/>
  <c r="C471" i="23"/>
  <c r="A472" i="23"/>
  <c r="B472" i="23"/>
  <c r="C472" i="23"/>
  <c r="A473" i="23"/>
  <c r="B473" i="23"/>
  <c r="C473" i="23"/>
  <c r="A474" i="23"/>
  <c r="B474" i="23"/>
  <c r="C474" i="23"/>
  <c r="A475" i="23"/>
  <c r="B475" i="23"/>
  <c r="C475" i="23"/>
  <c r="A476" i="23"/>
  <c r="B476" i="23"/>
  <c r="C476" i="23"/>
  <c r="A477" i="23"/>
  <c r="B477" i="23"/>
  <c r="C477" i="23"/>
  <c r="A478" i="23"/>
  <c r="B478" i="23"/>
  <c r="C478" i="23"/>
  <c r="A479" i="23"/>
  <c r="B479" i="23"/>
  <c r="C479" i="23"/>
  <c r="A480" i="23"/>
  <c r="B480" i="23"/>
  <c r="C480" i="23"/>
  <c r="A481" i="23"/>
  <c r="B481" i="23"/>
  <c r="C481" i="23"/>
  <c r="A482" i="23"/>
  <c r="B482" i="23"/>
  <c r="C482" i="23"/>
  <c r="A483" i="23"/>
  <c r="B483" i="23"/>
  <c r="C483" i="23"/>
  <c r="A484" i="23"/>
  <c r="B484" i="23"/>
  <c r="C484" i="23"/>
  <c r="A485" i="23"/>
  <c r="B485" i="23"/>
  <c r="C485" i="23"/>
  <c r="A486" i="23"/>
  <c r="B486" i="23"/>
  <c r="C486" i="23"/>
  <c r="A487" i="23"/>
  <c r="B487" i="23"/>
  <c r="C487" i="23"/>
  <c r="A488" i="23"/>
  <c r="B488" i="23"/>
  <c r="C488" i="23"/>
  <c r="A489" i="23"/>
  <c r="B489" i="23"/>
  <c r="C489" i="23"/>
  <c r="A490" i="23"/>
  <c r="B490" i="23"/>
  <c r="C490" i="23"/>
  <c r="A491" i="23"/>
  <c r="B491" i="23"/>
  <c r="C491" i="23"/>
  <c r="A492" i="23"/>
  <c r="B492" i="23"/>
  <c r="C492" i="23"/>
  <c r="A493" i="23"/>
  <c r="B493" i="23"/>
  <c r="C493" i="23"/>
  <c r="A494" i="23"/>
  <c r="B494" i="23"/>
  <c r="C494" i="23"/>
  <c r="A495" i="23"/>
  <c r="B495" i="23"/>
  <c r="C495" i="23"/>
  <c r="A496" i="23"/>
  <c r="B496" i="23"/>
  <c r="C496" i="23"/>
  <c r="A497" i="23"/>
  <c r="B497" i="23"/>
  <c r="C497" i="23"/>
  <c r="A498" i="23"/>
  <c r="B498" i="23"/>
  <c r="C498" i="23"/>
  <c r="A499" i="23"/>
  <c r="B499" i="23"/>
  <c r="C499" i="23"/>
  <c r="A500" i="23"/>
  <c r="B500" i="23"/>
  <c r="C500" i="23"/>
  <c r="A501" i="23"/>
  <c r="B501" i="23"/>
  <c r="C501" i="23"/>
  <c r="A502" i="23"/>
  <c r="B502" i="23"/>
  <c r="C502" i="23"/>
  <c r="A503" i="23"/>
  <c r="B503" i="23"/>
  <c r="C503" i="23"/>
  <c r="A504" i="23"/>
  <c r="B504" i="23"/>
  <c r="C504" i="23"/>
  <c r="A505" i="23"/>
  <c r="B505" i="23"/>
  <c r="C505" i="23"/>
  <c r="A506" i="23"/>
  <c r="B506" i="23"/>
  <c r="C506" i="23"/>
  <c r="A507" i="23"/>
  <c r="B507" i="23"/>
  <c r="C507" i="23"/>
  <c r="A508" i="23"/>
  <c r="B508" i="23"/>
  <c r="C508" i="23"/>
  <c r="A509" i="23"/>
  <c r="B509" i="23"/>
  <c r="C509" i="23"/>
  <c r="A510" i="23"/>
  <c r="B510" i="23"/>
  <c r="C510" i="23"/>
  <c r="A511" i="23"/>
  <c r="B511" i="23"/>
  <c r="C511" i="23"/>
  <c r="A512" i="23"/>
  <c r="B512" i="23"/>
  <c r="C512" i="23"/>
  <c r="A513" i="23"/>
  <c r="B513" i="23"/>
  <c r="C513" i="23"/>
  <c r="A514" i="23"/>
  <c r="B514" i="23"/>
  <c r="C514" i="23"/>
  <c r="A515" i="23"/>
  <c r="B515" i="23"/>
  <c r="C515" i="23"/>
  <c r="A516" i="23"/>
  <c r="B516" i="23"/>
  <c r="C516" i="23"/>
  <c r="A517" i="23"/>
  <c r="B517" i="23"/>
  <c r="C517" i="23"/>
  <c r="A518" i="23"/>
  <c r="B518" i="23"/>
  <c r="C518" i="23"/>
  <c r="A519" i="23"/>
  <c r="B519" i="23"/>
  <c r="C519" i="23"/>
  <c r="A520" i="23"/>
  <c r="B520" i="23"/>
  <c r="C520" i="23"/>
  <c r="A521" i="23"/>
  <c r="B521" i="23"/>
  <c r="C521" i="23"/>
  <c r="A522" i="23"/>
  <c r="B522" i="23"/>
  <c r="C522" i="23"/>
  <c r="A523" i="23"/>
  <c r="B523" i="23"/>
  <c r="C523" i="23"/>
  <c r="A524" i="23"/>
  <c r="B524" i="23"/>
  <c r="C524" i="23"/>
  <c r="A525" i="23"/>
  <c r="B525" i="23"/>
  <c r="C525" i="23"/>
  <c r="A526" i="23"/>
  <c r="B526" i="23"/>
  <c r="C526" i="23"/>
  <c r="A527" i="23"/>
  <c r="B527" i="23"/>
  <c r="C527" i="23"/>
  <c r="A528" i="23"/>
  <c r="B528" i="23"/>
  <c r="C528" i="23"/>
  <c r="A529" i="23"/>
  <c r="B529" i="23"/>
  <c r="C529" i="23"/>
  <c r="A530" i="23"/>
  <c r="B530" i="23"/>
  <c r="C530" i="23"/>
  <c r="A531" i="23"/>
  <c r="B531" i="23"/>
  <c r="C531" i="23"/>
  <c r="A532" i="23"/>
  <c r="B532" i="23"/>
  <c r="C532" i="23"/>
  <c r="A533" i="23"/>
  <c r="B533" i="23"/>
  <c r="C533" i="23"/>
  <c r="A534" i="23"/>
  <c r="B534" i="23"/>
  <c r="C534" i="23"/>
  <c r="A535" i="23"/>
  <c r="B535" i="23"/>
  <c r="C535" i="23"/>
  <c r="A536" i="23"/>
  <c r="B536" i="23"/>
  <c r="C536" i="23"/>
  <c r="A537" i="23"/>
  <c r="B537" i="23"/>
  <c r="C537" i="23"/>
  <c r="A538" i="23"/>
  <c r="B538" i="23"/>
  <c r="C538" i="23"/>
  <c r="A539" i="23"/>
  <c r="B539" i="23"/>
  <c r="C539" i="23"/>
  <c r="A540" i="23"/>
  <c r="B540" i="23"/>
  <c r="C540" i="23"/>
  <c r="A541" i="23"/>
  <c r="B541" i="23"/>
  <c r="C541" i="23"/>
  <c r="A542" i="23"/>
  <c r="B542" i="23"/>
  <c r="C542" i="23"/>
  <c r="A543" i="23"/>
  <c r="B543" i="23"/>
  <c r="C543" i="23"/>
  <c r="A544" i="23"/>
  <c r="B544" i="23"/>
  <c r="C544" i="23"/>
  <c r="A545" i="23"/>
  <c r="B545" i="23"/>
  <c r="C545" i="23"/>
  <c r="A546" i="23"/>
  <c r="B546" i="23"/>
  <c r="C546" i="23"/>
  <c r="A547" i="23"/>
  <c r="B547" i="23"/>
  <c r="C547" i="23"/>
  <c r="A548" i="23"/>
  <c r="B548" i="23"/>
  <c r="C548" i="23"/>
  <c r="A549" i="23"/>
  <c r="B549" i="23"/>
  <c r="C549" i="23"/>
  <c r="A550" i="23"/>
  <c r="B550" i="23"/>
  <c r="C550" i="23"/>
  <c r="A551" i="23"/>
  <c r="B551" i="23"/>
  <c r="C551" i="23"/>
  <c r="A552" i="23"/>
  <c r="B552" i="23"/>
  <c r="C552" i="23"/>
  <c r="A553" i="23"/>
  <c r="B553" i="23"/>
  <c r="C553" i="23"/>
  <c r="A554" i="23"/>
  <c r="B554" i="23"/>
  <c r="C554" i="23"/>
  <c r="A555" i="23"/>
  <c r="B555" i="23"/>
  <c r="C555" i="23"/>
  <c r="A556" i="23"/>
  <c r="B556" i="23"/>
  <c r="C556" i="23"/>
  <c r="A557" i="23"/>
  <c r="B557" i="23"/>
  <c r="C557" i="23"/>
  <c r="A558" i="23"/>
  <c r="B558" i="23"/>
  <c r="C558" i="23"/>
  <c r="A559" i="23"/>
  <c r="B559" i="23"/>
  <c r="C559" i="23"/>
  <c r="A560" i="23"/>
  <c r="B560" i="23"/>
  <c r="C560" i="23"/>
  <c r="A561" i="23"/>
  <c r="B561" i="23"/>
  <c r="C561" i="23"/>
  <c r="A562" i="23"/>
  <c r="B562" i="23"/>
  <c r="C562" i="23"/>
  <c r="A563" i="23"/>
  <c r="B563" i="23"/>
  <c r="C563" i="23"/>
  <c r="A564" i="23"/>
  <c r="B564" i="23"/>
  <c r="C564" i="23"/>
  <c r="A565" i="23"/>
  <c r="B565" i="23"/>
  <c r="C565" i="23"/>
  <c r="A566" i="23"/>
  <c r="B566" i="23"/>
  <c r="C566" i="23"/>
  <c r="A567" i="23"/>
  <c r="B567" i="23"/>
  <c r="C567" i="23"/>
  <c r="A568" i="23"/>
  <c r="B568" i="23"/>
  <c r="C568" i="23"/>
  <c r="A569" i="23"/>
  <c r="B569" i="23"/>
  <c r="C569" i="23"/>
  <c r="A570" i="23"/>
  <c r="B570" i="23"/>
  <c r="C570" i="23"/>
  <c r="A571" i="23"/>
  <c r="B571" i="23"/>
  <c r="C571" i="23"/>
  <c r="A572" i="23"/>
  <c r="B572" i="23"/>
  <c r="C572" i="23"/>
  <c r="A573" i="23"/>
  <c r="B573" i="23"/>
  <c r="C573" i="23"/>
  <c r="A574" i="23"/>
  <c r="B574" i="23"/>
  <c r="C574" i="23"/>
  <c r="A575" i="23"/>
  <c r="B575" i="23"/>
  <c r="C575" i="23"/>
  <c r="A576" i="23"/>
  <c r="B576" i="23"/>
  <c r="C576" i="23"/>
  <c r="A577" i="23"/>
  <c r="B577" i="23"/>
  <c r="C577" i="23"/>
  <c r="A578" i="23"/>
  <c r="B578" i="23"/>
  <c r="C578" i="23"/>
  <c r="A579" i="23"/>
  <c r="B579" i="23"/>
  <c r="C579" i="23"/>
  <c r="A580" i="23"/>
  <c r="B580" i="23"/>
  <c r="C580" i="23"/>
  <c r="A581" i="23"/>
  <c r="B581" i="23"/>
  <c r="C581" i="23"/>
  <c r="A582" i="23"/>
  <c r="B582" i="23"/>
  <c r="C582" i="23"/>
  <c r="A583" i="23"/>
  <c r="B583" i="23"/>
  <c r="C583" i="23"/>
  <c r="A584" i="23"/>
  <c r="B584" i="23"/>
  <c r="C584" i="23"/>
  <c r="A585" i="23"/>
  <c r="B585" i="23"/>
  <c r="C585" i="23"/>
  <c r="A586" i="23"/>
  <c r="B586" i="23"/>
  <c r="C586" i="23"/>
  <c r="A587" i="23"/>
  <c r="B587" i="23"/>
  <c r="C587" i="23"/>
  <c r="A588" i="23"/>
  <c r="B588" i="23"/>
  <c r="C588" i="23"/>
  <c r="A589" i="23"/>
  <c r="B589" i="23"/>
  <c r="C589" i="23"/>
  <c r="A590" i="23"/>
  <c r="B590" i="23"/>
  <c r="C590" i="23"/>
  <c r="A591" i="23"/>
  <c r="B591" i="23"/>
  <c r="C591" i="23"/>
  <c r="A592" i="23"/>
  <c r="B592" i="23"/>
  <c r="C592" i="23"/>
  <c r="A593" i="23"/>
  <c r="B593" i="23"/>
  <c r="C593" i="23"/>
  <c r="A594" i="23"/>
  <c r="B594" i="23"/>
  <c r="C594" i="23"/>
  <c r="A595" i="23"/>
  <c r="B595" i="23"/>
  <c r="C595" i="23"/>
  <c r="A596" i="23"/>
  <c r="B596" i="23"/>
  <c r="C596" i="23"/>
  <c r="A597" i="23"/>
  <c r="B597" i="23"/>
  <c r="C597" i="23"/>
  <c r="A598" i="23"/>
  <c r="B598" i="23"/>
  <c r="C598" i="23"/>
  <c r="A599" i="23"/>
  <c r="B599" i="23"/>
  <c r="C599" i="23"/>
  <c r="D599" i="23"/>
  <c r="E599" i="23"/>
  <c r="F599" i="23" s="1"/>
  <c r="A600" i="23"/>
  <c r="B600" i="23"/>
  <c r="C600" i="23"/>
  <c r="D600" i="23"/>
  <c r="E600" i="23"/>
  <c r="F600" i="23" s="1"/>
  <c r="A601" i="23"/>
  <c r="B601" i="23"/>
  <c r="C601" i="23"/>
  <c r="D601" i="23"/>
  <c r="E601" i="23"/>
  <c r="F601" i="23" s="1"/>
  <c r="A602" i="23"/>
  <c r="B602" i="23"/>
  <c r="C602" i="23"/>
  <c r="D602" i="23"/>
  <c r="E602" i="23"/>
  <c r="F602" i="23" s="1"/>
  <c r="A603" i="23"/>
  <c r="B603" i="23"/>
  <c r="C603" i="23"/>
  <c r="D603" i="23"/>
  <c r="E603" i="23"/>
  <c r="F603" i="23" s="1"/>
  <c r="A604" i="23"/>
  <c r="B604" i="23"/>
  <c r="C604" i="23"/>
  <c r="D604" i="23"/>
  <c r="E604" i="23"/>
  <c r="F604" i="23" s="1"/>
  <c r="A605" i="23"/>
  <c r="B605" i="23"/>
  <c r="C605" i="23"/>
  <c r="D605" i="23"/>
  <c r="E605" i="23"/>
  <c r="F605" i="23" s="1"/>
  <c r="A606" i="23"/>
  <c r="B606" i="23"/>
  <c r="C606" i="23"/>
  <c r="D606" i="23"/>
  <c r="E606" i="23"/>
  <c r="F606" i="23" s="1"/>
  <c r="A607" i="23"/>
  <c r="B607" i="23"/>
  <c r="C607" i="23"/>
  <c r="D607" i="23"/>
  <c r="E607" i="23"/>
  <c r="F607" i="23" s="1"/>
  <c r="A608" i="23"/>
  <c r="B608" i="23"/>
  <c r="C608" i="23"/>
  <c r="D608" i="23"/>
  <c r="E608" i="23"/>
  <c r="F608" i="23" s="1"/>
  <c r="A609" i="23"/>
  <c r="B609" i="23"/>
  <c r="C609" i="23"/>
  <c r="D609" i="23"/>
  <c r="E609" i="23"/>
  <c r="F609" i="23" s="1"/>
  <c r="A610" i="23"/>
  <c r="B610" i="23"/>
  <c r="C610" i="23"/>
  <c r="D610" i="23"/>
  <c r="E610" i="23"/>
  <c r="F610" i="23" s="1"/>
  <c r="A611" i="23"/>
  <c r="B611" i="23"/>
  <c r="C611" i="23"/>
  <c r="D611" i="23"/>
  <c r="E611" i="23"/>
  <c r="F611" i="23" s="1"/>
  <c r="A612" i="23"/>
  <c r="B612" i="23"/>
  <c r="C612" i="23"/>
  <c r="D612" i="23"/>
  <c r="E612" i="23"/>
  <c r="F612" i="23" s="1"/>
  <c r="A613" i="23"/>
  <c r="B613" i="23"/>
  <c r="C613" i="23"/>
  <c r="D613" i="23"/>
  <c r="E613" i="23"/>
  <c r="F613" i="23" s="1"/>
  <c r="A614" i="23"/>
  <c r="B614" i="23"/>
  <c r="C614" i="23"/>
  <c r="D614" i="23"/>
  <c r="E614" i="23"/>
  <c r="F614" i="23" s="1"/>
  <c r="A615" i="23"/>
  <c r="B615" i="23"/>
  <c r="C615" i="23"/>
  <c r="D615" i="23"/>
  <c r="E615" i="23"/>
  <c r="F615" i="23" s="1"/>
  <c r="A616" i="23"/>
  <c r="B616" i="23"/>
  <c r="C616" i="23"/>
  <c r="D616" i="23"/>
  <c r="E616" i="23"/>
  <c r="F616" i="23" s="1"/>
  <c r="A617" i="23"/>
  <c r="B617" i="23"/>
  <c r="C617" i="23"/>
  <c r="D617" i="23"/>
  <c r="E617" i="23"/>
  <c r="F617" i="23" s="1"/>
  <c r="A618" i="23"/>
  <c r="B618" i="23"/>
  <c r="C618" i="23"/>
  <c r="D618" i="23"/>
  <c r="E618" i="23"/>
  <c r="F618" i="23" s="1"/>
  <c r="A619" i="23"/>
  <c r="B619" i="23"/>
  <c r="C619" i="23"/>
  <c r="D619" i="23"/>
  <c r="E619" i="23"/>
  <c r="F619" i="23" s="1"/>
  <c r="A620" i="23"/>
  <c r="B620" i="23"/>
  <c r="C620" i="23"/>
  <c r="D620" i="23"/>
  <c r="E620" i="23"/>
  <c r="F620" i="23" s="1"/>
  <c r="A621" i="23"/>
  <c r="B621" i="23"/>
  <c r="C621" i="23"/>
  <c r="D621" i="23"/>
  <c r="E621" i="23"/>
  <c r="F621" i="23" s="1"/>
  <c r="A622" i="23"/>
  <c r="B622" i="23"/>
  <c r="C622" i="23"/>
  <c r="D622" i="23"/>
  <c r="E622" i="23"/>
  <c r="F622" i="23" s="1"/>
  <c r="A623" i="23"/>
  <c r="B623" i="23"/>
  <c r="C623" i="23"/>
  <c r="D623" i="23"/>
  <c r="E623" i="23"/>
  <c r="F623" i="23" s="1"/>
  <c r="A624" i="23"/>
  <c r="B624" i="23"/>
  <c r="C624" i="23"/>
  <c r="D624" i="23"/>
  <c r="E624" i="23"/>
  <c r="F624" i="23" s="1"/>
  <c r="A625" i="23"/>
  <c r="B625" i="23"/>
  <c r="C625" i="23"/>
  <c r="D625" i="23"/>
  <c r="E625" i="23"/>
  <c r="F625" i="23" s="1"/>
  <c r="A626" i="23"/>
  <c r="B626" i="23"/>
  <c r="C626" i="23"/>
  <c r="D626" i="23"/>
  <c r="E626" i="23"/>
  <c r="F626" i="23" s="1"/>
  <c r="A627" i="23"/>
  <c r="B627" i="23"/>
  <c r="C627" i="23"/>
  <c r="D627" i="23"/>
  <c r="E627" i="23"/>
  <c r="F627" i="23" s="1"/>
  <c r="A628" i="23"/>
  <c r="B628" i="23"/>
  <c r="C628" i="23"/>
  <c r="D628" i="23"/>
  <c r="E628" i="23"/>
  <c r="F628" i="23" s="1"/>
  <c r="A629" i="23"/>
  <c r="B629" i="23"/>
  <c r="C629" i="23"/>
  <c r="D629" i="23"/>
  <c r="E629" i="23"/>
  <c r="F629" i="23" s="1"/>
  <c r="A630" i="23"/>
  <c r="B630" i="23"/>
  <c r="C630" i="23"/>
  <c r="D630" i="23"/>
  <c r="E630" i="23"/>
  <c r="F630" i="23" s="1"/>
  <c r="A631" i="23"/>
  <c r="B631" i="23"/>
  <c r="C631" i="23"/>
  <c r="D631" i="23"/>
  <c r="E631" i="23"/>
  <c r="F631" i="23" s="1"/>
  <c r="A632" i="23"/>
  <c r="B632" i="23"/>
  <c r="C632" i="23"/>
  <c r="D632" i="23"/>
  <c r="E632" i="23"/>
  <c r="F632" i="23" s="1"/>
  <c r="A633" i="23"/>
  <c r="B633" i="23"/>
  <c r="C633" i="23"/>
  <c r="D633" i="23"/>
  <c r="E633" i="23"/>
  <c r="F633" i="23" s="1"/>
  <c r="A634" i="23"/>
  <c r="B634" i="23"/>
  <c r="C634" i="23"/>
  <c r="D634" i="23"/>
  <c r="E634" i="23"/>
  <c r="F634" i="23" s="1"/>
  <c r="A635" i="23"/>
  <c r="B635" i="23"/>
  <c r="C635" i="23"/>
  <c r="D635" i="23"/>
  <c r="E635" i="23"/>
  <c r="F635" i="23" s="1"/>
  <c r="A636" i="23"/>
  <c r="B636" i="23"/>
  <c r="C636" i="23"/>
  <c r="D636" i="23"/>
  <c r="E636" i="23"/>
  <c r="F636" i="23" s="1"/>
  <c r="A637" i="23"/>
  <c r="B637" i="23"/>
  <c r="C637" i="23"/>
  <c r="D637" i="23"/>
  <c r="E637" i="23"/>
  <c r="F637" i="23" s="1"/>
  <c r="A638" i="23"/>
  <c r="B638" i="23"/>
  <c r="C638" i="23"/>
  <c r="D638" i="23"/>
  <c r="E638" i="23"/>
  <c r="F638" i="23" s="1"/>
  <c r="A639" i="23"/>
  <c r="B639" i="23"/>
  <c r="C639" i="23"/>
  <c r="D639" i="23"/>
  <c r="E639" i="23"/>
  <c r="F639" i="23" s="1"/>
  <c r="A640" i="23"/>
  <c r="B640" i="23"/>
  <c r="C640" i="23"/>
  <c r="D640" i="23"/>
  <c r="E640" i="23"/>
  <c r="F640" i="23" s="1"/>
  <c r="A641" i="23"/>
  <c r="B641" i="23"/>
  <c r="C641" i="23"/>
  <c r="D641" i="23"/>
  <c r="E641" i="23"/>
  <c r="F641" i="23" s="1"/>
  <c r="A642" i="23"/>
  <c r="B642" i="23"/>
  <c r="C642" i="23"/>
  <c r="D642" i="23"/>
  <c r="E642" i="23"/>
  <c r="F642" i="23" s="1"/>
  <c r="A643" i="23"/>
  <c r="B643" i="23"/>
  <c r="C643" i="23"/>
  <c r="D643" i="23"/>
  <c r="E643" i="23"/>
  <c r="F643" i="23" s="1"/>
  <c r="A644" i="23"/>
  <c r="B644" i="23"/>
  <c r="C644" i="23"/>
  <c r="D644" i="23"/>
  <c r="E644" i="23"/>
  <c r="F644" i="23" s="1"/>
  <c r="A645" i="23"/>
  <c r="B645" i="23"/>
  <c r="C645" i="23"/>
  <c r="D645" i="23"/>
  <c r="E645" i="23"/>
  <c r="F645" i="23" s="1"/>
  <c r="A646" i="23"/>
  <c r="B646" i="23"/>
  <c r="C646" i="23"/>
  <c r="D646" i="23"/>
  <c r="E646" i="23"/>
  <c r="F646" i="23" s="1"/>
  <c r="A647" i="23"/>
  <c r="B647" i="23"/>
  <c r="C647" i="23"/>
  <c r="D647" i="23"/>
  <c r="E647" i="23"/>
  <c r="F647" i="23" s="1"/>
  <c r="A648" i="23"/>
  <c r="B648" i="23"/>
  <c r="C648" i="23"/>
  <c r="D648" i="23"/>
  <c r="E648" i="23"/>
  <c r="F648" i="23" s="1"/>
  <c r="A649" i="23"/>
  <c r="B649" i="23"/>
  <c r="C649" i="23"/>
  <c r="D649" i="23"/>
  <c r="E649" i="23"/>
  <c r="F649" i="23" s="1"/>
  <c r="A650" i="23"/>
  <c r="B650" i="23"/>
  <c r="C650" i="23"/>
  <c r="D650" i="23"/>
  <c r="E650" i="23"/>
  <c r="F650" i="23" s="1"/>
  <c r="C2" i="23"/>
  <c r="B2" i="23"/>
  <c r="A2" i="23"/>
  <c r="A3" i="22"/>
  <c r="B3" i="22"/>
  <c r="C3" i="22"/>
  <c r="A4" i="22"/>
  <c r="B4" i="22"/>
  <c r="C4" i="22"/>
  <c r="A5" i="22"/>
  <c r="B5" i="22"/>
  <c r="C5" i="22"/>
  <c r="A6" i="22"/>
  <c r="B6" i="22"/>
  <c r="C6" i="22"/>
  <c r="A7" i="22"/>
  <c r="B7" i="22"/>
  <c r="C7" i="22"/>
  <c r="A8" i="22"/>
  <c r="B8" i="22"/>
  <c r="C8" i="22"/>
  <c r="A9" i="22"/>
  <c r="B9" i="22"/>
  <c r="C9" i="22"/>
  <c r="A10" i="22"/>
  <c r="B10" i="22"/>
  <c r="C10" i="22"/>
  <c r="A11" i="22"/>
  <c r="B11" i="22"/>
  <c r="C11" i="22"/>
  <c r="A12" i="22"/>
  <c r="B12" i="22"/>
  <c r="C12" i="22"/>
  <c r="A13" i="22"/>
  <c r="B13" i="22"/>
  <c r="C13" i="22"/>
  <c r="A14" i="22"/>
  <c r="B14" i="22"/>
  <c r="C14" i="22"/>
  <c r="A15" i="22"/>
  <c r="B15" i="22"/>
  <c r="C15" i="22"/>
  <c r="A16" i="22"/>
  <c r="B16" i="22"/>
  <c r="C16" i="22"/>
  <c r="A17" i="22"/>
  <c r="B17" i="22"/>
  <c r="C17" i="22"/>
  <c r="A18" i="22"/>
  <c r="B18" i="22"/>
  <c r="C18" i="22"/>
  <c r="A19" i="22"/>
  <c r="B19" i="22"/>
  <c r="C19" i="22"/>
  <c r="A20" i="22"/>
  <c r="B20" i="22"/>
  <c r="C20" i="22"/>
  <c r="A21" i="22"/>
  <c r="B21" i="22"/>
  <c r="C21" i="22"/>
  <c r="A22" i="22"/>
  <c r="B22" i="22"/>
  <c r="C22" i="22"/>
  <c r="A23" i="22"/>
  <c r="B23" i="22"/>
  <c r="C23" i="22"/>
  <c r="A24" i="22"/>
  <c r="B24" i="22"/>
  <c r="C24" i="22"/>
  <c r="A25" i="22"/>
  <c r="B25" i="22"/>
  <c r="C25" i="22"/>
  <c r="A26" i="22"/>
  <c r="B26" i="22"/>
  <c r="C26" i="22"/>
  <c r="A27" i="22"/>
  <c r="B27" i="22"/>
  <c r="C27" i="22"/>
  <c r="A28" i="22"/>
  <c r="B28" i="22"/>
  <c r="C28" i="22"/>
  <c r="A29" i="22"/>
  <c r="B29" i="22"/>
  <c r="C29" i="22"/>
  <c r="A30" i="22"/>
  <c r="B30" i="22"/>
  <c r="C30" i="22"/>
  <c r="A31" i="22"/>
  <c r="B31" i="22"/>
  <c r="C31" i="22"/>
  <c r="A32" i="22"/>
  <c r="B32" i="22"/>
  <c r="C32" i="22"/>
  <c r="A33" i="22"/>
  <c r="B33" i="22"/>
  <c r="C33" i="22"/>
  <c r="A34" i="22"/>
  <c r="B34" i="22"/>
  <c r="C34" i="22"/>
  <c r="A35" i="22"/>
  <c r="B35" i="22"/>
  <c r="C35" i="22"/>
  <c r="A36" i="22"/>
  <c r="B36" i="22"/>
  <c r="C36" i="22"/>
  <c r="A37" i="22"/>
  <c r="B37" i="22"/>
  <c r="C37" i="22"/>
  <c r="A38" i="22"/>
  <c r="B38" i="22"/>
  <c r="C38" i="22"/>
  <c r="A39" i="22"/>
  <c r="B39" i="22"/>
  <c r="C39" i="22"/>
  <c r="A40" i="22"/>
  <c r="B40" i="22"/>
  <c r="C40" i="22"/>
  <c r="A41" i="22"/>
  <c r="B41" i="22"/>
  <c r="C41" i="22"/>
  <c r="A42" i="22"/>
  <c r="B42" i="22"/>
  <c r="C42" i="22"/>
  <c r="A43" i="22"/>
  <c r="B43" i="22"/>
  <c r="C43" i="22"/>
  <c r="A44" i="22"/>
  <c r="B44" i="22"/>
  <c r="C44" i="22"/>
  <c r="A45" i="22"/>
  <c r="B45" i="22"/>
  <c r="C45" i="22"/>
  <c r="A46" i="22"/>
  <c r="B46" i="22"/>
  <c r="C46" i="22"/>
  <c r="A47" i="22"/>
  <c r="B47" i="22"/>
  <c r="C47" i="22"/>
  <c r="A48" i="22"/>
  <c r="B48" i="22"/>
  <c r="C48" i="22"/>
  <c r="A49" i="22"/>
  <c r="B49" i="22"/>
  <c r="C49" i="22"/>
  <c r="A50" i="22"/>
  <c r="B50" i="22"/>
  <c r="C50" i="22"/>
  <c r="A51" i="22"/>
  <c r="B51" i="22"/>
  <c r="C51" i="22"/>
  <c r="A52" i="22"/>
  <c r="B52" i="22"/>
  <c r="C52" i="22"/>
  <c r="A53" i="22"/>
  <c r="B53" i="22"/>
  <c r="C53" i="22"/>
  <c r="A54" i="22"/>
  <c r="B54" i="22"/>
  <c r="C54" i="22"/>
  <c r="A55" i="22"/>
  <c r="B55" i="22"/>
  <c r="C55" i="22"/>
  <c r="A56" i="22"/>
  <c r="B56" i="22"/>
  <c r="C56" i="22"/>
  <c r="A57" i="22"/>
  <c r="B57" i="22"/>
  <c r="C57" i="22"/>
  <c r="A58" i="22"/>
  <c r="B58" i="22"/>
  <c r="C58" i="22"/>
  <c r="A59" i="22"/>
  <c r="B59" i="22"/>
  <c r="C59" i="22"/>
  <c r="A60" i="22"/>
  <c r="B60" i="22"/>
  <c r="C60" i="22"/>
  <c r="A61" i="22"/>
  <c r="B61" i="22"/>
  <c r="C61" i="22"/>
  <c r="A62" i="22"/>
  <c r="B62" i="22"/>
  <c r="C62" i="22"/>
  <c r="A63" i="22"/>
  <c r="B63" i="22"/>
  <c r="C63" i="22"/>
  <c r="A64" i="22"/>
  <c r="B64" i="22"/>
  <c r="C64" i="22"/>
  <c r="A65" i="22"/>
  <c r="B65" i="22"/>
  <c r="C65" i="22"/>
  <c r="A66" i="22"/>
  <c r="B66" i="22"/>
  <c r="C66" i="22"/>
  <c r="A67" i="22"/>
  <c r="B67" i="22"/>
  <c r="C67" i="22"/>
  <c r="A68" i="22"/>
  <c r="B68" i="22"/>
  <c r="C68" i="22"/>
  <c r="A69" i="22"/>
  <c r="B69" i="22"/>
  <c r="C69" i="22"/>
  <c r="A70" i="22"/>
  <c r="B70" i="22"/>
  <c r="C70" i="22"/>
  <c r="A71" i="22"/>
  <c r="B71" i="22"/>
  <c r="C71" i="22"/>
  <c r="A72" i="22"/>
  <c r="B72" i="22"/>
  <c r="C72" i="22"/>
  <c r="A73" i="22"/>
  <c r="B73" i="22"/>
  <c r="C73" i="22"/>
  <c r="A74" i="22"/>
  <c r="B74" i="22"/>
  <c r="C74" i="22"/>
  <c r="A75" i="22"/>
  <c r="B75" i="22"/>
  <c r="C75" i="22"/>
  <c r="A76" i="22"/>
  <c r="B76" i="22"/>
  <c r="C76" i="22"/>
  <c r="A77" i="22"/>
  <c r="B77" i="22"/>
  <c r="C77" i="22"/>
  <c r="A78" i="22"/>
  <c r="B78" i="22"/>
  <c r="C78" i="22"/>
  <c r="A79" i="22"/>
  <c r="B79" i="22"/>
  <c r="C79" i="22"/>
  <c r="A80" i="22"/>
  <c r="B80" i="22"/>
  <c r="C80" i="22"/>
  <c r="A81" i="22"/>
  <c r="B81" i="22"/>
  <c r="C81" i="22"/>
  <c r="A82" i="22"/>
  <c r="B82" i="22"/>
  <c r="C82" i="22"/>
  <c r="A83" i="22"/>
  <c r="B83" i="22"/>
  <c r="C83" i="22"/>
  <c r="A84" i="22"/>
  <c r="B84" i="22"/>
  <c r="C84" i="22"/>
  <c r="A85" i="22"/>
  <c r="B85" i="22"/>
  <c r="C85" i="22"/>
  <c r="A86" i="22"/>
  <c r="B86" i="22"/>
  <c r="C86" i="22"/>
  <c r="A87" i="22"/>
  <c r="B87" i="22"/>
  <c r="C87" i="22"/>
  <c r="A88" i="22"/>
  <c r="B88" i="22"/>
  <c r="C88" i="22"/>
  <c r="A89" i="22"/>
  <c r="B89" i="22"/>
  <c r="C89" i="22"/>
  <c r="A90" i="22"/>
  <c r="B90" i="22"/>
  <c r="C90" i="22"/>
  <c r="A91" i="22"/>
  <c r="B91" i="22"/>
  <c r="C91" i="22"/>
  <c r="A92" i="22"/>
  <c r="B92" i="22"/>
  <c r="C92" i="22"/>
  <c r="A93" i="22"/>
  <c r="B93" i="22"/>
  <c r="C93" i="22"/>
  <c r="A94" i="22"/>
  <c r="B94" i="22"/>
  <c r="C94" i="22"/>
  <c r="A95" i="22"/>
  <c r="B95" i="22"/>
  <c r="C95" i="22"/>
  <c r="A96" i="22"/>
  <c r="B96" i="22"/>
  <c r="C96" i="22"/>
  <c r="A97" i="22"/>
  <c r="B97" i="22"/>
  <c r="C97" i="22"/>
  <c r="A98" i="22"/>
  <c r="B98" i="22"/>
  <c r="C98" i="22"/>
  <c r="A99" i="22"/>
  <c r="B99" i="22"/>
  <c r="C99" i="22"/>
  <c r="A100" i="22"/>
  <c r="B100" i="22"/>
  <c r="C100" i="22"/>
  <c r="A101" i="22"/>
  <c r="B101" i="22"/>
  <c r="C101" i="22"/>
  <c r="A102" i="22"/>
  <c r="B102" i="22"/>
  <c r="C102" i="22"/>
  <c r="A103" i="22"/>
  <c r="B103" i="22"/>
  <c r="C103" i="22"/>
  <c r="A104" i="22"/>
  <c r="B104" i="22"/>
  <c r="C104" i="22"/>
  <c r="A105" i="22"/>
  <c r="B105" i="22"/>
  <c r="C105" i="22"/>
  <c r="A106" i="22"/>
  <c r="B106" i="22"/>
  <c r="C106" i="22"/>
  <c r="A107" i="22"/>
  <c r="B107" i="22"/>
  <c r="C107" i="22"/>
  <c r="A108" i="22"/>
  <c r="B108" i="22"/>
  <c r="C108" i="22"/>
  <c r="A109" i="22"/>
  <c r="B109" i="22"/>
  <c r="C109" i="22"/>
  <c r="A110" i="22"/>
  <c r="B110" i="22"/>
  <c r="C110" i="22"/>
  <c r="A111" i="22"/>
  <c r="B111" i="22"/>
  <c r="C111" i="22"/>
  <c r="A112" i="22"/>
  <c r="B112" i="22"/>
  <c r="C112" i="22"/>
  <c r="A113" i="22"/>
  <c r="B113" i="22"/>
  <c r="C113" i="22"/>
  <c r="A114" i="22"/>
  <c r="B114" i="22"/>
  <c r="C114" i="22"/>
  <c r="A115" i="22"/>
  <c r="B115" i="22"/>
  <c r="C115" i="22"/>
  <c r="A116" i="22"/>
  <c r="B116" i="22"/>
  <c r="C116" i="22"/>
  <c r="A117" i="22"/>
  <c r="B117" i="22"/>
  <c r="C117" i="22"/>
  <c r="A118" i="22"/>
  <c r="B118" i="22"/>
  <c r="C118" i="22"/>
  <c r="A119" i="22"/>
  <c r="B119" i="22"/>
  <c r="C119" i="22"/>
  <c r="A120" i="22"/>
  <c r="B120" i="22"/>
  <c r="C120" i="22"/>
  <c r="A121" i="22"/>
  <c r="B121" i="22"/>
  <c r="C121" i="22"/>
  <c r="A122" i="22"/>
  <c r="B122" i="22"/>
  <c r="C122" i="22"/>
  <c r="A123" i="22"/>
  <c r="B123" i="22"/>
  <c r="C123" i="22"/>
  <c r="A124" i="22"/>
  <c r="B124" i="22"/>
  <c r="C124" i="22"/>
  <c r="A125" i="22"/>
  <c r="B125" i="22"/>
  <c r="C125" i="22"/>
  <c r="A126" i="22"/>
  <c r="B126" i="22"/>
  <c r="C126" i="22"/>
  <c r="A127" i="22"/>
  <c r="B127" i="22"/>
  <c r="C127" i="22"/>
  <c r="A128" i="22"/>
  <c r="B128" i="22"/>
  <c r="C128" i="22"/>
  <c r="A129" i="22"/>
  <c r="B129" i="22"/>
  <c r="C129" i="22"/>
  <c r="A130" i="22"/>
  <c r="B130" i="22"/>
  <c r="C130" i="22"/>
  <c r="A131" i="22"/>
  <c r="B131" i="22"/>
  <c r="C131" i="22"/>
  <c r="A132" i="22"/>
  <c r="B132" i="22"/>
  <c r="C132" i="22"/>
  <c r="A133" i="22"/>
  <c r="B133" i="22"/>
  <c r="C133" i="22"/>
  <c r="A134" i="22"/>
  <c r="B134" i="22"/>
  <c r="C134" i="22"/>
  <c r="A135" i="22"/>
  <c r="B135" i="22"/>
  <c r="C135" i="22"/>
  <c r="A136" i="22"/>
  <c r="B136" i="22"/>
  <c r="C136" i="22"/>
  <c r="A137" i="22"/>
  <c r="B137" i="22"/>
  <c r="C137" i="22"/>
  <c r="A138" i="22"/>
  <c r="B138" i="22"/>
  <c r="C138" i="22"/>
  <c r="A139" i="22"/>
  <c r="B139" i="22"/>
  <c r="C139" i="22"/>
  <c r="A140" i="22"/>
  <c r="B140" i="22"/>
  <c r="C140" i="22"/>
  <c r="A141" i="22"/>
  <c r="B141" i="22"/>
  <c r="C141" i="22"/>
  <c r="A142" i="22"/>
  <c r="B142" i="22"/>
  <c r="C142" i="22"/>
  <c r="A143" i="22"/>
  <c r="B143" i="22"/>
  <c r="C143" i="22"/>
  <c r="A144" i="22"/>
  <c r="B144" i="22"/>
  <c r="C144" i="22"/>
  <c r="A145" i="22"/>
  <c r="B145" i="22"/>
  <c r="C145" i="22"/>
  <c r="A146" i="22"/>
  <c r="B146" i="22"/>
  <c r="C146" i="22"/>
  <c r="A147" i="22"/>
  <c r="B147" i="22"/>
  <c r="C147" i="22"/>
  <c r="A148" i="22"/>
  <c r="B148" i="22"/>
  <c r="C148" i="22"/>
  <c r="A149" i="22"/>
  <c r="B149" i="22"/>
  <c r="C149" i="22"/>
  <c r="A150" i="22"/>
  <c r="B150" i="22"/>
  <c r="C150" i="22"/>
  <c r="A151" i="22"/>
  <c r="B151" i="22"/>
  <c r="C151" i="22"/>
  <c r="A152" i="22"/>
  <c r="B152" i="22"/>
  <c r="C152" i="22"/>
  <c r="A153" i="22"/>
  <c r="B153" i="22"/>
  <c r="C153" i="22"/>
  <c r="A154" i="22"/>
  <c r="B154" i="22"/>
  <c r="C154" i="22"/>
  <c r="A155" i="22"/>
  <c r="B155" i="22"/>
  <c r="C155" i="22"/>
  <c r="A156" i="22"/>
  <c r="B156" i="22"/>
  <c r="C156" i="22"/>
  <c r="A157" i="22"/>
  <c r="B157" i="22"/>
  <c r="C157" i="22"/>
  <c r="A158" i="22"/>
  <c r="B158" i="22"/>
  <c r="C158" i="22"/>
  <c r="A159" i="22"/>
  <c r="B159" i="22"/>
  <c r="C159" i="22"/>
  <c r="A160" i="22"/>
  <c r="B160" i="22"/>
  <c r="C160" i="22"/>
  <c r="A161" i="22"/>
  <c r="B161" i="22"/>
  <c r="C161" i="22"/>
  <c r="A162" i="22"/>
  <c r="B162" i="22"/>
  <c r="C162" i="22"/>
  <c r="A163" i="22"/>
  <c r="B163" i="22"/>
  <c r="C163" i="22"/>
  <c r="A164" i="22"/>
  <c r="B164" i="22"/>
  <c r="C164" i="22"/>
  <c r="A165" i="22"/>
  <c r="B165" i="22"/>
  <c r="C165" i="22"/>
  <c r="A166" i="22"/>
  <c r="B166" i="22"/>
  <c r="C166" i="22"/>
  <c r="A167" i="22"/>
  <c r="B167" i="22"/>
  <c r="C167" i="22"/>
  <c r="A168" i="22"/>
  <c r="B168" i="22"/>
  <c r="C168" i="22"/>
  <c r="A169" i="22"/>
  <c r="B169" i="22"/>
  <c r="C169" i="22"/>
  <c r="A170" i="22"/>
  <c r="B170" i="22"/>
  <c r="C170" i="22"/>
  <c r="A171" i="22"/>
  <c r="B171" i="22"/>
  <c r="C171" i="22"/>
  <c r="A172" i="22"/>
  <c r="B172" i="22"/>
  <c r="C172" i="22"/>
  <c r="A173" i="22"/>
  <c r="B173" i="22"/>
  <c r="C173" i="22"/>
  <c r="A174" i="22"/>
  <c r="B174" i="22"/>
  <c r="C174" i="22"/>
  <c r="A175" i="22"/>
  <c r="B175" i="22"/>
  <c r="C175" i="22"/>
  <c r="A176" i="22"/>
  <c r="B176" i="22"/>
  <c r="C176" i="22"/>
  <c r="A177" i="22"/>
  <c r="B177" i="22"/>
  <c r="C177" i="22"/>
  <c r="A178" i="22"/>
  <c r="B178" i="22"/>
  <c r="C178" i="22"/>
  <c r="A179" i="22"/>
  <c r="B179" i="22"/>
  <c r="C179" i="22"/>
  <c r="A180" i="22"/>
  <c r="B180" i="22"/>
  <c r="C180" i="22"/>
  <c r="A181" i="22"/>
  <c r="B181" i="22"/>
  <c r="C181" i="22"/>
  <c r="A182" i="22"/>
  <c r="B182" i="22"/>
  <c r="C182" i="22"/>
  <c r="A183" i="22"/>
  <c r="B183" i="22"/>
  <c r="C183" i="22"/>
  <c r="A184" i="22"/>
  <c r="B184" i="22"/>
  <c r="C184" i="22"/>
  <c r="A185" i="22"/>
  <c r="B185" i="22"/>
  <c r="C185" i="22"/>
  <c r="A186" i="22"/>
  <c r="B186" i="22"/>
  <c r="C186" i="22"/>
  <c r="A187" i="22"/>
  <c r="B187" i="22"/>
  <c r="C187" i="22"/>
  <c r="A188" i="22"/>
  <c r="B188" i="22"/>
  <c r="C188" i="22"/>
  <c r="A189" i="22"/>
  <c r="B189" i="22"/>
  <c r="C189" i="22"/>
  <c r="A190" i="22"/>
  <c r="B190" i="22"/>
  <c r="C190" i="22"/>
  <c r="A191" i="22"/>
  <c r="B191" i="22"/>
  <c r="C191" i="22"/>
  <c r="A192" i="22"/>
  <c r="B192" i="22"/>
  <c r="C192" i="22"/>
  <c r="A193" i="22"/>
  <c r="B193" i="22"/>
  <c r="C193" i="22"/>
  <c r="A194" i="22"/>
  <c r="B194" i="22"/>
  <c r="C194" i="22"/>
  <c r="A195" i="22"/>
  <c r="B195" i="22"/>
  <c r="C195" i="22"/>
  <c r="A196" i="22"/>
  <c r="B196" i="22"/>
  <c r="C196" i="22"/>
  <c r="A197" i="22"/>
  <c r="B197" i="22"/>
  <c r="C197" i="22"/>
  <c r="A198" i="22"/>
  <c r="B198" i="22"/>
  <c r="C198" i="22"/>
  <c r="A199" i="22"/>
  <c r="B199" i="22"/>
  <c r="C199" i="22"/>
  <c r="A200" i="22"/>
  <c r="B200" i="22"/>
  <c r="C200" i="22"/>
  <c r="A201" i="22"/>
  <c r="B201" i="22"/>
  <c r="C201" i="22"/>
  <c r="A202" i="22"/>
  <c r="B202" i="22"/>
  <c r="C202" i="22"/>
  <c r="A203" i="22"/>
  <c r="B203" i="22"/>
  <c r="C203" i="22"/>
  <c r="A204" i="22"/>
  <c r="B204" i="22"/>
  <c r="C204" i="22"/>
  <c r="A205" i="22"/>
  <c r="B205" i="22"/>
  <c r="C205" i="22"/>
  <c r="A206" i="22"/>
  <c r="B206" i="22"/>
  <c r="C206" i="22"/>
  <c r="A207" i="22"/>
  <c r="B207" i="22"/>
  <c r="C207" i="22"/>
  <c r="A208" i="22"/>
  <c r="B208" i="22"/>
  <c r="C208" i="22"/>
  <c r="A209" i="22"/>
  <c r="B209" i="22"/>
  <c r="C209" i="22"/>
  <c r="A210" i="22"/>
  <c r="B210" i="22"/>
  <c r="C210" i="22"/>
  <c r="A211" i="22"/>
  <c r="B211" i="22"/>
  <c r="C211" i="22"/>
  <c r="A212" i="22"/>
  <c r="B212" i="22"/>
  <c r="C212" i="22"/>
  <c r="A213" i="22"/>
  <c r="B213" i="22"/>
  <c r="C213" i="22"/>
  <c r="A214" i="22"/>
  <c r="B214" i="22"/>
  <c r="C214" i="22"/>
  <c r="A215" i="22"/>
  <c r="B215" i="22"/>
  <c r="C215" i="22"/>
  <c r="A216" i="22"/>
  <c r="B216" i="22"/>
  <c r="C216" i="22"/>
  <c r="A217" i="22"/>
  <c r="B217" i="22"/>
  <c r="C217" i="22"/>
  <c r="A218" i="22"/>
  <c r="B218" i="22"/>
  <c r="C218" i="22"/>
  <c r="A219" i="22"/>
  <c r="B219" i="22"/>
  <c r="C219" i="22"/>
  <c r="A220" i="22"/>
  <c r="B220" i="22"/>
  <c r="C220" i="22"/>
  <c r="A221" i="22"/>
  <c r="B221" i="22"/>
  <c r="C221" i="22"/>
  <c r="A222" i="22"/>
  <c r="B222" i="22"/>
  <c r="C222" i="22"/>
  <c r="A223" i="22"/>
  <c r="B223" i="22"/>
  <c r="C223" i="22"/>
  <c r="A224" i="22"/>
  <c r="B224" i="22"/>
  <c r="C224" i="22"/>
  <c r="A225" i="22"/>
  <c r="B225" i="22"/>
  <c r="C225" i="22"/>
  <c r="A226" i="22"/>
  <c r="B226" i="22"/>
  <c r="C226" i="22"/>
  <c r="A227" i="22"/>
  <c r="B227" i="22"/>
  <c r="C227" i="22"/>
  <c r="A228" i="22"/>
  <c r="B228" i="22"/>
  <c r="C228" i="22"/>
  <c r="A229" i="22"/>
  <c r="B229" i="22"/>
  <c r="C229" i="22"/>
  <c r="A230" i="22"/>
  <c r="B230" i="22"/>
  <c r="C230" i="22"/>
  <c r="A231" i="22"/>
  <c r="B231" i="22"/>
  <c r="C231" i="22"/>
  <c r="A232" i="22"/>
  <c r="B232" i="22"/>
  <c r="C232" i="22"/>
  <c r="A233" i="22"/>
  <c r="B233" i="22"/>
  <c r="C233" i="22"/>
  <c r="A234" i="22"/>
  <c r="B234" i="22"/>
  <c r="C234" i="22"/>
  <c r="A235" i="22"/>
  <c r="B235" i="22"/>
  <c r="C235" i="22"/>
  <c r="A236" i="22"/>
  <c r="B236" i="22"/>
  <c r="C236" i="22"/>
  <c r="A237" i="22"/>
  <c r="B237" i="22"/>
  <c r="C237" i="22"/>
  <c r="A238" i="22"/>
  <c r="B238" i="22"/>
  <c r="C238" i="22"/>
  <c r="A239" i="22"/>
  <c r="B239" i="22"/>
  <c r="C239" i="22"/>
  <c r="A240" i="22"/>
  <c r="B240" i="22"/>
  <c r="C240" i="22"/>
  <c r="A241" i="22"/>
  <c r="B241" i="22"/>
  <c r="C241" i="22"/>
  <c r="A242" i="22"/>
  <c r="B242" i="22"/>
  <c r="C242" i="22"/>
  <c r="A243" i="22"/>
  <c r="B243" i="22"/>
  <c r="C243" i="22"/>
  <c r="A244" i="22"/>
  <c r="B244" i="22"/>
  <c r="C244" i="22"/>
  <c r="A245" i="22"/>
  <c r="B245" i="22"/>
  <c r="C245" i="22"/>
  <c r="A246" i="22"/>
  <c r="B246" i="22"/>
  <c r="C246" i="22"/>
  <c r="A247" i="22"/>
  <c r="B247" i="22"/>
  <c r="C247" i="22"/>
  <c r="A248" i="22"/>
  <c r="B248" i="22"/>
  <c r="C248" i="22"/>
  <c r="A249" i="22"/>
  <c r="B249" i="22"/>
  <c r="C249" i="22"/>
  <c r="A250" i="22"/>
  <c r="B250" i="22"/>
  <c r="C250" i="22"/>
  <c r="A251" i="22"/>
  <c r="B251" i="22"/>
  <c r="C251" i="22"/>
  <c r="A252" i="22"/>
  <c r="B252" i="22"/>
  <c r="C252" i="22"/>
  <c r="A253" i="22"/>
  <c r="B253" i="22"/>
  <c r="C253" i="22"/>
  <c r="A254" i="22"/>
  <c r="B254" i="22"/>
  <c r="C254" i="22"/>
  <c r="A255" i="22"/>
  <c r="B255" i="22"/>
  <c r="C255" i="22"/>
  <c r="A256" i="22"/>
  <c r="B256" i="22"/>
  <c r="C256" i="22"/>
  <c r="A257" i="22"/>
  <c r="B257" i="22"/>
  <c r="C257" i="22"/>
  <c r="A258" i="22"/>
  <c r="B258" i="22"/>
  <c r="C258" i="22"/>
  <c r="A259" i="22"/>
  <c r="B259" i="22"/>
  <c r="C259" i="22"/>
  <c r="A260" i="22"/>
  <c r="B260" i="22"/>
  <c r="C260" i="22"/>
  <c r="A261" i="22"/>
  <c r="B261" i="22"/>
  <c r="C261" i="22"/>
  <c r="A262" i="22"/>
  <c r="B262" i="22"/>
  <c r="C262" i="22"/>
  <c r="A263" i="22"/>
  <c r="B263" i="22"/>
  <c r="C263" i="22"/>
  <c r="A264" i="22"/>
  <c r="B264" i="22"/>
  <c r="C264" i="22"/>
  <c r="A265" i="22"/>
  <c r="B265" i="22"/>
  <c r="C265" i="22"/>
  <c r="A266" i="22"/>
  <c r="B266" i="22"/>
  <c r="C266" i="22"/>
  <c r="A267" i="22"/>
  <c r="B267" i="22"/>
  <c r="C267" i="22"/>
  <c r="A268" i="22"/>
  <c r="B268" i="22"/>
  <c r="C268" i="22"/>
  <c r="A269" i="22"/>
  <c r="B269" i="22"/>
  <c r="C269" i="22"/>
  <c r="A270" i="22"/>
  <c r="B270" i="22"/>
  <c r="C270" i="22"/>
  <c r="A271" i="22"/>
  <c r="B271" i="22"/>
  <c r="C271" i="22"/>
  <c r="A272" i="22"/>
  <c r="B272" i="22"/>
  <c r="C272" i="22"/>
  <c r="A273" i="22"/>
  <c r="B273" i="22"/>
  <c r="C273" i="22"/>
  <c r="A274" i="22"/>
  <c r="B274" i="22"/>
  <c r="C274" i="22"/>
  <c r="A275" i="22"/>
  <c r="B275" i="22"/>
  <c r="C275" i="22"/>
  <c r="A276" i="22"/>
  <c r="B276" i="22"/>
  <c r="C276" i="22"/>
  <c r="A277" i="22"/>
  <c r="B277" i="22"/>
  <c r="C277" i="22"/>
  <c r="A278" i="22"/>
  <c r="B278" i="22"/>
  <c r="C278" i="22"/>
  <c r="A279" i="22"/>
  <c r="B279" i="22"/>
  <c r="C279" i="22"/>
  <c r="A280" i="22"/>
  <c r="B280" i="22"/>
  <c r="C280" i="22"/>
  <c r="A281" i="22"/>
  <c r="B281" i="22"/>
  <c r="C281" i="22"/>
  <c r="A282" i="22"/>
  <c r="B282" i="22"/>
  <c r="C282" i="22"/>
  <c r="A283" i="22"/>
  <c r="B283" i="22"/>
  <c r="C283" i="22"/>
  <c r="A284" i="22"/>
  <c r="B284" i="22"/>
  <c r="C284" i="22"/>
  <c r="A285" i="22"/>
  <c r="B285" i="22"/>
  <c r="C285" i="22"/>
  <c r="A286" i="22"/>
  <c r="B286" i="22"/>
  <c r="C286" i="22"/>
  <c r="A287" i="22"/>
  <c r="B287" i="22"/>
  <c r="C287" i="22"/>
  <c r="A288" i="22"/>
  <c r="B288" i="22"/>
  <c r="C288" i="22"/>
  <c r="A289" i="22"/>
  <c r="B289" i="22"/>
  <c r="C289" i="22"/>
  <c r="A290" i="22"/>
  <c r="B290" i="22"/>
  <c r="C290" i="22"/>
  <c r="A291" i="22"/>
  <c r="B291" i="22"/>
  <c r="C291" i="22"/>
  <c r="A292" i="22"/>
  <c r="B292" i="22"/>
  <c r="C292" i="22"/>
  <c r="A293" i="22"/>
  <c r="B293" i="22"/>
  <c r="C293" i="22"/>
  <c r="A294" i="22"/>
  <c r="B294" i="22"/>
  <c r="C294" i="22"/>
  <c r="A295" i="22"/>
  <c r="B295" i="22"/>
  <c r="C295" i="22"/>
  <c r="A296" i="22"/>
  <c r="B296" i="22"/>
  <c r="C296" i="22"/>
  <c r="A297" i="22"/>
  <c r="B297" i="22"/>
  <c r="C297" i="22"/>
  <c r="A298" i="22"/>
  <c r="B298" i="22"/>
  <c r="C298" i="22"/>
  <c r="A299" i="22"/>
  <c r="B299" i="22"/>
  <c r="C299" i="22"/>
  <c r="A300" i="22"/>
  <c r="B300" i="22"/>
  <c r="C300" i="22"/>
  <c r="A301" i="22"/>
  <c r="B301" i="22"/>
  <c r="C301" i="22"/>
  <c r="A302" i="22"/>
  <c r="B302" i="22"/>
  <c r="C302" i="22"/>
  <c r="A303" i="22"/>
  <c r="B303" i="22"/>
  <c r="C303" i="22"/>
  <c r="A304" i="22"/>
  <c r="B304" i="22"/>
  <c r="C304" i="22"/>
  <c r="A305" i="22"/>
  <c r="B305" i="22"/>
  <c r="C305" i="22"/>
  <c r="A306" i="22"/>
  <c r="B306" i="22"/>
  <c r="C306" i="22"/>
  <c r="A307" i="22"/>
  <c r="B307" i="22"/>
  <c r="C307" i="22"/>
  <c r="A308" i="22"/>
  <c r="B308" i="22"/>
  <c r="C308" i="22"/>
  <c r="A309" i="22"/>
  <c r="B309" i="22"/>
  <c r="C309" i="22"/>
  <c r="A310" i="22"/>
  <c r="B310" i="22"/>
  <c r="C310" i="22"/>
  <c r="A311" i="22"/>
  <c r="B311" i="22"/>
  <c r="C311" i="22"/>
  <c r="A312" i="22"/>
  <c r="B312" i="22"/>
  <c r="C312" i="22"/>
  <c r="A313" i="22"/>
  <c r="B313" i="22"/>
  <c r="C313" i="22"/>
  <c r="A314" i="22"/>
  <c r="B314" i="22"/>
  <c r="C314" i="22"/>
  <c r="A315" i="22"/>
  <c r="B315" i="22"/>
  <c r="C315" i="22"/>
  <c r="A316" i="22"/>
  <c r="B316" i="22"/>
  <c r="C316" i="22"/>
  <c r="A317" i="22"/>
  <c r="B317" i="22"/>
  <c r="C317" i="22"/>
  <c r="A318" i="22"/>
  <c r="B318" i="22"/>
  <c r="C318" i="22"/>
  <c r="A319" i="22"/>
  <c r="B319" i="22"/>
  <c r="C319" i="22"/>
  <c r="A320" i="22"/>
  <c r="B320" i="22"/>
  <c r="C320" i="22"/>
  <c r="A321" i="22"/>
  <c r="B321" i="22"/>
  <c r="C321" i="22"/>
  <c r="A322" i="22"/>
  <c r="B322" i="22"/>
  <c r="C322" i="22"/>
  <c r="A323" i="22"/>
  <c r="B323" i="22"/>
  <c r="C323" i="22"/>
  <c r="A324" i="22"/>
  <c r="B324" i="22"/>
  <c r="C324" i="22"/>
  <c r="A325" i="22"/>
  <c r="B325" i="22"/>
  <c r="C325" i="22"/>
  <c r="A326" i="22"/>
  <c r="B326" i="22"/>
  <c r="C326" i="22"/>
  <c r="A327" i="22"/>
  <c r="B327" i="22"/>
  <c r="C327" i="22"/>
  <c r="A328" i="22"/>
  <c r="B328" i="22"/>
  <c r="C328" i="22"/>
  <c r="A329" i="22"/>
  <c r="B329" i="22"/>
  <c r="C329" i="22"/>
  <c r="A330" i="22"/>
  <c r="B330" i="22"/>
  <c r="C330" i="22"/>
  <c r="A331" i="22"/>
  <c r="B331" i="22"/>
  <c r="C331" i="22"/>
  <c r="A332" i="22"/>
  <c r="B332" i="22"/>
  <c r="C332" i="22"/>
  <c r="A333" i="22"/>
  <c r="B333" i="22"/>
  <c r="C333" i="22"/>
  <c r="A334" i="22"/>
  <c r="B334" i="22"/>
  <c r="C334" i="22"/>
  <c r="A335" i="22"/>
  <c r="B335" i="22"/>
  <c r="C335" i="22"/>
  <c r="A336" i="22"/>
  <c r="B336" i="22"/>
  <c r="C336" i="22"/>
  <c r="A337" i="22"/>
  <c r="B337" i="22"/>
  <c r="C337" i="22"/>
  <c r="A338" i="22"/>
  <c r="B338" i="22"/>
  <c r="C338" i="22"/>
  <c r="A339" i="22"/>
  <c r="B339" i="22"/>
  <c r="C339" i="22"/>
  <c r="A340" i="22"/>
  <c r="B340" i="22"/>
  <c r="C340" i="22"/>
  <c r="A341" i="22"/>
  <c r="B341" i="22"/>
  <c r="C341" i="22"/>
  <c r="A342" i="22"/>
  <c r="B342" i="22"/>
  <c r="C342" i="22"/>
  <c r="A343" i="22"/>
  <c r="B343" i="22"/>
  <c r="C343" i="22"/>
  <c r="A344" i="22"/>
  <c r="B344" i="22"/>
  <c r="C344" i="22"/>
  <c r="A345" i="22"/>
  <c r="B345" i="22"/>
  <c r="C345" i="22"/>
  <c r="A346" i="22"/>
  <c r="B346" i="22"/>
  <c r="C346" i="22"/>
  <c r="A347" i="22"/>
  <c r="B347" i="22"/>
  <c r="C347" i="22"/>
  <c r="A348" i="22"/>
  <c r="B348" i="22"/>
  <c r="C348" i="22"/>
  <c r="A349" i="22"/>
  <c r="B349" i="22"/>
  <c r="C349" i="22"/>
  <c r="A350" i="22"/>
  <c r="B350" i="22"/>
  <c r="C350" i="22"/>
  <c r="A351" i="22"/>
  <c r="B351" i="22"/>
  <c r="C351" i="22"/>
  <c r="A352" i="22"/>
  <c r="B352" i="22"/>
  <c r="C352" i="22"/>
  <c r="A353" i="22"/>
  <c r="B353" i="22"/>
  <c r="C353" i="22"/>
  <c r="A354" i="22"/>
  <c r="B354" i="22"/>
  <c r="C354" i="22"/>
  <c r="A355" i="22"/>
  <c r="B355" i="22"/>
  <c r="C355" i="22"/>
  <c r="A356" i="22"/>
  <c r="B356" i="22"/>
  <c r="C356" i="22"/>
  <c r="A357" i="22"/>
  <c r="B357" i="22"/>
  <c r="C357" i="22"/>
  <c r="A358" i="22"/>
  <c r="B358" i="22"/>
  <c r="C358" i="22"/>
  <c r="A359" i="22"/>
  <c r="B359" i="22"/>
  <c r="C359" i="22"/>
  <c r="A360" i="22"/>
  <c r="B360" i="22"/>
  <c r="C360" i="22"/>
  <c r="A361" i="22"/>
  <c r="B361" i="22"/>
  <c r="C361" i="22"/>
  <c r="A362" i="22"/>
  <c r="B362" i="22"/>
  <c r="C362" i="22"/>
  <c r="A363" i="22"/>
  <c r="B363" i="22"/>
  <c r="C363" i="22"/>
  <c r="A364" i="22"/>
  <c r="B364" i="22"/>
  <c r="C364" i="22"/>
  <c r="A365" i="22"/>
  <c r="B365" i="22"/>
  <c r="C365" i="22"/>
  <c r="A366" i="22"/>
  <c r="B366" i="22"/>
  <c r="C366" i="22"/>
  <c r="A367" i="22"/>
  <c r="B367" i="22"/>
  <c r="C367" i="22"/>
  <c r="A368" i="22"/>
  <c r="B368" i="22"/>
  <c r="C368" i="22"/>
  <c r="A369" i="22"/>
  <c r="B369" i="22"/>
  <c r="C369" i="22"/>
  <c r="A370" i="22"/>
  <c r="B370" i="22"/>
  <c r="C370" i="22"/>
  <c r="A371" i="22"/>
  <c r="B371" i="22"/>
  <c r="C371" i="22"/>
  <c r="A372" i="22"/>
  <c r="B372" i="22"/>
  <c r="C372" i="22"/>
  <c r="A373" i="22"/>
  <c r="B373" i="22"/>
  <c r="C373" i="22"/>
  <c r="A374" i="22"/>
  <c r="B374" i="22"/>
  <c r="C374" i="22"/>
  <c r="A375" i="22"/>
  <c r="B375" i="22"/>
  <c r="C375" i="22"/>
  <c r="A376" i="22"/>
  <c r="B376" i="22"/>
  <c r="C376" i="22"/>
  <c r="A377" i="22"/>
  <c r="B377" i="22"/>
  <c r="C377" i="22"/>
  <c r="A378" i="22"/>
  <c r="B378" i="22"/>
  <c r="C378" i="22"/>
  <c r="A379" i="22"/>
  <c r="B379" i="22"/>
  <c r="C379" i="22"/>
  <c r="A380" i="22"/>
  <c r="B380" i="22"/>
  <c r="C380" i="22"/>
  <c r="A381" i="22"/>
  <c r="B381" i="22"/>
  <c r="C381" i="22"/>
  <c r="A382" i="22"/>
  <c r="B382" i="22"/>
  <c r="C382" i="22"/>
  <c r="A383" i="22"/>
  <c r="B383" i="22"/>
  <c r="C383" i="22"/>
  <c r="A384" i="22"/>
  <c r="B384" i="22"/>
  <c r="C384" i="22"/>
  <c r="A385" i="22"/>
  <c r="B385" i="22"/>
  <c r="C385" i="22"/>
  <c r="A386" i="22"/>
  <c r="B386" i="22"/>
  <c r="C386" i="22"/>
  <c r="A387" i="22"/>
  <c r="B387" i="22"/>
  <c r="C387" i="22"/>
  <c r="A388" i="22"/>
  <c r="B388" i="22"/>
  <c r="C388" i="22"/>
  <c r="A389" i="22"/>
  <c r="B389" i="22"/>
  <c r="C389" i="22"/>
  <c r="A390" i="22"/>
  <c r="B390" i="22"/>
  <c r="C390" i="22"/>
  <c r="A391" i="22"/>
  <c r="B391" i="22"/>
  <c r="C391" i="22"/>
  <c r="A392" i="22"/>
  <c r="B392" i="22"/>
  <c r="C392" i="22"/>
  <c r="A393" i="22"/>
  <c r="B393" i="22"/>
  <c r="C393" i="22"/>
  <c r="A394" i="22"/>
  <c r="B394" i="22"/>
  <c r="C394" i="22"/>
  <c r="A395" i="22"/>
  <c r="B395" i="22"/>
  <c r="C395" i="22"/>
  <c r="A396" i="22"/>
  <c r="B396" i="22"/>
  <c r="C396" i="22"/>
  <c r="A397" i="22"/>
  <c r="B397" i="22"/>
  <c r="C397" i="22"/>
  <c r="A398" i="22"/>
  <c r="B398" i="22"/>
  <c r="C398" i="22"/>
  <c r="A399" i="22"/>
  <c r="B399" i="22"/>
  <c r="C399" i="22"/>
  <c r="A400" i="22"/>
  <c r="B400" i="22"/>
  <c r="C400" i="22"/>
  <c r="A401" i="22"/>
  <c r="B401" i="22"/>
  <c r="C401" i="22"/>
  <c r="A402" i="22"/>
  <c r="B402" i="22"/>
  <c r="C402" i="22"/>
  <c r="A403" i="22"/>
  <c r="B403" i="22"/>
  <c r="C403" i="22"/>
  <c r="A404" i="22"/>
  <c r="B404" i="22"/>
  <c r="C404" i="22"/>
  <c r="A405" i="22"/>
  <c r="B405" i="22"/>
  <c r="C405" i="22"/>
  <c r="A406" i="22"/>
  <c r="B406" i="22"/>
  <c r="C406" i="22"/>
  <c r="A407" i="22"/>
  <c r="B407" i="22"/>
  <c r="C407" i="22"/>
  <c r="A408" i="22"/>
  <c r="B408" i="22"/>
  <c r="C408" i="22"/>
  <c r="A409" i="22"/>
  <c r="B409" i="22"/>
  <c r="C409" i="22"/>
  <c r="A410" i="22"/>
  <c r="B410" i="22"/>
  <c r="C410" i="22"/>
  <c r="A411" i="22"/>
  <c r="B411" i="22"/>
  <c r="C411" i="22"/>
  <c r="A412" i="22"/>
  <c r="B412" i="22"/>
  <c r="C412" i="22"/>
  <c r="A413" i="22"/>
  <c r="B413" i="22"/>
  <c r="C413" i="22"/>
  <c r="A414" i="22"/>
  <c r="B414" i="22"/>
  <c r="C414" i="22"/>
  <c r="A415" i="22"/>
  <c r="B415" i="22"/>
  <c r="C415" i="22"/>
  <c r="A416" i="22"/>
  <c r="B416" i="22"/>
  <c r="C416" i="22"/>
  <c r="A417" i="22"/>
  <c r="B417" i="22"/>
  <c r="C417" i="22"/>
  <c r="A418" i="22"/>
  <c r="B418" i="22"/>
  <c r="C418" i="22"/>
  <c r="A419" i="22"/>
  <c r="B419" i="22"/>
  <c r="C419" i="22"/>
  <c r="A420" i="22"/>
  <c r="B420" i="22"/>
  <c r="C420" i="22"/>
  <c r="A421" i="22"/>
  <c r="B421" i="22"/>
  <c r="C421" i="22"/>
  <c r="A422" i="22"/>
  <c r="B422" i="22"/>
  <c r="C422" i="22"/>
  <c r="A423" i="22"/>
  <c r="B423" i="22"/>
  <c r="C423" i="22"/>
  <c r="A424" i="22"/>
  <c r="B424" i="22"/>
  <c r="C424" i="22"/>
  <c r="A425" i="22"/>
  <c r="B425" i="22"/>
  <c r="C425" i="22"/>
  <c r="A426" i="22"/>
  <c r="B426" i="22"/>
  <c r="C426" i="22"/>
  <c r="A427" i="22"/>
  <c r="B427" i="22"/>
  <c r="C427" i="22"/>
  <c r="A428" i="22"/>
  <c r="B428" i="22"/>
  <c r="C428" i="22"/>
  <c r="A429" i="22"/>
  <c r="B429" i="22"/>
  <c r="C429" i="22"/>
  <c r="A430" i="22"/>
  <c r="B430" i="22"/>
  <c r="C430" i="22"/>
  <c r="A431" i="22"/>
  <c r="B431" i="22"/>
  <c r="C431" i="22"/>
  <c r="A432" i="22"/>
  <c r="B432" i="22"/>
  <c r="C432" i="22"/>
  <c r="A433" i="22"/>
  <c r="B433" i="22"/>
  <c r="C433" i="22"/>
  <c r="A434" i="22"/>
  <c r="B434" i="22"/>
  <c r="C434" i="22"/>
  <c r="A435" i="22"/>
  <c r="B435" i="22"/>
  <c r="C435" i="22"/>
  <c r="A436" i="22"/>
  <c r="B436" i="22"/>
  <c r="C436" i="22"/>
  <c r="A437" i="22"/>
  <c r="B437" i="22"/>
  <c r="C437" i="22"/>
  <c r="A438" i="22"/>
  <c r="B438" i="22"/>
  <c r="C438" i="22"/>
  <c r="A439" i="22"/>
  <c r="B439" i="22"/>
  <c r="C439" i="22"/>
  <c r="A440" i="22"/>
  <c r="B440" i="22"/>
  <c r="C440" i="22"/>
  <c r="A441" i="22"/>
  <c r="B441" i="22"/>
  <c r="C441" i="22"/>
  <c r="A442" i="22"/>
  <c r="B442" i="22"/>
  <c r="C442" i="22"/>
  <c r="A443" i="22"/>
  <c r="B443" i="22"/>
  <c r="C443" i="22"/>
  <c r="A444" i="22"/>
  <c r="B444" i="22"/>
  <c r="C444" i="22"/>
  <c r="A445" i="22"/>
  <c r="B445" i="22"/>
  <c r="C445" i="22"/>
  <c r="A446" i="22"/>
  <c r="B446" i="22"/>
  <c r="C446" i="22"/>
  <c r="A447" i="22"/>
  <c r="B447" i="22"/>
  <c r="C447" i="22"/>
  <c r="A448" i="22"/>
  <c r="B448" i="22"/>
  <c r="C448" i="22"/>
  <c r="A449" i="22"/>
  <c r="B449" i="22"/>
  <c r="C449" i="22"/>
  <c r="A450" i="22"/>
  <c r="B450" i="22"/>
  <c r="C450" i="22"/>
  <c r="A451" i="22"/>
  <c r="B451" i="22"/>
  <c r="C451" i="22"/>
  <c r="A452" i="22"/>
  <c r="B452" i="22"/>
  <c r="C452" i="22"/>
  <c r="A453" i="22"/>
  <c r="B453" i="22"/>
  <c r="C453" i="22"/>
  <c r="A454" i="22"/>
  <c r="B454" i="22"/>
  <c r="C454" i="22"/>
  <c r="A455" i="22"/>
  <c r="B455" i="22"/>
  <c r="C455" i="22"/>
  <c r="A456" i="22"/>
  <c r="B456" i="22"/>
  <c r="C456" i="22"/>
  <c r="A457" i="22"/>
  <c r="B457" i="22"/>
  <c r="C457" i="22"/>
  <c r="A458" i="22"/>
  <c r="B458" i="22"/>
  <c r="C458" i="22"/>
  <c r="A459" i="22"/>
  <c r="B459" i="22"/>
  <c r="C459" i="22"/>
  <c r="A460" i="22"/>
  <c r="B460" i="22"/>
  <c r="C460" i="22"/>
  <c r="A461" i="22"/>
  <c r="B461" i="22"/>
  <c r="C461" i="22"/>
  <c r="A462" i="22"/>
  <c r="B462" i="22"/>
  <c r="C462" i="22"/>
  <c r="A463" i="22"/>
  <c r="B463" i="22"/>
  <c r="C463" i="22"/>
  <c r="A464" i="22"/>
  <c r="B464" i="22"/>
  <c r="C464" i="22"/>
  <c r="A465" i="22"/>
  <c r="B465" i="22"/>
  <c r="C465" i="22"/>
  <c r="A466" i="22"/>
  <c r="B466" i="22"/>
  <c r="C466" i="22"/>
  <c r="A467" i="22"/>
  <c r="B467" i="22"/>
  <c r="C467" i="22"/>
  <c r="A468" i="22"/>
  <c r="B468" i="22"/>
  <c r="C468" i="22"/>
  <c r="A469" i="22"/>
  <c r="B469" i="22"/>
  <c r="C469" i="22"/>
  <c r="A470" i="22"/>
  <c r="B470" i="22"/>
  <c r="C470" i="22"/>
  <c r="A471" i="22"/>
  <c r="B471" i="22"/>
  <c r="C471" i="22"/>
  <c r="A472" i="22"/>
  <c r="B472" i="22"/>
  <c r="C472" i="22"/>
  <c r="A473" i="22"/>
  <c r="B473" i="22"/>
  <c r="C473" i="22"/>
  <c r="A474" i="22"/>
  <c r="B474" i="22"/>
  <c r="C474" i="22"/>
  <c r="A475" i="22"/>
  <c r="B475" i="22"/>
  <c r="C475" i="22"/>
  <c r="A476" i="22"/>
  <c r="B476" i="22"/>
  <c r="C476" i="22"/>
  <c r="A477" i="22"/>
  <c r="B477" i="22"/>
  <c r="C477" i="22"/>
  <c r="A478" i="22"/>
  <c r="B478" i="22"/>
  <c r="C478" i="22"/>
  <c r="A479" i="22"/>
  <c r="B479" i="22"/>
  <c r="C479" i="22"/>
  <c r="A480" i="22"/>
  <c r="B480" i="22"/>
  <c r="C480" i="22"/>
  <c r="A481" i="22"/>
  <c r="B481" i="22"/>
  <c r="C481" i="22"/>
  <c r="A482" i="22"/>
  <c r="B482" i="22"/>
  <c r="C482" i="22"/>
  <c r="A483" i="22"/>
  <c r="B483" i="22"/>
  <c r="C483" i="22"/>
  <c r="A484" i="22"/>
  <c r="B484" i="22"/>
  <c r="C484" i="22"/>
  <c r="A485" i="22"/>
  <c r="B485" i="22"/>
  <c r="C485" i="22"/>
  <c r="A486" i="22"/>
  <c r="B486" i="22"/>
  <c r="C486" i="22"/>
  <c r="A487" i="22"/>
  <c r="B487" i="22"/>
  <c r="C487" i="22"/>
  <c r="A488" i="22"/>
  <c r="B488" i="22"/>
  <c r="C488" i="22"/>
  <c r="A489" i="22"/>
  <c r="B489" i="22"/>
  <c r="C489" i="22"/>
  <c r="A490" i="22"/>
  <c r="B490" i="22"/>
  <c r="C490" i="22"/>
  <c r="A491" i="22"/>
  <c r="B491" i="22"/>
  <c r="C491" i="22"/>
  <c r="A492" i="22"/>
  <c r="B492" i="22"/>
  <c r="C492" i="22"/>
  <c r="A493" i="22"/>
  <c r="B493" i="22"/>
  <c r="C493" i="22"/>
  <c r="A494" i="22"/>
  <c r="B494" i="22"/>
  <c r="C494" i="22"/>
  <c r="A495" i="22"/>
  <c r="B495" i="22"/>
  <c r="C495" i="22"/>
  <c r="A496" i="22"/>
  <c r="B496" i="22"/>
  <c r="C496" i="22"/>
  <c r="A497" i="22"/>
  <c r="B497" i="22"/>
  <c r="C497" i="22"/>
  <c r="A498" i="22"/>
  <c r="B498" i="22"/>
  <c r="C498" i="22"/>
  <c r="A499" i="22"/>
  <c r="B499" i="22"/>
  <c r="C499" i="22"/>
  <c r="A500" i="22"/>
  <c r="B500" i="22"/>
  <c r="C500" i="22"/>
  <c r="A501" i="22"/>
  <c r="B501" i="22"/>
  <c r="C501" i="22"/>
  <c r="A502" i="22"/>
  <c r="B502" i="22"/>
  <c r="C502" i="22"/>
  <c r="A503" i="22"/>
  <c r="B503" i="22"/>
  <c r="C503" i="22"/>
  <c r="A504" i="22"/>
  <c r="B504" i="22"/>
  <c r="C504" i="22"/>
  <c r="A505" i="22"/>
  <c r="B505" i="22"/>
  <c r="C505" i="22"/>
  <c r="A506" i="22"/>
  <c r="B506" i="22"/>
  <c r="C506" i="22"/>
  <c r="A507" i="22"/>
  <c r="B507" i="22"/>
  <c r="C507" i="22"/>
  <c r="A508" i="22"/>
  <c r="B508" i="22"/>
  <c r="C508" i="22"/>
  <c r="A509" i="22"/>
  <c r="B509" i="22"/>
  <c r="C509" i="22"/>
  <c r="A510" i="22"/>
  <c r="B510" i="22"/>
  <c r="C510" i="22"/>
  <c r="A511" i="22"/>
  <c r="B511" i="22"/>
  <c r="C511" i="22"/>
  <c r="A512" i="22"/>
  <c r="B512" i="22"/>
  <c r="C512" i="22"/>
  <c r="A513" i="22"/>
  <c r="B513" i="22"/>
  <c r="C513" i="22"/>
  <c r="A514" i="22"/>
  <c r="B514" i="22"/>
  <c r="C514" i="22"/>
  <c r="A515" i="22"/>
  <c r="B515" i="22"/>
  <c r="C515" i="22"/>
  <c r="A516" i="22"/>
  <c r="B516" i="22"/>
  <c r="C516" i="22"/>
  <c r="A517" i="22"/>
  <c r="B517" i="22"/>
  <c r="C517" i="22"/>
  <c r="A518" i="22"/>
  <c r="B518" i="22"/>
  <c r="C518" i="22"/>
  <c r="A519" i="22"/>
  <c r="B519" i="22"/>
  <c r="C519" i="22"/>
  <c r="A520" i="22"/>
  <c r="B520" i="22"/>
  <c r="C520" i="22"/>
  <c r="A521" i="22"/>
  <c r="B521" i="22"/>
  <c r="C521" i="22"/>
  <c r="A522" i="22"/>
  <c r="B522" i="22"/>
  <c r="C522" i="22"/>
  <c r="A523" i="22"/>
  <c r="B523" i="22"/>
  <c r="C523" i="22"/>
  <c r="A524" i="22"/>
  <c r="B524" i="22"/>
  <c r="C524" i="22"/>
  <c r="A525" i="22"/>
  <c r="B525" i="22"/>
  <c r="C525" i="22"/>
  <c r="A526" i="22"/>
  <c r="B526" i="22"/>
  <c r="C526" i="22"/>
  <c r="A527" i="22"/>
  <c r="B527" i="22"/>
  <c r="C527" i="22"/>
  <c r="A528" i="22"/>
  <c r="B528" i="22"/>
  <c r="C528" i="22"/>
  <c r="A529" i="22"/>
  <c r="B529" i="22"/>
  <c r="C529" i="22"/>
  <c r="A530" i="22"/>
  <c r="B530" i="22"/>
  <c r="C530" i="22"/>
  <c r="A531" i="22"/>
  <c r="B531" i="22"/>
  <c r="C531" i="22"/>
  <c r="A532" i="22"/>
  <c r="B532" i="22"/>
  <c r="C532" i="22"/>
  <c r="A533" i="22"/>
  <c r="B533" i="22"/>
  <c r="C533" i="22"/>
  <c r="A534" i="22"/>
  <c r="B534" i="22"/>
  <c r="C534" i="22"/>
  <c r="A535" i="22"/>
  <c r="B535" i="22"/>
  <c r="C535" i="22"/>
  <c r="A536" i="22"/>
  <c r="B536" i="22"/>
  <c r="C536" i="22"/>
  <c r="A537" i="22"/>
  <c r="B537" i="22"/>
  <c r="C537" i="22"/>
  <c r="A538" i="22"/>
  <c r="B538" i="22"/>
  <c r="C538" i="22"/>
  <c r="A539" i="22"/>
  <c r="B539" i="22"/>
  <c r="C539" i="22"/>
  <c r="A540" i="22"/>
  <c r="B540" i="22"/>
  <c r="C540" i="22"/>
  <c r="A541" i="22"/>
  <c r="B541" i="22"/>
  <c r="C541" i="22"/>
  <c r="A542" i="22"/>
  <c r="B542" i="22"/>
  <c r="C542" i="22"/>
  <c r="A543" i="22"/>
  <c r="B543" i="22"/>
  <c r="C543" i="22"/>
  <c r="A544" i="22"/>
  <c r="B544" i="22"/>
  <c r="C544" i="22"/>
  <c r="A545" i="22"/>
  <c r="B545" i="22"/>
  <c r="C545" i="22"/>
  <c r="A546" i="22"/>
  <c r="B546" i="22"/>
  <c r="C546" i="22"/>
  <c r="A547" i="22"/>
  <c r="B547" i="22"/>
  <c r="C547" i="22"/>
  <c r="A548" i="22"/>
  <c r="B548" i="22"/>
  <c r="C548" i="22"/>
  <c r="A549" i="22"/>
  <c r="B549" i="22"/>
  <c r="C549" i="22"/>
  <c r="A550" i="22"/>
  <c r="B550" i="22"/>
  <c r="C550" i="22"/>
  <c r="A551" i="22"/>
  <c r="B551" i="22"/>
  <c r="C551" i="22"/>
  <c r="A552" i="22"/>
  <c r="B552" i="22"/>
  <c r="C552" i="22"/>
  <c r="A553" i="22"/>
  <c r="B553" i="22"/>
  <c r="C553" i="22"/>
  <c r="A554" i="22"/>
  <c r="B554" i="22"/>
  <c r="C554" i="22"/>
  <c r="A555" i="22"/>
  <c r="B555" i="22"/>
  <c r="C555" i="22"/>
  <c r="A556" i="22"/>
  <c r="B556" i="22"/>
  <c r="C556" i="22"/>
  <c r="A557" i="22"/>
  <c r="B557" i="22"/>
  <c r="C557" i="22"/>
  <c r="A558" i="22"/>
  <c r="B558" i="22"/>
  <c r="C558" i="22"/>
  <c r="A559" i="22"/>
  <c r="B559" i="22"/>
  <c r="C559" i="22"/>
  <c r="A560" i="22"/>
  <c r="B560" i="22"/>
  <c r="C560" i="22"/>
  <c r="A561" i="22"/>
  <c r="B561" i="22"/>
  <c r="C561" i="22"/>
  <c r="A562" i="22"/>
  <c r="B562" i="22"/>
  <c r="C562" i="22"/>
  <c r="A563" i="22"/>
  <c r="B563" i="22"/>
  <c r="C563" i="22"/>
  <c r="A564" i="22"/>
  <c r="B564" i="22"/>
  <c r="C564" i="22"/>
  <c r="A565" i="22"/>
  <c r="B565" i="22"/>
  <c r="C565" i="22"/>
  <c r="A566" i="22"/>
  <c r="B566" i="22"/>
  <c r="C566" i="22"/>
  <c r="A567" i="22"/>
  <c r="B567" i="22"/>
  <c r="C567" i="22"/>
  <c r="A568" i="22"/>
  <c r="B568" i="22"/>
  <c r="C568" i="22"/>
  <c r="A569" i="22"/>
  <c r="B569" i="22"/>
  <c r="C569" i="22"/>
  <c r="A570" i="22"/>
  <c r="B570" i="22"/>
  <c r="C570" i="22"/>
  <c r="A571" i="22"/>
  <c r="B571" i="22"/>
  <c r="C571" i="22"/>
  <c r="A572" i="22"/>
  <c r="B572" i="22"/>
  <c r="C572" i="22"/>
  <c r="A573" i="22"/>
  <c r="B573" i="22"/>
  <c r="C573" i="22"/>
  <c r="A574" i="22"/>
  <c r="B574" i="22"/>
  <c r="C574" i="22"/>
  <c r="A575" i="22"/>
  <c r="B575" i="22"/>
  <c r="C575" i="22"/>
  <c r="A576" i="22"/>
  <c r="B576" i="22"/>
  <c r="C576" i="22"/>
  <c r="A577" i="22"/>
  <c r="B577" i="22"/>
  <c r="C577" i="22"/>
  <c r="A578" i="22"/>
  <c r="B578" i="22"/>
  <c r="C578" i="22"/>
  <c r="A579" i="22"/>
  <c r="B579" i="22"/>
  <c r="C579" i="22"/>
  <c r="A580" i="22"/>
  <c r="B580" i="22"/>
  <c r="C580" i="22"/>
  <c r="A581" i="22"/>
  <c r="B581" i="22"/>
  <c r="C581" i="22"/>
  <c r="A582" i="22"/>
  <c r="B582" i="22"/>
  <c r="C582" i="22"/>
  <c r="A583" i="22"/>
  <c r="B583" i="22"/>
  <c r="C583" i="22"/>
  <c r="A584" i="22"/>
  <c r="B584" i="22"/>
  <c r="C584" i="22"/>
  <c r="A585" i="22"/>
  <c r="B585" i="22"/>
  <c r="C585" i="22"/>
  <c r="A586" i="22"/>
  <c r="B586" i="22"/>
  <c r="C586" i="22"/>
  <c r="A587" i="22"/>
  <c r="B587" i="22"/>
  <c r="C587" i="22"/>
  <c r="A588" i="22"/>
  <c r="B588" i="22"/>
  <c r="C588" i="22"/>
  <c r="A589" i="22"/>
  <c r="B589" i="22"/>
  <c r="C589" i="22"/>
  <c r="A590" i="22"/>
  <c r="B590" i="22"/>
  <c r="C590" i="22"/>
  <c r="A591" i="22"/>
  <c r="B591" i="22"/>
  <c r="C591" i="22"/>
  <c r="A592" i="22"/>
  <c r="B592" i="22"/>
  <c r="C592" i="22"/>
  <c r="A593" i="22"/>
  <c r="B593" i="22"/>
  <c r="C593" i="22"/>
  <c r="A594" i="22"/>
  <c r="B594" i="22"/>
  <c r="C594" i="22"/>
  <c r="A595" i="22"/>
  <c r="B595" i="22"/>
  <c r="C595" i="22"/>
  <c r="A596" i="22"/>
  <c r="B596" i="22"/>
  <c r="C596" i="22"/>
  <c r="A597" i="22"/>
  <c r="B597" i="22"/>
  <c r="C597" i="22"/>
  <c r="A598" i="22"/>
  <c r="B598" i="22"/>
  <c r="C598" i="22"/>
  <c r="A599" i="22"/>
  <c r="B599" i="22"/>
  <c r="C599" i="22"/>
  <c r="D599" i="22"/>
  <c r="E599" i="22"/>
  <c r="F599" i="22" s="1"/>
  <c r="A600" i="22"/>
  <c r="B600" i="22"/>
  <c r="C600" i="22"/>
  <c r="D600" i="22"/>
  <c r="E600" i="22"/>
  <c r="F600" i="22" s="1"/>
  <c r="A601" i="22"/>
  <c r="B601" i="22"/>
  <c r="C601" i="22"/>
  <c r="D601" i="22"/>
  <c r="E601" i="22"/>
  <c r="F601" i="22" s="1"/>
  <c r="A602" i="22"/>
  <c r="B602" i="22"/>
  <c r="C602" i="22"/>
  <c r="D602" i="22"/>
  <c r="E602" i="22"/>
  <c r="F602" i="22" s="1"/>
  <c r="A603" i="22"/>
  <c r="B603" i="22"/>
  <c r="C603" i="22"/>
  <c r="D603" i="22"/>
  <c r="E603" i="22"/>
  <c r="F603" i="22" s="1"/>
  <c r="A604" i="22"/>
  <c r="B604" i="22"/>
  <c r="C604" i="22"/>
  <c r="D604" i="22"/>
  <c r="E604" i="22"/>
  <c r="F604" i="22" s="1"/>
  <c r="A605" i="22"/>
  <c r="B605" i="22"/>
  <c r="C605" i="22"/>
  <c r="D605" i="22"/>
  <c r="E605" i="22"/>
  <c r="F605" i="22" s="1"/>
  <c r="A606" i="22"/>
  <c r="B606" i="22"/>
  <c r="C606" i="22"/>
  <c r="D606" i="22"/>
  <c r="E606" i="22"/>
  <c r="F606" i="22" s="1"/>
  <c r="A607" i="22"/>
  <c r="B607" i="22"/>
  <c r="C607" i="22"/>
  <c r="D607" i="22"/>
  <c r="E607" i="22"/>
  <c r="F607" i="22" s="1"/>
  <c r="A608" i="22"/>
  <c r="B608" i="22"/>
  <c r="C608" i="22"/>
  <c r="D608" i="22"/>
  <c r="E608" i="22"/>
  <c r="F608" i="22" s="1"/>
  <c r="B2" i="22"/>
  <c r="A2" i="22"/>
  <c r="C2" i="22" l="1"/>
  <c r="X42" i="1" l="1"/>
  <c r="X43" i="1"/>
  <c r="X44" i="1"/>
  <c r="X45" i="1"/>
  <c r="X46" i="1"/>
  <c r="X47" i="1"/>
  <c r="X48" i="1"/>
  <c r="X49" i="1"/>
  <c r="X50" i="1"/>
  <c r="X51" i="1"/>
  <c r="X52" i="1"/>
  <c r="X53" i="1"/>
  <c r="X54" i="1"/>
  <c r="X55" i="1"/>
  <c r="X56" i="1"/>
  <c r="X57" i="1"/>
  <c r="X58" i="1"/>
  <c r="X59" i="1"/>
  <c r="X60" i="1"/>
  <c r="X61" i="1"/>
  <c r="X62" i="1"/>
  <c r="X63" i="1"/>
  <c r="X64" i="1"/>
  <c r="X65" i="1"/>
  <c r="X66" i="1"/>
  <c r="X67" i="1"/>
  <c r="X68" i="1"/>
  <c r="X69" i="1"/>
  <c r="X70" i="1"/>
  <c r="X71" i="1"/>
  <c r="X72" i="1"/>
  <c r="X73" i="1"/>
  <c r="X74" i="1"/>
  <c r="X75" i="1"/>
  <c r="X76" i="1"/>
  <c r="X77" i="1"/>
  <c r="X78" i="1"/>
  <c r="X79" i="1"/>
  <c r="X80" i="1"/>
  <c r="X81" i="1"/>
  <c r="X82" i="1"/>
  <c r="X83" i="1"/>
  <c r="X84" i="1"/>
  <c r="X85" i="1"/>
  <c r="X86" i="1"/>
  <c r="X87" i="1"/>
  <c r="X88" i="1"/>
  <c r="X89" i="1"/>
  <c r="X90" i="1"/>
  <c r="X91" i="1"/>
  <c r="X92" i="1"/>
  <c r="X93" i="1"/>
  <c r="X94" i="1"/>
  <c r="X95" i="1"/>
  <c r="X96" i="1"/>
  <c r="X97" i="1"/>
  <c r="X98" i="1"/>
  <c r="X99" i="1"/>
  <c r="X100" i="1"/>
  <c r="X101" i="1"/>
  <c r="X102" i="1"/>
  <c r="X103" i="1"/>
  <c r="X104" i="1"/>
  <c r="X105" i="1"/>
  <c r="X106" i="1"/>
  <c r="X107" i="1"/>
  <c r="X108" i="1"/>
  <c r="X109" i="1"/>
  <c r="X110" i="1"/>
  <c r="X111" i="1"/>
  <c r="X112" i="1"/>
  <c r="X113" i="1"/>
  <c r="X114" i="1"/>
  <c r="X115" i="1"/>
  <c r="X116" i="1"/>
  <c r="X117" i="1"/>
  <c r="X118" i="1"/>
  <c r="X119" i="1"/>
  <c r="X120" i="1"/>
  <c r="X121" i="1"/>
  <c r="X122" i="1"/>
  <c r="X123" i="1"/>
  <c r="X124" i="1"/>
  <c r="X125" i="1"/>
  <c r="X126" i="1"/>
  <c r="X127" i="1"/>
  <c r="X128" i="1"/>
  <c r="X129" i="1"/>
  <c r="X130" i="1"/>
  <c r="X131" i="1"/>
  <c r="X132" i="1"/>
  <c r="X133" i="1"/>
  <c r="X134" i="1"/>
  <c r="X135" i="1"/>
  <c r="X136" i="1"/>
  <c r="X137" i="1"/>
  <c r="X138" i="1"/>
  <c r="X139" i="1"/>
  <c r="X140" i="1"/>
  <c r="X141" i="1"/>
  <c r="X142" i="1"/>
  <c r="X143" i="1"/>
  <c r="X144" i="1"/>
  <c r="X145" i="1"/>
  <c r="X146" i="1"/>
  <c r="X147" i="1"/>
  <c r="X148" i="1"/>
  <c r="X149" i="1"/>
  <c r="X150" i="1"/>
  <c r="X151" i="1"/>
  <c r="X152" i="1"/>
  <c r="X153" i="1"/>
  <c r="X154" i="1"/>
  <c r="X155" i="1"/>
  <c r="X156" i="1"/>
  <c r="X157" i="1"/>
  <c r="X158" i="1"/>
  <c r="X159" i="1"/>
  <c r="X160" i="1"/>
  <c r="X161" i="1"/>
  <c r="X162" i="1"/>
  <c r="X163" i="1"/>
  <c r="X164" i="1"/>
  <c r="X165" i="1"/>
  <c r="X166" i="1"/>
  <c r="X167" i="1"/>
  <c r="X168" i="1"/>
  <c r="X169" i="1"/>
  <c r="X170" i="1"/>
  <c r="X171" i="1"/>
  <c r="X172" i="1"/>
  <c r="X173" i="1"/>
  <c r="X174" i="1"/>
  <c r="X175" i="1"/>
  <c r="X176" i="1"/>
  <c r="X177" i="1"/>
  <c r="X178" i="1"/>
  <c r="X179" i="1"/>
  <c r="X180" i="1"/>
  <c r="X181" i="1"/>
  <c r="X182" i="1"/>
  <c r="X183" i="1"/>
  <c r="X184" i="1"/>
  <c r="X185" i="1"/>
  <c r="X186" i="1"/>
  <c r="X187" i="1"/>
  <c r="X188" i="1"/>
  <c r="X189" i="1"/>
  <c r="X190" i="1"/>
  <c r="X191" i="1"/>
  <c r="X192" i="1"/>
  <c r="X193" i="1"/>
  <c r="X194" i="1"/>
  <c r="X195" i="1"/>
  <c r="X196" i="1"/>
  <c r="X197" i="1"/>
  <c r="X198" i="1"/>
  <c r="X199" i="1"/>
  <c r="X200" i="1"/>
  <c r="X201" i="1"/>
  <c r="X202" i="1"/>
  <c r="X203" i="1"/>
  <c r="X204" i="1"/>
  <c r="X205" i="1"/>
  <c r="X206" i="1"/>
  <c r="X207" i="1"/>
  <c r="X208" i="1"/>
  <c r="X209" i="1"/>
  <c r="X210" i="1"/>
  <c r="X211" i="1"/>
  <c r="X212" i="1"/>
  <c r="X213" i="1"/>
  <c r="X214" i="1"/>
  <c r="X215" i="1"/>
  <c r="X216" i="1"/>
  <c r="X217" i="1"/>
  <c r="X218" i="1"/>
  <c r="X219" i="1"/>
  <c r="X220" i="1"/>
  <c r="X221" i="1"/>
  <c r="X222" i="1"/>
  <c r="X223" i="1"/>
  <c r="X224" i="1"/>
  <c r="X225" i="1"/>
  <c r="X226" i="1"/>
  <c r="X227" i="1"/>
  <c r="X228" i="1"/>
  <c r="X229" i="1"/>
  <c r="X230" i="1"/>
  <c r="X231" i="1"/>
  <c r="X232" i="1"/>
  <c r="X233" i="1"/>
  <c r="X234" i="1"/>
  <c r="X235" i="1"/>
  <c r="X236" i="1"/>
  <c r="X237" i="1"/>
  <c r="X238" i="1"/>
  <c r="X239" i="1"/>
  <c r="X240" i="1"/>
  <c r="X241" i="1"/>
  <c r="X242" i="1"/>
  <c r="X243" i="1"/>
  <c r="X244" i="1"/>
  <c r="X245" i="1"/>
  <c r="X246" i="1"/>
  <c r="X247" i="1"/>
  <c r="X248" i="1"/>
  <c r="X249" i="1"/>
  <c r="X250" i="1"/>
  <c r="X251" i="1"/>
  <c r="X252" i="1"/>
  <c r="X253" i="1"/>
  <c r="X254" i="1"/>
  <c r="X255" i="1"/>
  <c r="X256" i="1"/>
  <c r="X257" i="1"/>
  <c r="X258" i="1"/>
  <c r="X259" i="1"/>
  <c r="X260" i="1"/>
  <c r="X261" i="1"/>
  <c r="X262" i="1"/>
  <c r="X263" i="1"/>
  <c r="X264" i="1"/>
  <c r="X265" i="1"/>
  <c r="X266" i="1"/>
  <c r="X267" i="1"/>
  <c r="X268" i="1"/>
  <c r="X269" i="1"/>
  <c r="X270" i="1"/>
  <c r="X271" i="1"/>
  <c r="X272" i="1"/>
  <c r="X273" i="1"/>
  <c r="X274" i="1"/>
  <c r="X275" i="1"/>
  <c r="X276" i="1"/>
  <c r="X277" i="1"/>
  <c r="X278" i="1"/>
  <c r="X279" i="1"/>
  <c r="X280" i="1"/>
  <c r="X281" i="1"/>
  <c r="X282" i="1"/>
  <c r="X283" i="1"/>
  <c r="X284" i="1"/>
  <c r="X285" i="1"/>
  <c r="X286" i="1"/>
  <c r="X287" i="1"/>
  <c r="X288" i="1"/>
  <c r="X289" i="1"/>
  <c r="X290" i="1"/>
  <c r="X291" i="1"/>
  <c r="X292" i="1"/>
  <c r="X293" i="1"/>
  <c r="X294" i="1"/>
  <c r="X295" i="1"/>
  <c r="X296" i="1"/>
  <c r="X297" i="1"/>
  <c r="X298" i="1"/>
  <c r="X299" i="1"/>
  <c r="X300" i="1"/>
  <c r="X301" i="1"/>
  <c r="X302" i="1"/>
  <c r="X303" i="1"/>
  <c r="X304" i="1"/>
  <c r="X305" i="1"/>
  <c r="X306" i="1"/>
  <c r="X307" i="1"/>
  <c r="X308" i="1"/>
  <c r="X309" i="1"/>
  <c r="X310" i="1"/>
  <c r="X311" i="1"/>
  <c r="X312" i="1"/>
  <c r="X313" i="1"/>
  <c r="X314" i="1"/>
  <c r="X315" i="1"/>
  <c r="X316" i="1"/>
  <c r="X317" i="1"/>
  <c r="X318" i="1"/>
  <c r="X319" i="1"/>
  <c r="X320" i="1"/>
  <c r="X321" i="1"/>
  <c r="X322" i="1"/>
  <c r="X323" i="1"/>
  <c r="X324" i="1"/>
  <c r="X325" i="1"/>
  <c r="X326" i="1"/>
  <c r="X327" i="1"/>
  <c r="X328" i="1"/>
  <c r="X329" i="1"/>
  <c r="X330" i="1"/>
  <c r="X331" i="1"/>
  <c r="X332" i="1"/>
  <c r="X333" i="1"/>
  <c r="X334" i="1"/>
  <c r="X335" i="1"/>
  <c r="X336" i="1"/>
  <c r="X337" i="1"/>
  <c r="X338" i="1"/>
  <c r="X339" i="1"/>
  <c r="X340" i="1"/>
  <c r="X341" i="1"/>
  <c r="X342" i="1"/>
  <c r="X343" i="1"/>
  <c r="X344" i="1"/>
  <c r="X345" i="1"/>
  <c r="X346" i="1"/>
  <c r="X347" i="1"/>
  <c r="X348" i="1"/>
  <c r="X349" i="1"/>
  <c r="X350" i="1"/>
  <c r="X351" i="1"/>
  <c r="X352" i="1"/>
  <c r="X353" i="1"/>
  <c r="X354" i="1"/>
  <c r="X355" i="1"/>
  <c r="X356" i="1"/>
  <c r="X357" i="1"/>
  <c r="X358" i="1"/>
  <c r="X359" i="1"/>
  <c r="X360" i="1"/>
  <c r="X361" i="1"/>
  <c r="X362" i="1"/>
  <c r="X363" i="1"/>
  <c r="X364" i="1"/>
  <c r="X365" i="1"/>
  <c r="X366" i="1"/>
  <c r="X367" i="1"/>
  <c r="X368" i="1"/>
  <c r="X369" i="1"/>
  <c r="X370" i="1"/>
  <c r="X371" i="1"/>
  <c r="X372" i="1"/>
  <c r="X373" i="1"/>
  <c r="X374" i="1"/>
  <c r="X375" i="1"/>
  <c r="X376" i="1"/>
  <c r="X377" i="1"/>
  <c r="X378" i="1"/>
  <c r="X379" i="1"/>
  <c r="X380" i="1"/>
  <c r="X381" i="1"/>
  <c r="X382" i="1"/>
  <c r="X383" i="1"/>
  <c r="X384" i="1"/>
  <c r="X385" i="1"/>
  <c r="X386" i="1"/>
  <c r="X387" i="1"/>
  <c r="X388" i="1"/>
  <c r="X389" i="1"/>
  <c r="X390" i="1"/>
  <c r="X391" i="1"/>
  <c r="X392" i="1"/>
  <c r="X393" i="1"/>
  <c r="X394" i="1"/>
  <c r="X395" i="1"/>
  <c r="X396" i="1"/>
  <c r="X397" i="1"/>
  <c r="X398" i="1"/>
  <c r="X399" i="1"/>
  <c r="X400" i="1"/>
  <c r="X401" i="1"/>
  <c r="X402" i="1"/>
  <c r="X403" i="1"/>
  <c r="X404" i="1"/>
  <c r="X405" i="1"/>
  <c r="X406" i="1"/>
  <c r="X407" i="1"/>
  <c r="X408" i="1"/>
  <c r="X409" i="1"/>
  <c r="X410" i="1"/>
  <c r="X411" i="1"/>
  <c r="X412" i="1"/>
  <c r="X413" i="1"/>
  <c r="X414" i="1"/>
  <c r="X415" i="1"/>
  <c r="X416" i="1"/>
  <c r="X417" i="1"/>
  <c r="X418" i="1"/>
  <c r="X419" i="1"/>
  <c r="X420" i="1"/>
  <c r="X421" i="1"/>
  <c r="X422" i="1"/>
  <c r="X423" i="1"/>
  <c r="X424" i="1"/>
  <c r="X425" i="1"/>
  <c r="X426" i="1"/>
  <c r="X427" i="1"/>
  <c r="X428" i="1"/>
  <c r="X429" i="1"/>
  <c r="X430" i="1"/>
  <c r="X431" i="1"/>
  <c r="X432" i="1"/>
  <c r="X433" i="1"/>
  <c r="X434" i="1"/>
  <c r="X435" i="1"/>
  <c r="X436" i="1"/>
  <c r="X437" i="1"/>
  <c r="X438" i="1"/>
  <c r="X439" i="1"/>
  <c r="X440" i="1"/>
  <c r="X441" i="1"/>
  <c r="X442" i="1"/>
  <c r="X443" i="1"/>
  <c r="X444" i="1"/>
  <c r="X445" i="1"/>
  <c r="X446" i="1"/>
  <c r="X447" i="1"/>
  <c r="X448" i="1"/>
  <c r="X449" i="1"/>
  <c r="X450" i="1"/>
  <c r="X451" i="1"/>
  <c r="X452" i="1"/>
  <c r="X453" i="1"/>
  <c r="X454" i="1"/>
  <c r="X455" i="1"/>
  <c r="X456" i="1"/>
  <c r="X457" i="1"/>
  <c r="X458" i="1"/>
  <c r="X459" i="1"/>
  <c r="X460" i="1"/>
  <c r="X461" i="1"/>
  <c r="X462" i="1"/>
  <c r="X463" i="1"/>
  <c r="X464" i="1"/>
  <c r="X465" i="1"/>
  <c r="X466" i="1"/>
  <c r="X467" i="1"/>
  <c r="X468" i="1"/>
  <c r="X469" i="1"/>
  <c r="X470" i="1"/>
  <c r="X471" i="1"/>
  <c r="X472" i="1"/>
  <c r="X473" i="1"/>
  <c r="X474" i="1"/>
  <c r="X475" i="1"/>
  <c r="X476" i="1"/>
  <c r="X477" i="1"/>
  <c r="X478" i="1"/>
  <c r="X479" i="1"/>
  <c r="X480" i="1"/>
  <c r="X481" i="1"/>
  <c r="X482" i="1"/>
  <c r="X483" i="1"/>
  <c r="X484" i="1"/>
  <c r="X485" i="1"/>
  <c r="X486" i="1"/>
  <c r="X487" i="1"/>
  <c r="X488" i="1"/>
  <c r="X489" i="1"/>
  <c r="X490" i="1"/>
  <c r="X491" i="1"/>
  <c r="X492" i="1"/>
  <c r="X493" i="1"/>
  <c r="X494" i="1"/>
  <c r="X495" i="1"/>
  <c r="X496" i="1"/>
  <c r="X497" i="1"/>
  <c r="X498" i="1"/>
  <c r="X499" i="1"/>
  <c r="X500" i="1"/>
  <c r="X501" i="1"/>
  <c r="X502" i="1"/>
  <c r="X503" i="1"/>
  <c r="X504" i="1"/>
  <c r="X505" i="1"/>
  <c r="X506" i="1"/>
  <c r="X507" i="1"/>
  <c r="X508" i="1"/>
  <c r="X509" i="1"/>
  <c r="X510" i="1"/>
  <c r="X511" i="1"/>
  <c r="X512" i="1"/>
  <c r="X513" i="1"/>
  <c r="X514" i="1"/>
  <c r="X515" i="1"/>
  <c r="X516" i="1"/>
  <c r="X517" i="1"/>
  <c r="X518" i="1"/>
  <c r="X519" i="1"/>
  <c r="X520" i="1"/>
  <c r="X521" i="1"/>
  <c r="X522" i="1"/>
  <c r="X523" i="1"/>
  <c r="X524" i="1"/>
  <c r="X525" i="1"/>
  <c r="X526" i="1"/>
  <c r="X527" i="1"/>
  <c r="X528" i="1"/>
  <c r="X529" i="1"/>
  <c r="X530" i="1"/>
  <c r="X531" i="1"/>
  <c r="X532" i="1"/>
  <c r="X533" i="1"/>
  <c r="X534" i="1"/>
  <c r="X535" i="1"/>
  <c r="X536" i="1"/>
  <c r="X537" i="1"/>
  <c r="X538" i="1"/>
  <c r="X539" i="1"/>
  <c r="X540" i="1"/>
  <c r="X541" i="1"/>
  <c r="X542" i="1"/>
  <c r="X543" i="1"/>
  <c r="X544" i="1"/>
  <c r="X545" i="1"/>
  <c r="X546" i="1"/>
  <c r="X547" i="1"/>
  <c r="X548" i="1"/>
  <c r="X549" i="1"/>
  <c r="X550" i="1"/>
  <c r="X551" i="1"/>
  <c r="X552" i="1"/>
  <c r="X553" i="1"/>
  <c r="X554" i="1"/>
  <c r="X555" i="1"/>
  <c r="X556" i="1"/>
  <c r="X557" i="1"/>
  <c r="X558" i="1"/>
  <c r="X559" i="1"/>
  <c r="X560" i="1"/>
  <c r="X561" i="1"/>
  <c r="X562" i="1"/>
  <c r="X563" i="1"/>
  <c r="X564" i="1"/>
  <c r="X565" i="1"/>
  <c r="X566" i="1"/>
  <c r="X567" i="1"/>
  <c r="X568" i="1"/>
  <c r="X569" i="1"/>
  <c r="X570" i="1"/>
  <c r="X571" i="1"/>
  <c r="X572" i="1"/>
  <c r="X573" i="1"/>
  <c r="X574" i="1"/>
  <c r="X575" i="1"/>
  <c r="X576" i="1"/>
  <c r="X577" i="1"/>
  <c r="X578" i="1"/>
  <c r="X579" i="1"/>
  <c r="X580" i="1"/>
  <c r="X581" i="1"/>
  <c r="X582" i="1"/>
  <c r="X583" i="1"/>
  <c r="X584" i="1"/>
  <c r="X585" i="1"/>
  <c r="X586" i="1"/>
  <c r="X587" i="1"/>
  <c r="X588" i="1"/>
  <c r="X589" i="1"/>
  <c r="X590" i="1"/>
  <c r="X591" i="1"/>
  <c r="X592" i="1"/>
  <c r="X593" i="1"/>
  <c r="X594" i="1"/>
  <c r="X595" i="1"/>
  <c r="X596" i="1"/>
  <c r="X597" i="1"/>
  <c r="X598" i="1"/>
  <c r="X599" i="1"/>
  <c r="X600" i="1"/>
  <c r="X601" i="1"/>
  <c r="X602" i="1"/>
  <c r="X603" i="1"/>
  <c r="X604" i="1"/>
  <c r="X605" i="1"/>
  <c r="X606" i="1"/>
  <c r="X607" i="1"/>
  <c r="X608" i="1"/>
  <c r="R42" i="1"/>
  <c r="R43" i="1"/>
  <c r="R44" i="1"/>
  <c r="R45" i="1"/>
  <c r="R46" i="1"/>
  <c r="R47" i="1"/>
  <c r="R48" i="1"/>
  <c r="R49" i="1"/>
  <c r="R50" i="1"/>
  <c r="R51" i="1"/>
  <c r="R52" i="1"/>
  <c r="R53" i="1"/>
  <c r="R54" i="1"/>
  <c r="R55" i="1"/>
  <c r="R56" i="1"/>
  <c r="R57" i="1"/>
  <c r="R58" i="1"/>
  <c r="R59" i="1"/>
  <c r="R60" i="1"/>
  <c r="R61" i="1"/>
  <c r="R62"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5" i="1"/>
  <c r="R96" i="1"/>
  <c r="R97" i="1"/>
  <c r="R98" i="1"/>
  <c r="R99" i="1"/>
  <c r="R100" i="1"/>
  <c r="R101" i="1"/>
  <c r="R102" i="1"/>
  <c r="R103" i="1"/>
  <c r="R104" i="1"/>
  <c r="R105" i="1"/>
  <c r="R106" i="1"/>
  <c r="R107" i="1"/>
  <c r="R108" i="1"/>
  <c r="R109" i="1"/>
  <c r="R110" i="1"/>
  <c r="R111" i="1"/>
  <c r="R112" i="1"/>
  <c r="R113" i="1"/>
  <c r="R114" i="1"/>
  <c r="R115" i="1"/>
  <c r="R116" i="1"/>
  <c r="R117" i="1"/>
  <c r="R118" i="1"/>
  <c r="R119" i="1"/>
  <c r="R120" i="1"/>
  <c r="R121" i="1"/>
  <c r="R122" i="1"/>
  <c r="R123" i="1"/>
  <c r="R124" i="1"/>
  <c r="R125" i="1"/>
  <c r="R126" i="1"/>
  <c r="R127" i="1"/>
  <c r="R128" i="1"/>
  <c r="R129" i="1"/>
  <c r="R130" i="1"/>
  <c r="R131" i="1"/>
  <c r="R132" i="1"/>
  <c r="R133" i="1"/>
  <c r="R134" i="1"/>
  <c r="R135" i="1"/>
  <c r="R136" i="1"/>
  <c r="R137" i="1"/>
  <c r="R138" i="1"/>
  <c r="R139" i="1"/>
  <c r="R140" i="1"/>
  <c r="R141" i="1"/>
  <c r="R142" i="1"/>
  <c r="R143" i="1"/>
  <c r="R144" i="1"/>
  <c r="R145" i="1"/>
  <c r="R146" i="1"/>
  <c r="R147" i="1"/>
  <c r="R148" i="1"/>
  <c r="R149" i="1"/>
  <c r="R150" i="1"/>
  <c r="R151" i="1"/>
  <c r="R152" i="1"/>
  <c r="R153" i="1"/>
  <c r="R154" i="1"/>
  <c r="R155" i="1"/>
  <c r="R156" i="1"/>
  <c r="R157" i="1"/>
  <c r="R158" i="1"/>
  <c r="R159" i="1"/>
  <c r="R160" i="1"/>
  <c r="R161" i="1"/>
  <c r="R162" i="1"/>
  <c r="R163" i="1"/>
  <c r="R164" i="1"/>
  <c r="R165" i="1"/>
  <c r="R166" i="1"/>
  <c r="R167" i="1"/>
  <c r="R168" i="1"/>
  <c r="R169" i="1"/>
  <c r="R170" i="1"/>
  <c r="R171" i="1"/>
  <c r="R172" i="1"/>
  <c r="R173" i="1"/>
  <c r="R174" i="1"/>
  <c r="R175" i="1"/>
  <c r="R176" i="1"/>
  <c r="R177" i="1"/>
  <c r="R178" i="1"/>
  <c r="R179" i="1"/>
  <c r="R180" i="1"/>
  <c r="R181" i="1"/>
  <c r="R182" i="1"/>
  <c r="R183" i="1"/>
  <c r="R184" i="1"/>
  <c r="R185" i="1"/>
  <c r="R186" i="1"/>
  <c r="R187" i="1"/>
  <c r="R188" i="1"/>
  <c r="R189" i="1"/>
  <c r="R190" i="1"/>
  <c r="R191" i="1"/>
  <c r="R192" i="1"/>
  <c r="R193" i="1"/>
  <c r="R194" i="1"/>
  <c r="R195" i="1"/>
  <c r="R196" i="1"/>
  <c r="R197" i="1"/>
  <c r="R198" i="1"/>
  <c r="R199" i="1"/>
  <c r="R200" i="1"/>
  <c r="R201" i="1"/>
  <c r="R202" i="1"/>
  <c r="R203" i="1"/>
  <c r="R204" i="1"/>
  <c r="R205" i="1"/>
  <c r="R206" i="1"/>
  <c r="R207" i="1"/>
  <c r="R208" i="1"/>
  <c r="R209" i="1"/>
  <c r="R210" i="1"/>
  <c r="R211" i="1"/>
  <c r="R212" i="1"/>
  <c r="R213" i="1"/>
  <c r="R214" i="1"/>
  <c r="R215" i="1"/>
  <c r="R216" i="1"/>
  <c r="R217" i="1"/>
  <c r="R218" i="1"/>
  <c r="R219" i="1"/>
  <c r="R220" i="1"/>
  <c r="R221" i="1"/>
  <c r="R222" i="1"/>
  <c r="R223" i="1"/>
  <c r="R224" i="1"/>
  <c r="R225" i="1"/>
  <c r="R226" i="1"/>
  <c r="R227" i="1"/>
  <c r="R228" i="1"/>
  <c r="R229" i="1"/>
  <c r="R230" i="1"/>
  <c r="R231" i="1"/>
  <c r="R232" i="1"/>
  <c r="R233" i="1"/>
  <c r="R234" i="1"/>
  <c r="R235" i="1"/>
  <c r="R236" i="1"/>
  <c r="R237" i="1"/>
  <c r="R238" i="1"/>
  <c r="R239" i="1"/>
  <c r="R240" i="1"/>
  <c r="R241" i="1"/>
  <c r="R242" i="1"/>
  <c r="R243" i="1"/>
  <c r="R244" i="1"/>
  <c r="R245" i="1"/>
  <c r="R246" i="1"/>
  <c r="R247" i="1"/>
  <c r="R248" i="1"/>
  <c r="R249" i="1"/>
  <c r="R250" i="1"/>
  <c r="R251" i="1"/>
  <c r="R252" i="1"/>
  <c r="R253" i="1"/>
  <c r="R254" i="1"/>
  <c r="R255" i="1"/>
  <c r="R256" i="1"/>
  <c r="R257" i="1"/>
  <c r="R258" i="1"/>
  <c r="R259" i="1"/>
  <c r="R260" i="1"/>
  <c r="R261" i="1"/>
  <c r="R262" i="1"/>
  <c r="R263" i="1"/>
  <c r="R264" i="1"/>
  <c r="R265" i="1"/>
  <c r="R266" i="1"/>
  <c r="R267" i="1"/>
  <c r="R268" i="1"/>
  <c r="R269" i="1"/>
  <c r="R270" i="1"/>
  <c r="R271" i="1"/>
  <c r="R272" i="1"/>
  <c r="R273" i="1"/>
  <c r="R274" i="1"/>
  <c r="R275" i="1"/>
  <c r="R276" i="1"/>
  <c r="R277" i="1"/>
  <c r="R278" i="1"/>
  <c r="R279" i="1"/>
  <c r="R280" i="1"/>
  <c r="R281" i="1"/>
  <c r="R282" i="1"/>
  <c r="R283" i="1"/>
  <c r="R284" i="1"/>
  <c r="R285" i="1"/>
  <c r="R286" i="1"/>
  <c r="R287" i="1"/>
  <c r="R288" i="1"/>
  <c r="R289" i="1"/>
  <c r="R290" i="1"/>
  <c r="R291" i="1"/>
  <c r="R292" i="1"/>
  <c r="R293" i="1"/>
  <c r="R294" i="1"/>
  <c r="R295" i="1"/>
  <c r="R296" i="1"/>
  <c r="R297" i="1"/>
  <c r="R298" i="1"/>
  <c r="R299" i="1"/>
  <c r="R300" i="1"/>
  <c r="R301" i="1"/>
  <c r="R302" i="1"/>
  <c r="R303" i="1"/>
  <c r="R304" i="1"/>
  <c r="R305" i="1"/>
  <c r="R306" i="1"/>
  <c r="R307" i="1"/>
  <c r="R308" i="1"/>
  <c r="R309" i="1"/>
  <c r="R310" i="1"/>
  <c r="R311" i="1"/>
  <c r="R312" i="1"/>
  <c r="R313" i="1"/>
  <c r="R314" i="1"/>
  <c r="R315" i="1"/>
  <c r="R316" i="1"/>
  <c r="R317" i="1"/>
  <c r="R318" i="1"/>
  <c r="R319" i="1"/>
  <c r="R320" i="1"/>
  <c r="R321" i="1"/>
  <c r="R322" i="1"/>
  <c r="R323" i="1"/>
  <c r="R324" i="1"/>
  <c r="R325" i="1"/>
  <c r="R326" i="1"/>
  <c r="R327" i="1"/>
  <c r="R328" i="1"/>
  <c r="R329" i="1"/>
  <c r="R330" i="1"/>
  <c r="R331" i="1"/>
  <c r="R332" i="1"/>
  <c r="R333" i="1"/>
  <c r="R334" i="1"/>
  <c r="R335" i="1"/>
  <c r="R336" i="1"/>
  <c r="R337" i="1"/>
  <c r="R338" i="1"/>
  <c r="R339" i="1"/>
  <c r="R340" i="1"/>
  <c r="R341" i="1"/>
  <c r="R342" i="1"/>
  <c r="R343" i="1"/>
  <c r="R344" i="1"/>
  <c r="R345" i="1"/>
  <c r="R346" i="1"/>
  <c r="R347" i="1"/>
  <c r="R348" i="1"/>
  <c r="R349" i="1"/>
  <c r="R350" i="1"/>
  <c r="R351" i="1"/>
  <c r="R352" i="1"/>
  <c r="R353" i="1"/>
  <c r="R354" i="1"/>
  <c r="R355" i="1"/>
  <c r="R356" i="1"/>
  <c r="R357" i="1"/>
  <c r="R358" i="1"/>
  <c r="R359" i="1"/>
  <c r="R360" i="1"/>
  <c r="R361" i="1"/>
  <c r="R362" i="1"/>
  <c r="R363" i="1"/>
  <c r="R364" i="1"/>
  <c r="R365" i="1"/>
  <c r="R366" i="1"/>
  <c r="R367" i="1"/>
  <c r="R368" i="1"/>
  <c r="R369" i="1"/>
  <c r="R370" i="1"/>
  <c r="R371" i="1"/>
  <c r="R372" i="1"/>
  <c r="R373" i="1"/>
  <c r="R374" i="1"/>
  <c r="R375" i="1"/>
  <c r="R376" i="1"/>
  <c r="R377" i="1"/>
  <c r="R378" i="1"/>
  <c r="R379" i="1"/>
  <c r="R380" i="1"/>
  <c r="R381" i="1"/>
  <c r="R382" i="1"/>
  <c r="R383" i="1"/>
  <c r="R384" i="1"/>
  <c r="R385" i="1"/>
  <c r="R386" i="1"/>
  <c r="R387" i="1"/>
  <c r="R388" i="1"/>
  <c r="R389" i="1"/>
  <c r="R390" i="1"/>
  <c r="R391" i="1"/>
  <c r="R392" i="1"/>
  <c r="R393" i="1"/>
  <c r="R394" i="1"/>
  <c r="R395" i="1"/>
  <c r="R396" i="1"/>
  <c r="R397" i="1"/>
  <c r="R398" i="1"/>
  <c r="R399" i="1"/>
  <c r="R400" i="1"/>
  <c r="R401" i="1"/>
  <c r="R402" i="1"/>
  <c r="R403" i="1"/>
  <c r="R404" i="1"/>
  <c r="R405" i="1"/>
  <c r="R406" i="1"/>
  <c r="R407" i="1"/>
  <c r="R408" i="1"/>
  <c r="R409" i="1"/>
  <c r="R410" i="1"/>
  <c r="R411" i="1"/>
  <c r="R412" i="1"/>
  <c r="R413" i="1"/>
  <c r="R414" i="1"/>
  <c r="R415" i="1"/>
  <c r="R416" i="1"/>
  <c r="R417" i="1"/>
  <c r="R418" i="1"/>
  <c r="R419" i="1"/>
  <c r="R420" i="1"/>
  <c r="R421" i="1"/>
  <c r="R422" i="1"/>
  <c r="R423" i="1"/>
  <c r="R424" i="1"/>
  <c r="R425" i="1"/>
  <c r="R426" i="1"/>
  <c r="R427" i="1"/>
  <c r="R428" i="1"/>
  <c r="R429" i="1"/>
  <c r="R430" i="1"/>
  <c r="R431" i="1"/>
  <c r="R432" i="1"/>
  <c r="R433" i="1"/>
  <c r="R434" i="1"/>
  <c r="R435" i="1"/>
  <c r="R436" i="1"/>
  <c r="R437" i="1"/>
  <c r="R438" i="1"/>
  <c r="R439" i="1"/>
  <c r="R440" i="1"/>
  <c r="R441" i="1"/>
  <c r="R442" i="1"/>
  <c r="R443" i="1"/>
  <c r="R444" i="1"/>
  <c r="R445" i="1"/>
  <c r="R446" i="1"/>
  <c r="R447" i="1"/>
  <c r="R448" i="1"/>
  <c r="R449" i="1"/>
  <c r="R450" i="1"/>
  <c r="R451" i="1"/>
  <c r="R452" i="1"/>
  <c r="R453" i="1"/>
  <c r="R454" i="1"/>
  <c r="R455" i="1"/>
  <c r="R456" i="1"/>
  <c r="R457" i="1"/>
  <c r="R458" i="1"/>
  <c r="R459" i="1"/>
  <c r="R460" i="1"/>
  <c r="R461" i="1"/>
  <c r="R462" i="1"/>
  <c r="R463" i="1"/>
  <c r="R464" i="1"/>
  <c r="R465" i="1"/>
  <c r="R466" i="1"/>
  <c r="R467" i="1"/>
  <c r="R468" i="1"/>
  <c r="R469" i="1"/>
  <c r="R470" i="1"/>
  <c r="R471" i="1"/>
  <c r="R472" i="1"/>
  <c r="R473" i="1"/>
  <c r="R474" i="1"/>
  <c r="R475" i="1"/>
  <c r="R476" i="1"/>
  <c r="R477" i="1"/>
  <c r="R478" i="1"/>
  <c r="R479" i="1"/>
  <c r="R480" i="1"/>
  <c r="R481" i="1"/>
  <c r="R482" i="1"/>
  <c r="R483" i="1"/>
  <c r="R484" i="1"/>
  <c r="R485" i="1"/>
  <c r="R486" i="1"/>
  <c r="R487" i="1"/>
  <c r="R488" i="1"/>
  <c r="R489" i="1"/>
  <c r="R490" i="1"/>
  <c r="R491" i="1"/>
  <c r="R492" i="1"/>
  <c r="R493" i="1"/>
  <c r="R494" i="1"/>
  <c r="R495" i="1"/>
  <c r="R496" i="1"/>
  <c r="R497" i="1"/>
  <c r="R498" i="1"/>
  <c r="R499" i="1"/>
  <c r="R500" i="1"/>
  <c r="R501" i="1"/>
  <c r="R502" i="1"/>
  <c r="R503" i="1"/>
  <c r="R504" i="1"/>
  <c r="R505" i="1"/>
  <c r="R506" i="1"/>
  <c r="R507" i="1"/>
  <c r="R508" i="1"/>
  <c r="R509" i="1"/>
  <c r="R510" i="1"/>
  <c r="R511" i="1"/>
  <c r="R512" i="1"/>
  <c r="R513" i="1"/>
  <c r="R514" i="1"/>
  <c r="R515" i="1"/>
  <c r="R516" i="1"/>
  <c r="R517" i="1"/>
  <c r="R518" i="1"/>
  <c r="R519" i="1"/>
  <c r="R520" i="1"/>
  <c r="R521" i="1"/>
  <c r="R522" i="1"/>
  <c r="R523" i="1"/>
  <c r="R524" i="1"/>
  <c r="R525" i="1"/>
  <c r="R526" i="1"/>
  <c r="R527" i="1"/>
  <c r="R528" i="1"/>
  <c r="R529" i="1"/>
  <c r="R530" i="1"/>
  <c r="R531" i="1"/>
  <c r="R532" i="1"/>
  <c r="R533" i="1"/>
  <c r="R534" i="1"/>
  <c r="R535" i="1"/>
  <c r="R536" i="1"/>
  <c r="R537" i="1"/>
  <c r="R538" i="1"/>
  <c r="R539" i="1"/>
  <c r="R540" i="1"/>
  <c r="R541" i="1"/>
  <c r="R542" i="1"/>
  <c r="R543" i="1"/>
  <c r="R544" i="1"/>
  <c r="R545" i="1"/>
  <c r="R546" i="1"/>
  <c r="R547" i="1"/>
  <c r="R548" i="1"/>
  <c r="R549" i="1"/>
  <c r="R550" i="1"/>
  <c r="R551" i="1"/>
  <c r="R552" i="1"/>
  <c r="R553" i="1"/>
  <c r="R554" i="1"/>
  <c r="R555" i="1"/>
  <c r="R556" i="1"/>
  <c r="R557" i="1"/>
  <c r="R558" i="1"/>
  <c r="R559" i="1"/>
  <c r="R560" i="1"/>
  <c r="R561" i="1"/>
  <c r="R562" i="1"/>
  <c r="R563" i="1"/>
  <c r="R564" i="1"/>
  <c r="R565" i="1"/>
  <c r="R566" i="1"/>
  <c r="R567" i="1"/>
  <c r="R568" i="1"/>
  <c r="R569" i="1"/>
  <c r="R570" i="1"/>
  <c r="R571" i="1"/>
  <c r="R572" i="1"/>
  <c r="R573" i="1"/>
  <c r="R574" i="1"/>
  <c r="R575" i="1"/>
  <c r="R576" i="1"/>
  <c r="R577" i="1"/>
  <c r="R578" i="1"/>
  <c r="R579" i="1"/>
  <c r="R580" i="1"/>
  <c r="R581" i="1"/>
  <c r="R582" i="1"/>
  <c r="R583" i="1"/>
  <c r="R584" i="1"/>
  <c r="R585" i="1"/>
  <c r="R586" i="1"/>
  <c r="R587" i="1"/>
  <c r="R588" i="1"/>
  <c r="R589" i="1"/>
  <c r="R590" i="1"/>
  <c r="R591" i="1"/>
  <c r="R592" i="1"/>
  <c r="R593" i="1"/>
  <c r="R594" i="1"/>
  <c r="R595" i="1"/>
  <c r="R596" i="1"/>
  <c r="R597" i="1"/>
  <c r="R598" i="1"/>
  <c r="R599" i="1"/>
  <c r="R600" i="1"/>
  <c r="R601" i="1"/>
  <c r="R602" i="1"/>
  <c r="R603" i="1"/>
  <c r="R604" i="1"/>
  <c r="R605" i="1"/>
  <c r="R606" i="1"/>
  <c r="R607" i="1"/>
  <c r="R608" i="1"/>
  <c r="X35" i="10"/>
  <c r="X38" i="10"/>
  <c r="X39" i="10"/>
  <c r="X42" i="10"/>
  <c r="X44" i="10"/>
  <c r="X47" i="10"/>
  <c r="X48" i="10"/>
  <c r="X51" i="10"/>
  <c r="X55" i="10"/>
  <c r="X58" i="10"/>
  <c r="X60" i="10"/>
  <c r="X61" i="10"/>
  <c r="X62" i="10"/>
  <c r="X65" i="10"/>
  <c r="X67" i="10"/>
  <c r="X70" i="10"/>
  <c r="X71" i="10"/>
  <c r="X72" i="10"/>
  <c r="X74" i="10"/>
  <c r="X76" i="10"/>
  <c r="X78" i="10"/>
  <c r="X79" i="10"/>
  <c r="X80" i="10"/>
  <c r="X81" i="10"/>
  <c r="X83" i="10"/>
  <c r="X87" i="10"/>
  <c r="X90" i="10"/>
  <c r="X92" i="10"/>
  <c r="X94" i="10"/>
  <c r="X97" i="10"/>
  <c r="X99" i="10"/>
  <c r="X100" i="10"/>
  <c r="X106" i="10"/>
  <c r="X108" i="10"/>
  <c r="X110" i="10"/>
  <c r="X111" i="10"/>
  <c r="X113" i="10"/>
  <c r="X115" i="10"/>
  <c r="X116" i="10"/>
  <c r="X119" i="10"/>
  <c r="X122" i="10"/>
  <c r="X124" i="10"/>
  <c r="X125" i="10"/>
  <c r="X126" i="10"/>
  <c r="X127" i="10"/>
  <c r="X128" i="10"/>
  <c r="X131" i="10"/>
  <c r="X132" i="10"/>
  <c r="X134" i="10"/>
  <c r="X135" i="10"/>
  <c r="X136" i="10"/>
  <c r="X138" i="10"/>
  <c r="X142" i="10"/>
  <c r="X143" i="10"/>
  <c r="X144" i="10"/>
  <c r="X147" i="10"/>
  <c r="X148" i="10"/>
  <c r="X151" i="10"/>
  <c r="X152" i="10"/>
  <c r="X154" i="10"/>
  <c r="X158" i="10"/>
  <c r="X159" i="10"/>
  <c r="X167" i="10"/>
  <c r="X168" i="10"/>
  <c r="X170" i="10"/>
  <c r="X174" i="10"/>
  <c r="X175" i="10"/>
  <c r="X176" i="10"/>
  <c r="X179" i="10"/>
  <c r="X184" i="10"/>
  <c r="X186" i="10"/>
  <c r="X190" i="10"/>
  <c r="X196" i="10"/>
  <c r="X198" i="10"/>
  <c r="X199" i="10"/>
  <c r="X202" i="10"/>
  <c r="X204" i="10"/>
  <c r="X207" i="10"/>
  <c r="X208" i="10"/>
  <c r="X212" i="10"/>
  <c r="X219" i="10"/>
  <c r="X220" i="10"/>
  <c r="X223" i="10"/>
  <c r="X224" i="10"/>
  <c r="X225" i="10"/>
  <c r="X227" i="10"/>
  <c r="X228" i="10"/>
  <c r="X230" i="10"/>
  <c r="X231" i="10"/>
  <c r="X234" i="10"/>
  <c r="X236" i="10"/>
  <c r="X239" i="10"/>
  <c r="X240" i="10"/>
  <c r="X241" i="10"/>
  <c r="X243" i="10"/>
  <c r="X244" i="10"/>
  <c r="X247" i="10"/>
  <c r="X248" i="10"/>
  <c r="X252" i="10"/>
  <c r="X255" i="10"/>
  <c r="X256" i="10"/>
  <c r="X257" i="10"/>
  <c r="X259" i="10"/>
  <c r="X266" i="10"/>
  <c r="X268" i="10"/>
  <c r="X271" i="10"/>
  <c r="X273" i="10"/>
  <c r="X274" i="10"/>
  <c r="X279" i="10"/>
  <c r="X283" i="10"/>
  <c r="X284" i="10"/>
  <c r="X288" i="10"/>
  <c r="X294" i="10"/>
  <c r="X298" i="10"/>
  <c r="X303" i="10"/>
  <c r="X306" i="10"/>
  <c r="X310" i="10"/>
  <c r="X312" i="10"/>
  <c r="X315" i="10"/>
  <c r="X316" i="10"/>
  <c r="X319" i="10"/>
  <c r="X321" i="10"/>
  <c r="X328" i="10"/>
  <c r="X332" i="10"/>
  <c r="X334" i="10"/>
  <c r="X335" i="10"/>
  <c r="X337" i="10"/>
  <c r="X339" i="10"/>
  <c r="X343" i="10"/>
  <c r="X348" i="10"/>
  <c r="X359" i="10"/>
  <c r="X360" i="10"/>
  <c r="X364" i="10"/>
  <c r="X365" i="10"/>
  <c r="X367" i="10"/>
  <c r="X368" i="10"/>
  <c r="X369" i="10"/>
  <c r="X371" i="10"/>
  <c r="X373" i="10"/>
  <c r="X378" i="10"/>
  <c r="X380" i="10"/>
  <c r="X381" i="10"/>
  <c r="X382" i="10"/>
  <c r="X385" i="10"/>
  <c r="X391" i="10"/>
  <c r="X394" i="10"/>
  <c r="X396" i="10"/>
  <c r="X399" i="10"/>
  <c r="X401" i="10"/>
  <c r="X404" i="10"/>
  <c r="X405" i="10"/>
  <c r="X409" i="10"/>
  <c r="X412" i="10"/>
  <c r="X416" i="10"/>
  <c r="X417" i="10"/>
  <c r="X420" i="10"/>
  <c r="X421" i="10"/>
  <c r="X423" i="10"/>
  <c r="X426" i="10"/>
  <c r="X428" i="10"/>
  <c r="X431" i="10"/>
  <c r="X432" i="10"/>
  <c r="X434" i="10"/>
  <c r="X436" i="10"/>
  <c r="X437" i="10"/>
  <c r="X438" i="10"/>
  <c r="X440" i="10"/>
  <c r="X444" i="10"/>
  <c r="X445" i="10"/>
  <c r="X446" i="10"/>
  <c r="X450" i="10"/>
  <c r="X452" i="10"/>
  <c r="X453" i="10"/>
  <c r="X454" i="10"/>
  <c r="X455" i="10"/>
  <c r="X456" i="10"/>
  <c r="X458" i="10"/>
  <c r="X460" i="10"/>
  <c r="X461" i="10"/>
  <c r="X463" i="10"/>
  <c r="X464" i="10"/>
  <c r="X465" i="10"/>
  <c r="X467" i="10"/>
  <c r="X468" i="10"/>
  <c r="X472" i="10"/>
  <c r="X475" i="10"/>
  <c r="X476" i="10"/>
  <c r="X478" i="10"/>
  <c r="X481" i="10"/>
  <c r="X483" i="10"/>
  <c r="X484" i="10"/>
  <c r="X485" i="10"/>
  <c r="X487" i="10"/>
  <c r="X489" i="10"/>
  <c r="X490" i="10"/>
  <c r="X492" i="10"/>
  <c r="X495" i="10"/>
  <c r="X496" i="10"/>
  <c r="X500" i="10"/>
  <c r="X501" i="10"/>
  <c r="X504" i="10"/>
  <c r="X508" i="10"/>
  <c r="X510" i="10"/>
  <c r="X513" i="10"/>
  <c r="X514" i="10"/>
  <c r="X516" i="10"/>
  <c r="X517" i="10"/>
  <c r="X519" i="10"/>
  <c r="X520" i="10"/>
  <c r="X522" i="10"/>
  <c r="X524" i="10"/>
  <c r="X525" i="10"/>
  <c r="X526" i="10"/>
  <c r="X527" i="10"/>
  <c r="X530" i="10"/>
  <c r="X532" i="10"/>
  <c r="X533" i="10"/>
  <c r="X537" i="10"/>
  <c r="X540" i="10"/>
  <c r="X542" i="10"/>
  <c r="X545" i="10"/>
  <c r="X548" i="10"/>
  <c r="X551" i="10"/>
  <c r="X552" i="10"/>
  <c r="X553" i="10"/>
  <c r="X554" i="10"/>
  <c r="X556" i="10"/>
  <c r="X559" i="10"/>
  <c r="X562" i="10"/>
  <c r="X563" i="10"/>
  <c r="X564" i="10"/>
  <c r="X565" i="10"/>
  <c r="X567" i="10"/>
  <c r="X569" i="10"/>
  <c r="X572" i="10"/>
  <c r="X573" i="10"/>
  <c r="X574" i="10"/>
  <c r="X575" i="10"/>
  <c r="X577" i="10"/>
  <c r="X580" i="10"/>
  <c r="X581" i="10"/>
  <c r="X583" i="10"/>
  <c r="X585" i="10"/>
  <c r="X586" i="10"/>
  <c r="X588" i="10"/>
  <c r="X591" i="10"/>
  <c r="X593" i="10"/>
  <c r="X595" i="10"/>
  <c r="X596" i="10"/>
  <c r="X597" i="10"/>
  <c r="X599" i="10"/>
  <c r="X601" i="10"/>
  <c r="X604" i="10"/>
  <c r="X605" i="10"/>
  <c r="X606" i="10"/>
  <c r="X607" i="10"/>
  <c r="X32" i="10"/>
  <c r="X33" i="10"/>
  <c r="X34" i="10"/>
  <c r="X36" i="10"/>
  <c r="X37" i="10"/>
  <c r="X40" i="10"/>
  <c r="X41" i="10"/>
  <c r="X43" i="10"/>
  <c r="X45" i="10"/>
  <c r="X46" i="10"/>
  <c r="X49" i="10"/>
  <c r="X50" i="10"/>
  <c r="X52" i="10"/>
  <c r="X53" i="10"/>
  <c r="X54" i="10"/>
  <c r="X56" i="10"/>
  <c r="X57" i="10"/>
  <c r="X59" i="10"/>
  <c r="X63" i="10"/>
  <c r="X64" i="10"/>
  <c r="X66" i="10"/>
  <c r="X68" i="10"/>
  <c r="X69" i="10"/>
  <c r="X73" i="10"/>
  <c r="X75" i="10"/>
  <c r="X77" i="10"/>
  <c r="X82" i="10"/>
  <c r="X84" i="10"/>
  <c r="X85" i="10"/>
  <c r="X86" i="10"/>
  <c r="X88" i="10"/>
  <c r="X89" i="10"/>
  <c r="X91" i="10"/>
  <c r="X93" i="10"/>
  <c r="X95" i="10"/>
  <c r="X96" i="10"/>
  <c r="X98" i="10"/>
  <c r="X101" i="10"/>
  <c r="X102" i="10"/>
  <c r="X103" i="10"/>
  <c r="X104" i="10"/>
  <c r="X105" i="10"/>
  <c r="X107" i="10"/>
  <c r="X109" i="10"/>
  <c r="X112" i="10"/>
  <c r="X114" i="10"/>
  <c r="X117" i="10"/>
  <c r="X118" i="10"/>
  <c r="X120" i="10"/>
  <c r="X121" i="10"/>
  <c r="X123" i="10"/>
  <c r="X129" i="10"/>
  <c r="X130" i="10"/>
  <c r="X133" i="10"/>
  <c r="X137" i="10"/>
  <c r="X139" i="10"/>
  <c r="X140" i="10"/>
  <c r="X141" i="10"/>
  <c r="X145" i="10"/>
  <c r="X146" i="10"/>
  <c r="X149" i="10"/>
  <c r="X150" i="10"/>
  <c r="X153" i="10"/>
  <c r="X155" i="10"/>
  <c r="X156" i="10"/>
  <c r="X157" i="10"/>
  <c r="X160" i="10"/>
  <c r="X161" i="10"/>
  <c r="X162" i="10"/>
  <c r="X163" i="10"/>
  <c r="X164" i="10"/>
  <c r="X165" i="10"/>
  <c r="X166" i="10"/>
  <c r="X169" i="10"/>
  <c r="X171" i="10"/>
  <c r="X172" i="10"/>
  <c r="X173" i="10"/>
  <c r="X177" i="10"/>
  <c r="X178" i="10"/>
  <c r="X180" i="10"/>
  <c r="X181" i="10"/>
  <c r="X182" i="10"/>
  <c r="X183" i="10"/>
  <c r="X185" i="10"/>
  <c r="X187" i="10"/>
  <c r="X188" i="10"/>
  <c r="X189" i="10"/>
  <c r="X191" i="10"/>
  <c r="X192" i="10"/>
  <c r="X193" i="10"/>
  <c r="X194" i="10"/>
  <c r="X195" i="10"/>
  <c r="X197" i="10"/>
  <c r="X200" i="10"/>
  <c r="X201" i="10"/>
  <c r="X203" i="10"/>
  <c r="X205" i="10"/>
  <c r="X206" i="10"/>
  <c r="X209" i="10"/>
  <c r="X210" i="10"/>
  <c r="X211" i="10"/>
  <c r="X213" i="10"/>
  <c r="X214" i="10"/>
  <c r="X215" i="10"/>
  <c r="X216" i="10"/>
  <c r="X217" i="10"/>
  <c r="X218" i="10"/>
  <c r="X221" i="10"/>
  <c r="X222" i="10"/>
  <c r="X226" i="10"/>
  <c r="X229" i="10"/>
  <c r="X232" i="10"/>
  <c r="X233" i="10"/>
  <c r="X235" i="10"/>
  <c r="X237" i="10"/>
  <c r="X238" i="10"/>
  <c r="X242" i="10"/>
  <c r="X245" i="10"/>
  <c r="X246" i="10"/>
  <c r="X249" i="10"/>
  <c r="X250" i="10"/>
  <c r="X251" i="10"/>
  <c r="X253" i="10"/>
  <c r="X254" i="10"/>
  <c r="X258" i="10"/>
  <c r="X260" i="10"/>
  <c r="X261" i="10"/>
  <c r="X262" i="10"/>
  <c r="X263" i="10"/>
  <c r="X264" i="10"/>
  <c r="X265" i="10"/>
  <c r="X267" i="10"/>
  <c r="X269" i="10"/>
  <c r="X270" i="10"/>
  <c r="X272" i="10"/>
  <c r="X275" i="10"/>
  <c r="X276" i="10"/>
  <c r="X277" i="10"/>
  <c r="X278" i="10"/>
  <c r="X280" i="10"/>
  <c r="X281" i="10"/>
  <c r="X282" i="10"/>
  <c r="X285" i="10"/>
  <c r="X286" i="10"/>
  <c r="X287" i="10"/>
  <c r="X289" i="10"/>
  <c r="X290" i="10"/>
  <c r="X291" i="10"/>
  <c r="X292" i="10"/>
  <c r="X293" i="10"/>
  <c r="X295" i="10"/>
  <c r="X296" i="10"/>
  <c r="X297" i="10"/>
  <c r="X299" i="10"/>
  <c r="X300" i="10"/>
  <c r="X301" i="10"/>
  <c r="X302" i="10"/>
  <c r="X304" i="10"/>
  <c r="X305" i="10"/>
  <c r="X307" i="10"/>
  <c r="X308" i="10"/>
  <c r="X309" i="10"/>
  <c r="X311" i="10"/>
  <c r="X313" i="10"/>
  <c r="X314" i="10"/>
  <c r="X317" i="10"/>
  <c r="X318" i="10"/>
  <c r="X320" i="10"/>
  <c r="X322" i="10"/>
  <c r="X323" i="10"/>
  <c r="X324" i="10"/>
  <c r="X325" i="10"/>
  <c r="X326" i="10"/>
  <c r="X327" i="10"/>
  <c r="X329" i="10"/>
  <c r="X330" i="10"/>
  <c r="X331" i="10"/>
  <c r="X333" i="10"/>
  <c r="X336" i="10"/>
  <c r="X338" i="10"/>
  <c r="X340" i="10"/>
  <c r="X341" i="10"/>
  <c r="X342" i="10"/>
  <c r="X344" i="10"/>
  <c r="X345" i="10"/>
  <c r="X346" i="10"/>
  <c r="X347" i="10"/>
  <c r="X349" i="10"/>
  <c r="X350" i="10"/>
  <c r="X351" i="10"/>
  <c r="X352" i="10"/>
  <c r="X353" i="10"/>
  <c r="X354" i="10"/>
  <c r="X355" i="10"/>
  <c r="X356" i="10"/>
  <c r="X357" i="10"/>
  <c r="X358" i="10"/>
  <c r="X361" i="10"/>
  <c r="X362" i="10"/>
  <c r="X363" i="10"/>
  <c r="X366" i="10"/>
  <c r="X370" i="10"/>
  <c r="X372" i="10"/>
  <c r="X374" i="10"/>
  <c r="X375" i="10"/>
  <c r="X376" i="10"/>
  <c r="X377" i="10"/>
  <c r="X379" i="10"/>
  <c r="X383" i="10"/>
  <c r="X384" i="10"/>
  <c r="X386" i="10"/>
  <c r="X387" i="10"/>
  <c r="X388" i="10"/>
  <c r="X389" i="10"/>
  <c r="X390" i="10"/>
  <c r="X392" i="10"/>
  <c r="X393" i="10"/>
  <c r="X395" i="10"/>
  <c r="X397" i="10"/>
  <c r="X398" i="10"/>
  <c r="X400" i="10"/>
  <c r="X402" i="10"/>
  <c r="X403" i="10"/>
  <c r="X406" i="10"/>
  <c r="X407" i="10"/>
  <c r="X408" i="10"/>
  <c r="X410" i="10"/>
  <c r="X411" i="10"/>
  <c r="X413" i="10"/>
  <c r="X414" i="10"/>
  <c r="X415" i="10"/>
  <c r="X418" i="10"/>
  <c r="X419" i="10"/>
  <c r="X422" i="10"/>
  <c r="X424" i="10"/>
  <c r="X425" i="10"/>
  <c r="X427" i="10"/>
  <c r="X429" i="10"/>
  <c r="X430" i="10"/>
  <c r="X433" i="10"/>
  <c r="X435" i="10"/>
  <c r="X439" i="10"/>
  <c r="X441" i="10"/>
  <c r="X442" i="10"/>
  <c r="X443" i="10"/>
  <c r="X447" i="10"/>
  <c r="X448" i="10"/>
  <c r="X449" i="10"/>
  <c r="X451" i="10"/>
  <c r="X457" i="10"/>
  <c r="X459" i="10"/>
  <c r="X462" i="10"/>
  <c r="X466" i="10"/>
  <c r="X469" i="10"/>
  <c r="X470" i="10"/>
  <c r="X471" i="10"/>
  <c r="X473" i="10"/>
  <c r="X474" i="10"/>
  <c r="X477" i="10"/>
  <c r="X479" i="10"/>
  <c r="X480" i="10"/>
  <c r="X482" i="10"/>
  <c r="X486" i="10"/>
  <c r="X488" i="10"/>
  <c r="X491" i="10"/>
  <c r="X493" i="10"/>
  <c r="X494" i="10"/>
  <c r="X497" i="10"/>
  <c r="X498" i="10"/>
  <c r="X499" i="10"/>
  <c r="X502" i="10"/>
  <c r="X503" i="10"/>
  <c r="X505" i="10"/>
  <c r="X506" i="10"/>
  <c r="X507" i="10"/>
  <c r="X509" i="10"/>
  <c r="X511" i="10"/>
  <c r="X512" i="10"/>
  <c r="X515" i="10"/>
  <c r="X518" i="10"/>
  <c r="X521" i="10"/>
  <c r="X523" i="10"/>
  <c r="X528" i="10"/>
  <c r="X529" i="10"/>
  <c r="X531" i="10"/>
  <c r="X534" i="10"/>
  <c r="X535" i="10"/>
  <c r="X536" i="10"/>
  <c r="X538" i="10"/>
  <c r="X539" i="10"/>
  <c r="X541" i="10"/>
  <c r="X543" i="10"/>
  <c r="X544" i="10"/>
  <c r="X546" i="10"/>
  <c r="X547" i="10"/>
  <c r="X549" i="10"/>
  <c r="X550" i="10"/>
  <c r="X555" i="10"/>
  <c r="X557" i="10"/>
  <c r="X558" i="10"/>
  <c r="X560" i="10"/>
  <c r="X561" i="10"/>
  <c r="X566" i="10"/>
  <c r="X568" i="10"/>
  <c r="X570" i="10"/>
  <c r="X571" i="10"/>
  <c r="X576" i="10"/>
  <c r="X578" i="10"/>
  <c r="X579" i="10"/>
  <c r="X582" i="10"/>
  <c r="X584" i="10"/>
  <c r="X587" i="10"/>
  <c r="X589" i="10"/>
  <c r="X590" i="10"/>
  <c r="X592" i="10"/>
  <c r="X594" i="10"/>
  <c r="X598" i="10"/>
  <c r="X600" i="10"/>
  <c r="X602" i="10"/>
  <c r="X603" i="10"/>
  <c r="X608" i="10"/>
  <c r="R34" i="10"/>
  <c r="R35" i="10"/>
  <c r="R36" i="10"/>
  <c r="R38" i="10"/>
  <c r="R39" i="10"/>
  <c r="R40" i="10"/>
  <c r="R42" i="10"/>
  <c r="R43" i="10"/>
  <c r="R44" i="10"/>
  <c r="R45" i="10"/>
  <c r="R46" i="10"/>
  <c r="R47" i="10"/>
  <c r="R48" i="10"/>
  <c r="R51" i="10"/>
  <c r="R52" i="10"/>
  <c r="R53" i="10"/>
  <c r="R54" i="10"/>
  <c r="R55" i="10"/>
  <c r="R56" i="10"/>
  <c r="R57" i="10"/>
  <c r="R59" i="10"/>
  <c r="R60" i="10"/>
  <c r="R61" i="10"/>
  <c r="R62" i="10"/>
  <c r="R63" i="10"/>
  <c r="R66" i="10"/>
  <c r="R67" i="10"/>
  <c r="R68" i="10"/>
  <c r="R70" i="10"/>
  <c r="R71" i="10"/>
  <c r="R72" i="10"/>
  <c r="R74" i="10"/>
  <c r="R75" i="10"/>
  <c r="R76" i="10"/>
  <c r="R77" i="10"/>
  <c r="R78" i="10"/>
  <c r="R79" i="10"/>
  <c r="R80" i="10"/>
  <c r="R83" i="10"/>
  <c r="R84" i="10"/>
  <c r="R85" i="10"/>
  <c r="R86" i="10"/>
  <c r="R87" i="10"/>
  <c r="R88" i="10"/>
  <c r="R89" i="10"/>
  <c r="R91" i="10"/>
  <c r="R93" i="10"/>
  <c r="R94" i="10"/>
  <c r="R95" i="10"/>
  <c r="R98" i="10"/>
  <c r="R99" i="10"/>
  <c r="R100" i="10"/>
  <c r="R102" i="10"/>
  <c r="R103" i="10"/>
  <c r="R104" i="10"/>
  <c r="R106" i="10"/>
  <c r="R107" i="10"/>
  <c r="R108" i="10"/>
  <c r="R109" i="10"/>
  <c r="R111" i="10"/>
  <c r="R112" i="10"/>
  <c r="R115" i="10"/>
  <c r="R116" i="10"/>
  <c r="R117" i="10"/>
  <c r="R118" i="10"/>
  <c r="R120" i="10"/>
  <c r="R121" i="10"/>
  <c r="R122" i="10"/>
  <c r="R123" i="10"/>
  <c r="R124" i="10"/>
  <c r="R125" i="10"/>
  <c r="R126" i="10"/>
  <c r="R127" i="10"/>
  <c r="R130" i="10"/>
  <c r="R131" i="10"/>
  <c r="R132" i="10"/>
  <c r="R135" i="10"/>
  <c r="R136" i="10"/>
  <c r="R138" i="10"/>
  <c r="R139" i="10"/>
  <c r="R140" i="10"/>
  <c r="R141" i="10"/>
  <c r="R143" i="10"/>
  <c r="R144" i="10"/>
  <c r="R147" i="10"/>
  <c r="R148" i="10"/>
  <c r="R149" i="10"/>
  <c r="R150" i="10"/>
  <c r="R152" i="10"/>
  <c r="R153" i="10"/>
  <c r="R155" i="10"/>
  <c r="R156" i="10"/>
  <c r="R157" i="10"/>
  <c r="R158" i="10"/>
  <c r="R159" i="10"/>
  <c r="R160" i="10"/>
  <c r="R162" i="10"/>
  <c r="R163" i="10"/>
  <c r="R164" i="10"/>
  <c r="R166" i="10"/>
  <c r="R167" i="10"/>
  <c r="R168" i="10"/>
  <c r="R170" i="10"/>
  <c r="R171" i="10"/>
  <c r="R172" i="10"/>
  <c r="R173" i="10"/>
  <c r="R175" i="10"/>
  <c r="R176" i="10"/>
  <c r="R179" i="10"/>
  <c r="R180" i="10"/>
  <c r="R181" i="10"/>
  <c r="R182" i="10"/>
  <c r="R183" i="10"/>
  <c r="R185" i="10"/>
  <c r="R187" i="10"/>
  <c r="R188" i="10"/>
  <c r="R189" i="10"/>
  <c r="R190" i="10"/>
  <c r="R191" i="10"/>
  <c r="R192" i="10"/>
  <c r="R194" i="10"/>
  <c r="R195" i="10"/>
  <c r="R196" i="10"/>
  <c r="R198" i="10"/>
  <c r="R199" i="10"/>
  <c r="R200" i="10"/>
  <c r="R202" i="10"/>
  <c r="R203" i="10"/>
  <c r="R204" i="10"/>
  <c r="R205" i="10"/>
  <c r="R206" i="10"/>
  <c r="R207" i="10"/>
  <c r="R208" i="10"/>
  <c r="R209" i="10"/>
  <c r="R210" i="10"/>
  <c r="R211" i="10"/>
  <c r="R212" i="10"/>
  <c r="R213" i="10"/>
  <c r="R214" i="10"/>
  <c r="R215" i="10"/>
  <c r="R216" i="10"/>
  <c r="R217" i="10"/>
  <c r="R218" i="10"/>
  <c r="R219" i="10"/>
  <c r="R220" i="10"/>
  <c r="R221" i="10"/>
  <c r="R222" i="10"/>
  <c r="R223" i="10"/>
  <c r="R226" i="10"/>
  <c r="R227" i="10"/>
  <c r="R228" i="10"/>
  <c r="R229" i="10"/>
  <c r="R230" i="10"/>
  <c r="R231" i="10"/>
  <c r="R232" i="10"/>
  <c r="R234" i="10"/>
  <c r="R235" i="10"/>
  <c r="R236" i="10"/>
  <c r="R237" i="10"/>
  <c r="R239" i="10"/>
  <c r="R240" i="10"/>
  <c r="R242" i="10"/>
  <c r="R243" i="10"/>
  <c r="R244" i="10"/>
  <c r="R245" i="10"/>
  <c r="R247" i="10"/>
  <c r="R248" i="10"/>
  <c r="R249" i="10"/>
  <c r="R250" i="10"/>
  <c r="R251" i="10"/>
  <c r="R252" i="10"/>
  <c r="R253" i="10"/>
  <c r="R254" i="10"/>
  <c r="R255" i="10"/>
  <c r="R257" i="10"/>
  <c r="R258" i="10"/>
  <c r="R259" i="10"/>
  <c r="R260" i="10"/>
  <c r="R262" i="10"/>
  <c r="R263" i="10"/>
  <c r="R264" i="10"/>
  <c r="R265" i="10"/>
  <c r="R266" i="10"/>
  <c r="R267" i="10"/>
  <c r="R268" i="10"/>
  <c r="R271" i="10"/>
  <c r="R272" i="10"/>
  <c r="R274" i="10"/>
  <c r="R275" i="10"/>
  <c r="R276" i="10"/>
  <c r="R278" i="10"/>
  <c r="R279" i="10"/>
  <c r="R280" i="10"/>
  <c r="R281" i="10"/>
  <c r="R282" i="10"/>
  <c r="R283" i="10"/>
  <c r="R284" i="10"/>
  <c r="R285" i="10"/>
  <c r="R286" i="10"/>
  <c r="R287" i="10"/>
  <c r="R288" i="10"/>
  <c r="R290" i="10"/>
  <c r="R291" i="10"/>
  <c r="R292" i="10"/>
  <c r="R293" i="10"/>
  <c r="R294" i="10"/>
  <c r="R295" i="10"/>
  <c r="R296" i="10"/>
  <c r="R298" i="10"/>
  <c r="R299" i="10"/>
  <c r="R300" i="10"/>
  <c r="R301" i="10"/>
  <c r="R302" i="10"/>
  <c r="R303" i="10"/>
  <c r="R304" i="10"/>
  <c r="R307" i="10"/>
  <c r="R308" i="10"/>
  <c r="R309" i="10"/>
  <c r="R310" i="10"/>
  <c r="R311" i="10"/>
  <c r="R312" i="10"/>
  <c r="R313" i="10"/>
  <c r="R314" i="10"/>
  <c r="R315" i="10"/>
  <c r="R316" i="10"/>
  <c r="R317" i="10"/>
  <c r="R318" i="10"/>
  <c r="R319" i="10"/>
  <c r="R320" i="10"/>
  <c r="R321" i="10"/>
  <c r="R322" i="10"/>
  <c r="R323" i="10"/>
  <c r="R324" i="10"/>
  <c r="R325" i="10"/>
  <c r="R326" i="10"/>
  <c r="R327" i="10"/>
  <c r="R328" i="10"/>
  <c r="R329" i="10"/>
  <c r="R330" i="10"/>
  <c r="R331" i="10"/>
  <c r="R332" i="10"/>
  <c r="R333" i="10"/>
  <c r="R335" i="10"/>
  <c r="R336" i="10"/>
  <c r="R339" i="10"/>
  <c r="R340" i="10"/>
  <c r="R341" i="10"/>
  <c r="R342" i="10"/>
  <c r="R343" i="10"/>
  <c r="R344" i="10"/>
  <c r="R345" i="10"/>
  <c r="R347" i="10"/>
  <c r="R348" i="10"/>
  <c r="R350" i="10"/>
  <c r="R351" i="10"/>
  <c r="R352" i="10"/>
  <c r="R353" i="10"/>
  <c r="R354" i="10"/>
  <c r="R355" i="10"/>
  <c r="R356" i="10"/>
  <c r="R357" i="10"/>
  <c r="R359" i="10"/>
  <c r="R361" i="10"/>
  <c r="R362" i="10"/>
  <c r="R363" i="10"/>
  <c r="R364" i="10"/>
  <c r="R365" i="10"/>
  <c r="R366" i="10"/>
  <c r="R367" i="10"/>
  <c r="R369" i="10"/>
  <c r="R370" i="10"/>
  <c r="R371" i="10"/>
  <c r="R372" i="10"/>
  <c r="R373" i="10"/>
  <c r="R374" i="10"/>
  <c r="R375" i="10"/>
  <c r="R376" i="10"/>
  <c r="R377" i="10"/>
  <c r="R378" i="10"/>
  <c r="R379" i="10"/>
  <c r="R380" i="10"/>
  <c r="R381" i="10"/>
  <c r="R382" i="10"/>
  <c r="R383" i="10"/>
  <c r="R384" i="10"/>
  <c r="R385" i="10"/>
  <c r="R386" i="10"/>
  <c r="R387" i="10"/>
  <c r="R388" i="10"/>
  <c r="R389" i="10"/>
  <c r="R390" i="10"/>
  <c r="R391" i="10"/>
  <c r="R393" i="10"/>
  <c r="R394" i="10"/>
  <c r="R395" i="10"/>
  <c r="R396" i="10"/>
  <c r="R397" i="10"/>
  <c r="R398" i="10"/>
  <c r="R399" i="10"/>
  <c r="R401" i="10"/>
  <c r="R402" i="10"/>
  <c r="R403" i="10"/>
  <c r="R404" i="10"/>
  <c r="R405" i="10"/>
  <c r="R406" i="10"/>
  <c r="R407" i="10"/>
  <c r="R409" i="10"/>
  <c r="R410" i="10"/>
  <c r="R411" i="10"/>
  <c r="R412" i="10"/>
  <c r="R413" i="10"/>
  <c r="R414" i="10"/>
  <c r="R415" i="10"/>
  <c r="R416" i="10"/>
  <c r="R417" i="10"/>
  <c r="R418" i="10"/>
  <c r="R419" i="10"/>
  <c r="R420" i="10"/>
  <c r="R421" i="10"/>
  <c r="R422" i="10"/>
  <c r="R423" i="10"/>
  <c r="R425" i="10"/>
  <c r="R426" i="10"/>
  <c r="R427" i="10"/>
  <c r="R428" i="10"/>
  <c r="R429" i="10"/>
  <c r="R430" i="10"/>
  <c r="R431" i="10"/>
  <c r="R432" i="10"/>
  <c r="R433" i="10"/>
  <c r="R434" i="10"/>
  <c r="R435" i="10"/>
  <c r="R436" i="10"/>
  <c r="R437" i="10"/>
  <c r="R438" i="10"/>
  <c r="R439" i="10"/>
  <c r="R440" i="10"/>
  <c r="R441" i="10"/>
  <c r="R442" i="10"/>
  <c r="R443" i="10"/>
  <c r="R444" i="10"/>
  <c r="R445" i="10"/>
  <c r="R446" i="10"/>
  <c r="R447" i="10"/>
  <c r="R448" i="10"/>
  <c r="R449" i="10"/>
  <c r="R450" i="10"/>
  <c r="R451" i="10"/>
  <c r="R452" i="10"/>
  <c r="R453" i="10"/>
  <c r="R454" i="10"/>
  <c r="R455" i="10"/>
  <c r="R457" i="10"/>
  <c r="R458" i="10"/>
  <c r="R459" i="10"/>
  <c r="R460" i="10"/>
  <c r="R461" i="10"/>
  <c r="R462" i="10"/>
  <c r="R463" i="10"/>
  <c r="R464" i="10"/>
  <c r="R465" i="10"/>
  <c r="R466" i="10"/>
  <c r="R467" i="10"/>
  <c r="R468" i="10"/>
  <c r="R469" i="10"/>
  <c r="R470" i="10"/>
  <c r="R471" i="10"/>
  <c r="R472" i="10"/>
  <c r="R473" i="10"/>
  <c r="R474" i="10"/>
  <c r="R475" i="10"/>
  <c r="R476" i="10"/>
  <c r="R477" i="10"/>
  <c r="R478" i="10"/>
  <c r="R479" i="10"/>
  <c r="R480" i="10"/>
  <c r="R481" i="10"/>
  <c r="R482" i="10"/>
  <c r="R483" i="10"/>
  <c r="R484" i="10"/>
  <c r="R485" i="10"/>
  <c r="R486" i="10"/>
  <c r="R487" i="10"/>
  <c r="R489" i="10"/>
  <c r="R490" i="10"/>
  <c r="R491" i="10"/>
  <c r="R492" i="10"/>
  <c r="R493" i="10"/>
  <c r="R494" i="10"/>
  <c r="R495" i="10"/>
  <c r="R496" i="10"/>
  <c r="R497" i="10"/>
  <c r="R498" i="10"/>
  <c r="R499" i="10"/>
  <c r="R500" i="10"/>
  <c r="R501" i="10"/>
  <c r="R502" i="10"/>
  <c r="R503" i="10"/>
  <c r="R504" i="10"/>
  <c r="R505" i="10"/>
  <c r="R506" i="10"/>
  <c r="R507" i="10"/>
  <c r="R508" i="10"/>
  <c r="R509" i="10"/>
  <c r="R510" i="10"/>
  <c r="R511" i="10"/>
  <c r="R512" i="10"/>
  <c r="R513" i="10"/>
  <c r="R514" i="10"/>
  <c r="R515" i="10"/>
  <c r="R516" i="10"/>
  <c r="R517" i="10"/>
  <c r="R518" i="10"/>
  <c r="R519" i="10"/>
  <c r="R520" i="10"/>
  <c r="R521" i="10"/>
  <c r="R522" i="10"/>
  <c r="R523" i="10"/>
  <c r="R524" i="10"/>
  <c r="R525" i="10"/>
  <c r="R526" i="10"/>
  <c r="R527" i="10"/>
  <c r="R528" i="10"/>
  <c r="R529" i="10"/>
  <c r="R530" i="10"/>
  <c r="R531" i="10"/>
  <c r="R532" i="10"/>
  <c r="R533" i="10"/>
  <c r="R534" i="10"/>
  <c r="R535" i="10"/>
  <c r="R536" i="10"/>
  <c r="R537" i="10"/>
  <c r="R538" i="10"/>
  <c r="R539" i="10"/>
  <c r="R540" i="10"/>
  <c r="R541" i="10"/>
  <c r="R542" i="10"/>
  <c r="R543" i="10"/>
  <c r="R545" i="10"/>
  <c r="R546" i="10"/>
  <c r="R547" i="10"/>
  <c r="R548" i="10"/>
  <c r="R549" i="10"/>
  <c r="R550" i="10"/>
  <c r="R551" i="10"/>
  <c r="R553" i="10"/>
  <c r="R554" i="10"/>
  <c r="R555" i="10"/>
  <c r="R556" i="10"/>
  <c r="R557" i="10"/>
  <c r="R558" i="10"/>
  <c r="R559" i="10"/>
  <c r="R560" i="10"/>
  <c r="R561" i="10"/>
  <c r="R562" i="10"/>
  <c r="R563" i="10"/>
  <c r="R564" i="10"/>
  <c r="R565" i="10"/>
  <c r="R566" i="10"/>
  <c r="R567" i="10"/>
  <c r="R568" i="10"/>
  <c r="R569" i="10"/>
  <c r="R570" i="10"/>
  <c r="R571" i="10"/>
  <c r="R572" i="10"/>
  <c r="R573" i="10"/>
  <c r="R574" i="10"/>
  <c r="R575" i="10"/>
  <c r="R577" i="10"/>
  <c r="R578" i="10"/>
  <c r="R579" i="10"/>
  <c r="R580" i="10"/>
  <c r="R581" i="10"/>
  <c r="R582" i="10"/>
  <c r="R583" i="10"/>
  <c r="R584" i="10"/>
  <c r="R585" i="10"/>
  <c r="R586" i="10"/>
  <c r="R587" i="10"/>
  <c r="R588" i="10"/>
  <c r="R589" i="10"/>
  <c r="R590" i="10"/>
  <c r="R591" i="10"/>
  <c r="R592" i="10"/>
  <c r="R593" i="10"/>
  <c r="R594" i="10"/>
  <c r="R595" i="10"/>
  <c r="R596" i="10"/>
  <c r="R597" i="10"/>
  <c r="R598" i="10"/>
  <c r="R599" i="10"/>
  <c r="R600" i="10"/>
  <c r="R601" i="10"/>
  <c r="R602" i="10"/>
  <c r="R603" i="10"/>
  <c r="R604" i="10"/>
  <c r="R605" i="10"/>
  <c r="R606" i="10"/>
  <c r="R607" i="10"/>
  <c r="R32" i="10"/>
  <c r="R33" i="10"/>
  <c r="R37" i="10"/>
  <c r="R41" i="10"/>
  <c r="R49" i="10"/>
  <c r="R50" i="10"/>
  <c r="R58" i="10"/>
  <c r="R64" i="10"/>
  <c r="R65" i="10"/>
  <c r="R69" i="10"/>
  <c r="R73" i="10"/>
  <c r="R81" i="10"/>
  <c r="R82" i="10"/>
  <c r="R90" i="10"/>
  <c r="R92" i="10"/>
  <c r="R96" i="10"/>
  <c r="R97" i="10"/>
  <c r="R101" i="10"/>
  <c r="R105" i="10"/>
  <c r="R110" i="10"/>
  <c r="R113" i="10"/>
  <c r="R114" i="10"/>
  <c r="R119" i="10"/>
  <c r="R128" i="10"/>
  <c r="R129" i="10"/>
  <c r="R133" i="10"/>
  <c r="R134" i="10"/>
  <c r="R137" i="10"/>
  <c r="R142" i="10"/>
  <c r="R145" i="10"/>
  <c r="R146" i="10"/>
  <c r="R151" i="10"/>
  <c r="R154" i="10"/>
  <c r="R161" i="10"/>
  <c r="R165" i="10"/>
  <c r="R169" i="10"/>
  <c r="R174" i="10"/>
  <c r="R177" i="10"/>
  <c r="R178" i="10"/>
  <c r="R184" i="10"/>
  <c r="R186" i="10"/>
  <c r="R193" i="10"/>
  <c r="R197" i="10"/>
  <c r="R201" i="10"/>
  <c r="R224" i="10"/>
  <c r="R225" i="10"/>
  <c r="R233" i="10"/>
  <c r="R238" i="10"/>
  <c r="R241" i="10"/>
  <c r="R246" i="10"/>
  <c r="R256" i="10"/>
  <c r="R261" i="10"/>
  <c r="R269" i="10"/>
  <c r="R270" i="10"/>
  <c r="R273" i="10"/>
  <c r="R277" i="10"/>
  <c r="R289" i="10"/>
  <c r="R297" i="10"/>
  <c r="R305" i="10"/>
  <c r="R306" i="10"/>
  <c r="R334" i="10"/>
  <c r="R337" i="10"/>
  <c r="R338" i="10"/>
  <c r="R346" i="10"/>
  <c r="R349" i="10"/>
  <c r="R358" i="10"/>
  <c r="R360" i="10"/>
  <c r="R368" i="10"/>
  <c r="R392" i="10"/>
  <c r="R400" i="10"/>
  <c r="R408" i="10"/>
  <c r="R424" i="10"/>
  <c r="R456" i="10"/>
  <c r="R488" i="10"/>
  <c r="R544" i="10"/>
  <c r="R552" i="10"/>
  <c r="R576" i="10"/>
  <c r="R608" i="10"/>
  <c r="R26" i="10"/>
  <c r="Z13" i="10"/>
  <c r="Z14" i="10"/>
  <c r="Z15" i="10"/>
  <c r="Z16" i="10"/>
  <c r="Z17" i="10"/>
  <c r="Z18" i="10"/>
  <c r="Z19" i="10"/>
  <c r="Z20" i="10"/>
  <c r="Z21" i="10"/>
  <c r="Z22" i="10"/>
  <c r="Z23" i="10"/>
  <c r="Z24" i="10"/>
  <c r="Z25" i="10"/>
  <c r="Z26" i="10"/>
  <c r="Z27" i="10"/>
  <c r="Z28" i="10"/>
  <c r="Z29" i="10"/>
  <c r="Z30" i="10"/>
  <c r="Z31" i="10"/>
  <c r="Z32" i="10"/>
  <c r="Z33" i="10"/>
  <c r="Z34" i="10"/>
  <c r="Z35" i="10"/>
  <c r="Z36" i="10"/>
  <c r="Z37" i="10"/>
  <c r="Z38" i="10"/>
  <c r="Z39" i="10"/>
  <c r="Z40" i="10"/>
  <c r="Z41" i="10"/>
  <c r="Z42" i="10"/>
  <c r="Z43" i="10"/>
  <c r="Z44" i="10"/>
  <c r="Z45" i="10"/>
  <c r="Z46" i="10"/>
  <c r="Z47" i="10"/>
  <c r="Z48" i="10"/>
  <c r="Z49" i="10"/>
  <c r="Z50" i="10"/>
  <c r="Z51" i="10"/>
  <c r="Z52" i="10"/>
  <c r="Z53" i="10"/>
  <c r="Z54" i="10"/>
  <c r="Z55" i="10"/>
  <c r="Z56" i="10"/>
  <c r="Z57" i="10"/>
  <c r="Z58" i="10"/>
  <c r="Z59" i="10"/>
  <c r="Z60" i="10"/>
  <c r="Z61" i="10"/>
  <c r="Z62" i="10"/>
  <c r="Z63" i="10"/>
  <c r="Z64" i="10"/>
  <c r="Z65" i="10"/>
  <c r="Z66" i="10"/>
  <c r="Z67" i="10"/>
  <c r="Z68" i="10"/>
  <c r="Z69" i="10"/>
  <c r="Z70" i="10"/>
  <c r="Z71" i="10"/>
  <c r="Z72" i="10"/>
  <c r="Z73" i="10"/>
  <c r="Z74" i="10"/>
  <c r="Z75" i="10"/>
  <c r="Z76" i="10"/>
  <c r="Z77" i="10"/>
  <c r="Z78" i="10"/>
  <c r="Z79" i="10"/>
  <c r="Z80" i="10"/>
  <c r="Z81" i="10"/>
  <c r="Z82" i="10"/>
  <c r="Z83" i="10"/>
  <c r="Z84" i="10"/>
  <c r="Z85" i="10"/>
  <c r="Z86" i="10"/>
  <c r="Z87" i="10"/>
  <c r="Z88" i="10"/>
  <c r="Z89" i="10"/>
  <c r="Z90" i="10"/>
  <c r="Z91" i="10"/>
  <c r="Z92" i="10"/>
  <c r="Z93" i="10"/>
  <c r="Z94" i="10"/>
  <c r="Z95" i="10"/>
  <c r="Z96" i="10"/>
  <c r="Z97" i="10"/>
  <c r="Z98" i="10"/>
  <c r="Z99" i="10"/>
  <c r="Z100" i="10"/>
  <c r="Z101" i="10"/>
  <c r="Z102" i="10"/>
  <c r="Z103" i="10"/>
  <c r="Z104" i="10"/>
  <c r="Z105" i="10"/>
  <c r="Z106" i="10"/>
  <c r="Z107" i="10"/>
  <c r="Z108" i="10"/>
  <c r="Z109" i="10"/>
  <c r="Z110" i="10"/>
  <c r="Z111" i="10"/>
  <c r="Z112" i="10"/>
  <c r="Z113" i="10"/>
  <c r="Z114" i="10"/>
  <c r="Z115" i="10"/>
  <c r="Z116" i="10"/>
  <c r="Z117" i="10"/>
  <c r="Z118" i="10"/>
  <c r="Z119" i="10"/>
  <c r="Z120" i="10"/>
  <c r="Z121" i="10"/>
  <c r="Z122" i="10"/>
  <c r="Z123" i="10"/>
  <c r="Z124" i="10"/>
  <c r="Z125" i="10"/>
  <c r="Z126" i="10"/>
  <c r="Z127" i="10"/>
  <c r="Z128" i="10"/>
  <c r="Z129" i="10"/>
  <c r="Z130" i="10"/>
  <c r="Z131" i="10"/>
  <c r="Z132" i="10"/>
  <c r="Z133" i="10"/>
  <c r="Z134" i="10"/>
  <c r="Z135" i="10"/>
  <c r="Z136" i="10"/>
  <c r="Z137" i="10"/>
  <c r="Z138" i="10"/>
  <c r="Z139" i="10"/>
  <c r="Z140" i="10"/>
  <c r="Z141" i="10"/>
  <c r="Z142" i="10"/>
  <c r="Z143" i="10"/>
  <c r="Z144" i="10"/>
  <c r="Z145" i="10"/>
  <c r="Z146" i="10"/>
  <c r="Z147" i="10"/>
  <c r="Z148" i="10"/>
  <c r="Z149" i="10"/>
  <c r="Z150" i="10"/>
  <c r="Z151" i="10"/>
  <c r="Z152" i="10"/>
  <c r="Z153" i="10"/>
  <c r="Z154" i="10"/>
  <c r="Z155" i="10"/>
  <c r="Z156" i="10"/>
  <c r="Z157" i="10"/>
  <c r="Z158" i="10"/>
  <c r="Z159" i="10"/>
  <c r="Z160" i="10"/>
  <c r="Z161" i="10"/>
  <c r="Z162" i="10"/>
  <c r="Z163" i="10"/>
  <c r="Z164" i="10"/>
  <c r="Z165" i="10"/>
  <c r="Z166" i="10"/>
  <c r="Z167" i="10"/>
  <c r="Z168" i="10"/>
  <c r="Z169" i="10"/>
  <c r="Z170" i="10"/>
  <c r="Z171" i="10"/>
  <c r="Z172" i="10"/>
  <c r="Z173" i="10"/>
  <c r="Z174" i="10"/>
  <c r="Z175" i="10"/>
  <c r="Z176" i="10"/>
  <c r="Z177" i="10"/>
  <c r="Z178" i="10"/>
  <c r="Z179" i="10"/>
  <c r="Z180" i="10"/>
  <c r="Z181" i="10"/>
  <c r="Z182" i="10"/>
  <c r="Z183" i="10"/>
  <c r="Z184" i="10"/>
  <c r="Z185" i="10"/>
  <c r="Z186" i="10"/>
  <c r="Z187" i="10"/>
  <c r="Z188" i="10"/>
  <c r="Z189" i="10"/>
  <c r="Z190" i="10"/>
  <c r="Z191" i="10"/>
  <c r="Z192" i="10"/>
  <c r="Z193" i="10"/>
  <c r="Z194" i="10"/>
  <c r="Z195" i="10"/>
  <c r="Z196" i="10"/>
  <c r="Z197" i="10"/>
  <c r="Z198" i="10"/>
  <c r="Z199" i="10"/>
  <c r="Z200" i="10"/>
  <c r="Z201" i="10"/>
  <c r="Z202" i="10"/>
  <c r="Z203" i="10"/>
  <c r="Z204" i="10"/>
  <c r="Z205" i="10"/>
  <c r="Z206" i="10"/>
  <c r="Z207" i="10"/>
  <c r="Z208" i="10"/>
  <c r="Z209" i="10"/>
  <c r="Z210" i="10"/>
  <c r="Z211" i="10"/>
  <c r="Z212" i="10"/>
  <c r="Z213" i="10"/>
  <c r="Z214" i="10"/>
  <c r="Z215" i="10"/>
  <c r="Z216" i="10"/>
  <c r="Z217" i="10"/>
  <c r="Z218" i="10"/>
  <c r="Z219" i="10"/>
  <c r="Z220" i="10"/>
  <c r="Z221" i="10"/>
  <c r="Z222" i="10"/>
  <c r="Z223" i="10"/>
  <c r="Z224" i="10"/>
  <c r="Z225" i="10"/>
  <c r="Z226" i="10"/>
  <c r="Z227" i="10"/>
  <c r="Z228" i="10"/>
  <c r="Z229" i="10"/>
  <c r="Z230" i="10"/>
  <c r="Z231" i="10"/>
  <c r="Z232" i="10"/>
  <c r="Z233" i="10"/>
  <c r="Z234" i="10"/>
  <c r="Z235" i="10"/>
  <c r="Z236" i="10"/>
  <c r="Z237" i="10"/>
  <c r="Z238" i="10"/>
  <c r="Z239" i="10"/>
  <c r="Z240" i="10"/>
  <c r="Z241" i="10"/>
  <c r="Z242" i="10"/>
  <c r="Z243" i="10"/>
  <c r="Z244" i="10"/>
  <c r="Z245" i="10"/>
  <c r="Z246" i="10"/>
  <c r="Z247" i="10"/>
  <c r="Z248" i="10"/>
  <c r="Z249" i="10"/>
  <c r="Z250" i="10"/>
  <c r="Z251" i="10"/>
  <c r="Z252" i="10"/>
  <c r="Z253" i="10"/>
  <c r="Z254" i="10"/>
  <c r="Z255" i="10"/>
  <c r="Z256" i="10"/>
  <c r="Z257" i="10"/>
  <c r="Z258" i="10"/>
  <c r="Z259" i="10"/>
  <c r="Z260" i="10"/>
  <c r="Z261" i="10"/>
  <c r="Z262" i="10"/>
  <c r="Z263" i="10"/>
  <c r="Z264" i="10"/>
  <c r="Z265" i="10"/>
  <c r="Z266" i="10"/>
  <c r="Z267" i="10"/>
  <c r="Z268" i="10"/>
  <c r="Z269" i="10"/>
  <c r="Z270" i="10"/>
  <c r="Z271" i="10"/>
  <c r="Z272" i="10"/>
  <c r="Z273" i="10"/>
  <c r="Z274" i="10"/>
  <c r="Z275" i="10"/>
  <c r="Z276" i="10"/>
  <c r="Z277" i="10"/>
  <c r="Z278" i="10"/>
  <c r="Z279" i="10"/>
  <c r="Z280" i="10"/>
  <c r="Z281" i="10"/>
  <c r="Z282" i="10"/>
  <c r="Z283" i="10"/>
  <c r="Z284" i="10"/>
  <c r="Z285" i="10"/>
  <c r="Z286" i="10"/>
  <c r="Z287" i="10"/>
  <c r="Z288" i="10"/>
  <c r="Z289" i="10"/>
  <c r="Z290" i="10"/>
  <c r="Z291" i="10"/>
  <c r="Z292" i="10"/>
  <c r="Z293" i="10"/>
  <c r="Z294" i="10"/>
  <c r="Z295" i="10"/>
  <c r="Z296" i="10"/>
  <c r="Z297" i="10"/>
  <c r="Z298" i="10"/>
  <c r="Z299" i="10"/>
  <c r="Z300" i="10"/>
  <c r="Z301" i="10"/>
  <c r="Z302" i="10"/>
  <c r="Z303" i="10"/>
  <c r="Z304" i="10"/>
  <c r="Z305" i="10"/>
  <c r="Z306" i="10"/>
  <c r="Z307" i="10"/>
  <c r="Z308" i="10"/>
  <c r="Z309" i="10"/>
  <c r="Z310" i="10"/>
  <c r="Z311" i="10"/>
  <c r="Z312" i="10"/>
  <c r="Z313" i="10"/>
  <c r="Z314" i="10"/>
  <c r="Z315" i="10"/>
  <c r="Z316" i="10"/>
  <c r="Z317" i="10"/>
  <c r="Z318" i="10"/>
  <c r="Z319" i="10"/>
  <c r="Z320" i="10"/>
  <c r="Z321" i="10"/>
  <c r="Z322" i="10"/>
  <c r="Z323" i="10"/>
  <c r="Z324" i="10"/>
  <c r="Z325" i="10"/>
  <c r="Z326" i="10"/>
  <c r="Z327" i="10"/>
  <c r="Z328" i="10"/>
  <c r="Z329" i="10"/>
  <c r="Z330" i="10"/>
  <c r="Z331" i="10"/>
  <c r="Z332" i="10"/>
  <c r="Z333" i="10"/>
  <c r="Z334" i="10"/>
  <c r="Z335" i="10"/>
  <c r="Z336" i="10"/>
  <c r="Z337" i="10"/>
  <c r="Z338" i="10"/>
  <c r="Z339" i="10"/>
  <c r="Z340" i="10"/>
  <c r="Z341" i="10"/>
  <c r="Z342" i="10"/>
  <c r="Z343" i="10"/>
  <c r="Z344" i="10"/>
  <c r="Z345" i="10"/>
  <c r="Z346" i="10"/>
  <c r="Z347" i="10"/>
  <c r="Z348" i="10"/>
  <c r="Z349" i="10"/>
  <c r="Z350" i="10"/>
  <c r="Z351" i="10"/>
  <c r="Z352" i="10"/>
  <c r="Z353" i="10"/>
  <c r="Z354" i="10"/>
  <c r="Z355" i="10"/>
  <c r="Z356" i="10"/>
  <c r="Z357" i="10"/>
  <c r="Z358" i="10"/>
  <c r="Z359" i="10"/>
  <c r="Z360" i="10"/>
  <c r="Z361" i="10"/>
  <c r="Z362" i="10"/>
  <c r="Z363" i="10"/>
  <c r="Z364" i="10"/>
  <c r="Z365" i="10"/>
  <c r="Z366" i="10"/>
  <c r="Z367" i="10"/>
  <c r="Z368" i="10"/>
  <c r="Z369" i="10"/>
  <c r="Z370" i="10"/>
  <c r="Z371" i="10"/>
  <c r="Z372" i="10"/>
  <c r="Z373" i="10"/>
  <c r="Z374" i="10"/>
  <c r="Z375" i="10"/>
  <c r="Z376" i="10"/>
  <c r="Z377" i="10"/>
  <c r="Z378" i="10"/>
  <c r="Z379" i="10"/>
  <c r="Z380" i="10"/>
  <c r="Z381" i="10"/>
  <c r="Z382" i="10"/>
  <c r="Z383" i="10"/>
  <c r="Z384" i="10"/>
  <c r="Z385" i="10"/>
  <c r="Z386" i="10"/>
  <c r="Z387" i="10"/>
  <c r="Z388" i="10"/>
  <c r="Z389" i="10"/>
  <c r="Z390" i="10"/>
  <c r="Z391" i="10"/>
  <c r="Z392" i="10"/>
  <c r="Z393" i="10"/>
  <c r="Z394" i="10"/>
  <c r="Z395" i="10"/>
  <c r="Z396" i="10"/>
  <c r="Z397" i="10"/>
  <c r="Z398" i="10"/>
  <c r="Z399" i="10"/>
  <c r="Z400" i="10"/>
  <c r="Z401" i="10"/>
  <c r="Z402" i="10"/>
  <c r="Z403" i="10"/>
  <c r="Z404" i="10"/>
  <c r="Z405" i="10"/>
  <c r="Z406" i="10"/>
  <c r="Z407" i="10"/>
  <c r="Z408" i="10"/>
  <c r="Z409" i="10"/>
  <c r="Z410" i="10"/>
  <c r="Z411" i="10"/>
  <c r="Z412" i="10"/>
  <c r="Z413" i="10"/>
  <c r="Z414" i="10"/>
  <c r="Z415" i="10"/>
  <c r="Z416" i="10"/>
  <c r="Z417" i="10"/>
  <c r="Z418" i="10"/>
  <c r="Z419" i="10"/>
  <c r="Z420" i="10"/>
  <c r="Z421" i="10"/>
  <c r="Z422" i="10"/>
  <c r="Z423" i="10"/>
  <c r="Z424" i="10"/>
  <c r="Z425" i="10"/>
  <c r="Z426" i="10"/>
  <c r="Z427" i="10"/>
  <c r="Z428" i="10"/>
  <c r="Z429" i="10"/>
  <c r="Z430" i="10"/>
  <c r="Z431" i="10"/>
  <c r="Z432" i="10"/>
  <c r="Z433" i="10"/>
  <c r="Z434" i="10"/>
  <c r="Z435" i="10"/>
  <c r="Z436" i="10"/>
  <c r="Z437" i="10"/>
  <c r="Z438" i="10"/>
  <c r="Z439" i="10"/>
  <c r="Z440" i="10"/>
  <c r="Z441" i="10"/>
  <c r="Z442" i="10"/>
  <c r="Z443" i="10"/>
  <c r="Z444" i="10"/>
  <c r="Z445" i="10"/>
  <c r="Z446" i="10"/>
  <c r="Z447" i="10"/>
  <c r="Z448" i="10"/>
  <c r="Z449" i="10"/>
  <c r="Z450" i="10"/>
  <c r="Z451" i="10"/>
  <c r="Z452" i="10"/>
  <c r="Z453" i="10"/>
  <c r="Z454" i="10"/>
  <c r="Z455" i="10"/>
  <c r="Z456" i="10"/>
  <c r="Z457" i="10"/>
  <c r="Z458" i="10"/>
  <c r="Z459" i="10"/>
  <c r="Z460" i="10"/>
  <c r="Z461" i="10"/>
  <c r="Z462" i="10"/>
  <c r="Z463" i="10"/>
  <c r="Z464" i="10"/>
  <c r="Z465" i="10"/>
  <c r="Z466" i="10"/>
  <c r="Z467" i="10"/>
  <c r="Z468" i="10"/>
  <c r="Z469" i="10"/>
  <c r="Z470" i="10"/>
  <c r="Z471" i="10"/>
  <c r="Z472" i="10"/>
  <c r="Z473" i="10"/>
  <c r="Z474" i="10"/>
  <c r="Z475" i="10"/>
  <c r="Z476" i="10"/>
  <c r="Z477" i="10"/>
  <c r="Z478" i="10"/>
  <c r="Z479" i="10"/>
  <c r="Z480" i="10"/>
  <c r="Z481" i="10"/>
  <c r="Z482" i="10"/>
  <c r="Z483" i="10"/>
  <c r="Z484" i="10"/>
  <c r="Z485" i="10"/>
  <c r="Z486" i="10"/>
  <c r="Z487" i="10"/>
  <c r="Z488" i="10"/>
  <c r="Z489" i="10"/>
  <c r="Z490" i="10"/>
  <c r="Z491" i="10"/>
  <c r="Z492" i="10"/>
  <c r="Z493" i="10"/>
  <c r="Z494" i="10"/>
  <c r="Z495" i="10"/>
  <c r="Z496" i="10"/>
  <c r="Z497" i="10"/>
  <c r="Z498" i="10"/>
  <c r="Z499" i="10"/>
  <c r="Z500" i="10"/>
  <c r="Z501" i="10"/>
  <c r="Z502" i="10"/>
  <c r="Z503" i="10"/>
  <c r="Z504" i="10"/>
  <c r="Z505" i="10"/>
  <c r="Z506" i="10"/>
  <c r="Z507" i="10"/>
  <c r="Z508" i="10"/>
  <c r="Z509" i="10"/>
  <c r="Z510" i="10"/>
  <c r="Z511" i="10"/>
  <c r="Z512" i="10"/>
  <c r="Z513" i="10"/>
  <c r="Z514" i="10"/>
  <c r="Z515" i="10"/>
  <c r="Z516" i="10"/>
  <c r="Z517" i="10"/>
  <c r="Z518" i="10"/>
  <c r="Z519" i="10"/>
  <c r="Z520" i="10"/>
  <c r="Z521" i="10"/>
  <c r="Z522" i="10"/>
  <c r="Z523" i="10"/>
  <c r="Z524" i="10"/>
  <c r="Z525" i="10"/>
  <c r="Z526" i="10"/>
  <c r="Z527" i="10"/>
  <c r="Z528" i="10"/>
  <c r="Z529" i="10"/>
  <c r="Z530" i="10"/>
  <c r="Z531" i="10"/>
  <c r="Z532" i="10"/>
  <c r="Z533" i="10"/>
  <c r="Z534" i="10"/>
  <c r="Z535" i="10"/>
  <c r="Z536" i="10"/>
  <c r="Z537" i="10"/>
  <c r="Z538" i="10"/>
  <c r="Z539" i="10"/>
  <c r="Z540" i="10"/>
  <c r="Z541" i="10"/>
  <c r="Z542" i="10"/>
  <c r="Z543" i="10"/>
  <c r="Z544" i="10"/>
  <c r="Z545" i="10"/>
  <c r="Z546" i="10"/>
  <c r="Z547" i="10"/>
  <c r="Z548" i="10"/>
  <c r="Z549" i="10"/>
  <c r="Z550" i="10"/>
  <c r="Z551" i="10"/>
  <c r="Z552" i="10"/>
  <c r="Z553" i="10"/>
  <c r="Z554" i="10"/>
  <c r="Z555" i="10"/>
  <c r="Z556" i="10"/>
  <c r="Z557" i="10"/>
  <c r="Z558" i="10"/>
  <c r="Z559" i="10"/>
  <c r="Z560" i="10"/>
  <c r="Z561" i="10"/>
  <c r="Z562" i="10"/>
  <c r="Z563" i="10"/>
  <c r="Z564" i="10"/>
  <c r="Z565" i="10"/>
  <c r="Z566" i="10"/>
  <c r="Z567" i="10"/>
  <c r="Z568" i="10"/>
  <c r="Z569" i="10"/>
  <c r="Z570" i="10"/>
  <c r="Z571" i="10"/>
  <c r="Z572" i="10"/>
  <c r="Z573" i="10"/>
  <c r="Z574" i="10"/>
  <c r="Z575" i="10"/>
  <c r="Z576" i="10"/>
  <c r="Z577" i="10"/>
  <c r="Z578" i="10"/>
  <c r="Z579" i="10"/>
  <c r="Z580" i="10"/>
  <c r="Z581" i="10"/>
  <c r="Z582" i="10"/>
  <c r="Z583" i="10"/>
  <c r="Z584" i="10"/>
  <c r="Z585" i="10"/>
  <c r="Z586" i="10"/>
  <c r="Z587" i="10"/>
  <c r="Z588" i="10"/>
  <c r="Z589" i="10"/>
  <c r="Z590" i="10"/>
  <c r="Z591" i="10"/>
  <c r="Z592" i="10"/>
  <c r="Z593" i="10"/>
  <c r="Z594" i="10"/>
  <c r="Z595" i="10"/>
  <c r="Z596" i="10"/>
  <c r="Z597" i="10"/>
  <c r="Z598" i="10"/>
  <c r="Z599" i="10"/>
  <c r="Z600" i="10"/>
  <c r="Z601" i="10"/>
  <c r="Z602" i="10"/>
  <c r="Z603" i="10"/>
  <c r="Z604" i="10"/>
  <c r="Z605" i="10"/>
  <c r="Z606" i="10"/>
  <c r="Z607" i="10"/>
  <c r="Z608" i="10"/>
  <c r="Z12" i="10"/>
  <c r="Z13" i="1"/>
  <c r="Z14" i="1"/>
  <c r="Z15" i="1"/>
  <c r="Z16" i="1"/>
  <c r="Z17" i="1"/>
  <c r="Z18" i="1"/>
  <c r="Z19" i="1"/>
  <c r="Z20" i="1"/>
  <c r="Z21" i="1"/>
  <c r="Z22" i="1"/>
  <c r="Z23" i="1"/>
  <c r="Z24" i="1"/>
  <c r="Z25" i="1"/>
  <c r="Z26" i="1"/>
  <c r="Z27" i="1"/>
  <c r="Z28" i="1"/>
  <c r="Z29" i="1"/>
  <c r="Z30" i="1"/>
  <c r="Z31" i="1"/>
  <c r="Z32" i="1"/>
  <c r="Z33" i="1"/>
  <c r="Z34" i="1"/>
  <c r="Z35" i="1"/>
  <c r="Z36" i="1"/>
  <c r="Z37" i="1"/>
  <c r="Z38" i="1"/>
  <c r="Z39" i="1"/>
  <c r="Z40" i="1"/>
  <c r="Z41" i="1"/>
  <c r="Z42" i="1"/>
  <c r="Z43" i="1"/>
  <c r="Z44" i="1"/>
  <c r="Z45" i="1"/>
  <c r="Z46" i="1"/>
  <c r="Z47" i="1"/>
  <c r="Z48" i="1"/>
  <c r="Z49" i="1"/>
  <c r="Z50" i="1"/>
  <c r="Z51" i="1"/>
  <c r="Z52" i="1"/>
  <c r="Z53" i="1"/>
  <c r="Z54" i="1"/>
  <c r="Z55" i="1"/>
  <c r="Z56" i="1"/>
  <c r="Z57" i="1"/>
  <c r="Z58" i="1"/>
  <c r="Z59" i="1"/>
  <c r="Z60" i="1"/>
  <c r="Z61" i="1"/>
  <c r="Z62" i="1"/>
  <c r="Z63" i="1"/>
  <c r="Z64" i="1"/>
  <c r="Z65" i="1"/>
  <c r="Z66" i="1"/>
  <c r="Z67" i="1"/>
  <c r="Z68" i="1"/>
  <c r="Z69" i="1"/>
  <c r="Z70" i="1"/>
  <c r="Z71" i="1"/>
  <c r="Z72" i="1"/>
  <c r="Z73" i="1"/>
  <c r="Z74" i="1"/>
  <c r="Z75" i="1"/>
  <c r="Z76" i="1"/>
  <c r="Z77" i="1"/>
  <c r="Z78" i="1"/>
  <c r="Z79" i="1"/>
  <c r="Z80" i="1"/>
  <c r="Z81" i="1"/>
  <c r="Z82" i="1"/>
  <c r="Z83" i="1"/>
  <c r="Z84" i="1"/>
  <c r="Z85" i="1"/>
  <c r="Z86" i="1"/>
  <c r="Z87" i="1"/>
  <c r="Z88" i="1"/>
  <c r="Z89" i="1"/>
  <c r="Z90" i="1"/>
  <c r="Z91" i="1"/>
  <c r="Z92" i="1"/>
  <c r="Z93" i="1"/>
  <c r="Z94" i="1"/>
  <c r="Z95" i="1"/>
  <c r="Z96" i="1"/>
  <c r="Z97" i="1"/>
  <c r="Z98" i="1"/>
  <c r="Z99" i="1"/>
  <c r="Z100" i="1"/>
  <c r="Z101" i="1"/>
  <c r="Z102" i="1"/>
  <c r="Z103" i="1"/>
  <c r="Z104" i="1"/>
  <c r="Z105" i="1"/>
  <c r="Z106" i="1"/>
  <c r="Z107" i="1"/>
  <c r="Z108" i="1"/>
  <c r="Z109" i="1"/>
  <c r="Z110" i="1"/>
  <c r="Z111" i="1"/>
  <c r="Z112" i="1"/>
  <c r="Z113" i="1"/>
  <c r="Z114" i="1"/>
  <c r="Z115" i="1"/>
  <c r="Z116" i="1"/>
  <c r="Z117" i="1"/>
  <c r="Z118" i="1"/>
  <c r="Z119" i="1"/>
  <c r="Z120" i="1"/>
  <c r="Z121" i="1"/>
  <c r="Z122" i="1"/>
  <c r="Z123" i="1"/>
  <c r="Z124" i="1"/>
  <c r="Z125" i="1"/>
  <c r="Z126" i="1"/>
  <c r="Z127" i="1"/>
  <c r="Z128" i="1"/>
  <c r="Z129" i="1"/>
  <c r="Z130" i="1"/>
  <c r="Z131" i="1"/>
  <c r="Z132" i="1"/>
  <c r="Z133" i="1"/>
  <c r="Z134" i="1"/>
  <c r="Z135" i="1"/>
  <c r="Z136" i="1"/>
  <c r="Z137" i="1"/>
  <c r="Z138" i="1"/>
  <c r="Z139" i="1"/>
  <c r="Z140" i="1"/>
  <c r="Z141" i="1"/>
  <c r="Z142" i="1"/>
  <c r="Z143" i="1"/>
  <c r="Z144" i="1"/>
  <c r="Z145" i="1"/>
  <c r="Z146" i="1"/>
  <c r="Z147" i="1"/>
  <c r="Z148" i="1"/>
  <c r="Z149" i="1"/>
  <c r="Z150" i="1"/>
  <c r="Z151" i="1"/>
  <c r="Z152" i="1"/>
  <c r="Z153" i="1"/>
  <c r="Z154" i="1"/>
  <c r="Z155" i="1"/>
  <c r="Z156" i="1"/>
  <c r="Z157" i="1"/>
  <c r="Z158" i="1"/>
  <c r="Z159" i="1"/>
  <c r="Z160" i="1"/>
  <c r="Z161" i="1"/>
  <c r="Z162" i="1"/>
  <c r="Z163" i="1"/>
  <c r="Z164" i="1"/>
  <c r="Z165" i="1"/>
  <c r="Z166" i="1"/>
  <c r="Z167" i="1"/>
  <c r="Z168" i="1"/>
  <c r="Z169" i="1"/>
  <c r="Z170" i="1"/>
  <c r="Z171" i="1"/>
  <c r="Z172" i="1"/>
  <c r="Z173" i="1"/>
  <c r="Z174" i="1"/>
  <c r="Z175" i="1"/>
  <c r="Z176" i="1"/>
  <c r="Z177" i="1"/>
  <c r="Z178" i="1"/>
  <c r="Z179" i="1"/>
  <c r="Z180" i="1"/>
  <c r="Z181" i="1"/>
  <c r="Z182" i="1"/>
  <c r="Z183" i="1"/>
  <c r="Z184" i="1"/>
  <c r="Z185" i="1"/>
  <c r="Z186" i="1"/>
  <c r="Z187" i="1"/>
  <c r="Z188" i="1"/>
  <c r="Z189" i="1"/>
  <c r="Z190" i="1"/>
  <c r="Z191" i="1"/>
  <c r="Z192" i="1"/>
  <c r="Z193" i="1"/>
  <c r="Z194" i="1"/>
  <c r="Z195" i="1"/>
  <c r="Z196" i="1"/>
  <c r="Z197" i="1"/>
  <c r="Z198" i="1"/>
  <c r="Z199" i="1"/>
  <c r="Z200" i="1"/>
  <c r="Z201" i="1"/>
  <c r="Z202" i="1"/>
  <c r="Z203" i="1"/>
  <c r="Z204" i="1"/>
  <c r="Z205" i="1"/>
  <c r="Z206" i="1"/>
  <c r="Z207" i="1"/>
  <c r="Z208" i="1"/>
  <c r="Z209" i="1"/>
  <c r="Z210" i="1"/>
  <c r="Z211" i="1"/>
  <c r="Z212" i="1"/>
  <c r="Z213" i="1"/>
  <c r="Z214" i="1"/>
  <c r="Z215" i="1"/>
  <c r="Z216" i="1"/>
  <c r="Z217" i="1"/>
  <c r="Z218" i="1"/>
  <c r="Z219" i="1"/>
  <c r="Z220" i="1"/>
  <c r="Z221" i="1"/>
  <c r="Z222" i="1"/>
  <c r="Z223" i="1"/>
  <c r="Z224" i="1"/>
  <c r="Z225" i="1"/>
  <c r="Z226" i="1"/>
  <c r="Z227" i="1"/>
  <c r="Z228" i="1"/>
  <c r="Z229" i="1"/>
  <c r="Z230" i="1"/>
  <c r="Z231" i="1"/>
  <c r="Z232" i="1"/>
  <c r="Z233" i="1"/>
  <c r="Z234" i="1"/>
  <c r="Z235" i="1"/>
  <c r="Z236" i="1"/>
  <c r="Z237" i="1"/>
  <c r="Z238" i="1"/>
  <c r="Z239" i="1"/>
  <c r="Z240" i="1"/>
  <c r="Z241" i="1"/>
  <c r="Z242" i="1"/>
  <c r="Z243" i="1"/>
  <c r="Z244" i="1"/>
  <c r="Z245" i="1"/>
  <c r="Z246" i="1"/>
  <c r="Z247" i="1"/>
  <c r="Z248" i="1"/>
  <c r="Z249" i="1"/>
  <c r="Z250" i="1"/>
  <c r="Z251" i="1"/>
  <c r="Z252" i="1"/>
  <c r="Z253" i="1"/>
  <c r="Z254" i="1"/>
  <c r="Z255" i="1"/>
  <c r="Z256" i="1"/>
  <c r="Z257" i="1"/>
  <c r="Z258" i="1"/>
  <c r="Z259" i="1"/>
  <c r="Z260" i="1"/>
  <c r="Z261" i="1"/>
  <c r="Z262" i="1"/>
  <c r="Z263" i="1"/>
  <c r="Z264" i="1"/>
  <c r="Z265" i="1"/>
  <c r="Z266" i="1"/>
  <c r="Z267" i="1"/>
  <c r="Z268" i="1"/>
  <c r="Z269" i="1"/>
  <c r="Z270" i="1"/>
  <c r="Z271" i="1"/>
  <c r="Z272" i="1"/>
  <c r="Z273" i="1"/>
  <c r="Z274" i="1"/>
  <c r="Z275" i="1"/>
  <c r="Z276" i="1"/>
  <c r="Z277" i="1"/>
  <c r="Z278" i="1"/>
  <c r="Z279" i="1"/>
  <c r="Z280" i="1"/>
  <c r="Z281" i="1"/>
  <c r="Z282" i="1"/>
  <c r="Z283" i="1"/>
  <c r="Z284" i="1"/>
  <c r="Z285" i="1"/>
  <c r="Z286" i="1"/>
  <c r="Z287" i="1"/>
  <c r="Z288" i="1"/>
  <c r="Z289" i="1"/>
  <c r="Z290" i="1"/>
  <c r="Z291" i="1"/>
  <c r="Z292" i="1"/>
  <c r="Z293" i="1"/>
  <c r="Z294" i="1"/>
  <c r="Z295" i="1"/>
  <c r="Z296" i="1"/>
  <c r="Z297" i="1"/>
  <c r="Z298" i="1"/>
  <c r="Z299" i="1"/>
  <c r="Z300" i="1"/>
  <c r="Z301" i="1"/>
  <c r="Z302" i="1"/>
  <c r="Z303" i="1"/>
  <c r="Z304" i="1"/>
  <c r="Z305" i="1"/>
  <c r="Z306" i="1"/>
  <c r="Z307" i="1"/>
  <c r="Z308" i="1"/>
  <c r="Z309" i="1"/>
  <c r="Z310" i="1"/>
  <c r="Z311" i="1"/>
  <c r="Z312" i="1"/>
  <c r="Z313" i="1"/>
  <c r="Z314" i="1"/>
  <c r="Z315" i="1"/>
  <c r="Z316" i="1"/>
  <c r="Z317" i="1"/>
  <c r="Z318" i="1"/>
  <c r="Z319" i="1"/>
  <c r="Z320" i="1"/>
  <c r="Z321" i="1"/>
  <c r="Z322" i="1"/>
  <c r="Z323" i="1"/>
  <c r="Z324" i="1"/>
  <c r="Z325" i="1"/>
  <c r="Z326" i="1"/>
  <c r="Z327" i="1"/>
  <c r="Z328" i="1"/>
  <c r="Z329" i="1"/>
  <c r="Z330" i="1"/>
  <c r="Z331" i="1"/>
  <c r="Z332" i="1"/>
  <c r="Z333" i="1"/>
  <c r="Z334" i="1"/>
  <c r="Z335" i="1"/>
  <c r="Z336" i="1"/>
  <c r="Z337" i="1"/>
  <c r="Z338" i="1"/>
  <c r="Z339" i="1"/>
  <c r="Z340" i="1"/>
  <c r="Z341" i="1"/>
  <c r="Z342" i="1"/>
  <c r="Z343" i="1"/>
  <c r="Z344" i="1"/>
  <c r="Z345" i="1"/>
  <c r="Z346" i="1"/>
  <c r="Z347" i="1"/>
  <c r="Z348" i="1"/>
  <c r="Z349" i="1"/>
  <c r="Z350" i="1"/>
  <c r="Z351" i="1"/>
  <c r="Z352" i="1"/>
  <c r="Z353" i="1"/>
  <c r="Z354" i="1"/>
  <c r="Z355" i="1"/>
  <c r="Z356" i="1"/>
  <c r="Z357" i="1"/>
  <c r="Z358" i="1"/>
  <c r="Z359" i="1"/>
  <c r="Z360" i="1"/>
  <c r="Z361" i="1"/>
  <c r="Z362" i="1"/>
  <c r="Z363" i="1"/>
  <c r="Z364" i="1"/>
  <c r="Z365" i="1"/>
  <c r="Z366" i="1"/>
  <c r="Z367" i="1"/>
  <c r="Z368" i="1"/>
  <c r="Z369" i="1"/>
  <c r="Z370" i="1"/>
  <c r="Z371" i="1"/>
  <c r="Z372" i="1"/>
  <c r="Z373" i="1"/>
  <c r="Z374" i="1"/>
  <c r="Z375" i="1"/>
  <c r="Z376" i="1"/>
  <c r="Z377" i="1"/>
  <c r="Z378" i="1"/>
  <c r="Z379" i="1"/>
  <c r="Z380" i="1"/>
  <c r="Z381" i="1"/>
  <c r="Z382" i="1"/>
  <c r="Z383" i="1"/>
  <c r="Z384" i="1"/>
  <c r="Z385" i="1"/>
  <c r="Z386" i="1"/>
  <c r="Z387" i="1"/>
  <c r="Z388" i="1"/>
  <c r="Z389" i="1"/>
  <c r="Z390" i="1"/>
  <c r="Z391" i="1"/>
  <c r="Z392" i="1"/>
  <c r="Z393" i="1"/>
  <c r="Z394" i="1"/>
  <c r="Z395" i="1"/>
  <c r="Z396" i="1"/>
  <c r="Z397" i="1"/>
  <c r="Z398" i="1"/>
  <c r="Z399" i="1"/>
  <c r="Z400" i="1"/>
  <c r="Z401" i="1"/>
  <c r="Z402" i="1"/>
  <c r="Z403" i="1"/>
  <c r="Z404" i="1"/>
  <c r="Z405" i="1"/>
  <c r="Z406" i="1"/>
  <c r="Z407" i="1"/>
  <c r="Z408" i="1"/>
  <c r="Z409" i="1"/>
  <c r="Z410" i="1"/>
  <c r="Z411" i="1"/>
  <c r="Z412" i="1"/>
  <c r="Z413" i="1"/>
  <c r="Z414" i="1"/>
  <c r="Z415" i="1"/>
  <c r="Z416" i="1"/>
  <c r="Z417" i="1"/>
  <c r="Z418" i="1"/>
  <c r="Z419" i="1"/>
  <c r="Z420" i="1"/>
  <c r="Z421" i="1"/>
  <c r="Z422" i="1"/>
  <c r="Z423" i="1"/>
  <c r="Z424" i="1"/>
  <c r="Z425" i="1"/>
  <c r="Z426" i="1"/>
  <c r="Z427" i="1"/>
  <c r="Z428" i="1"/>
  <c r="Z429" i="1"/>
  <c r="Z430" i="1"/>
  <c r="Z431" i="1"/>
  <c r="Z432" i="1"/>
  <c r="Z433" i="1"/>
  <c r="Z434" i="1"/>
  <c r="Z435" i="1"/>
  <c r="Z436" i="1"/>
  <c r="Z437" i="1"/>
  <c r="Z438" i="1"/>
  <c r="Z439" i="1"/>
  <c r="Z440" i="1"/>
  <c r="Z441" i="1"/>
  <c r="Z442" i="1"/>
  <c r="Z443" i="1"/>
  <c r="Z444" i="1"/>
  <c r="Z445" i="1"/>
  <c r="Z446" i="1"/>
  <c r="Z447" i="1"/>
  <c r="Z448" i="1"/>
  <c r="Z449" i="1"/>
  <c r="Z450" i="1"/>
  <c r="Z451" i="1"/>
  <c r="Z452" i="1"/>
  <c r="Z453" i="1"/>
  <c r="Z454" i="1"/>
  <c r="Z455" i="1"/>
  <c r="Z456" i="1"/>
  <c r="Z457" i="1"/>
  <c r="Z458" i="1"/>
  <c r="Z459" i="1"/>
  <c r="Z460" i="1"/>
  <c r="Z461" i="1"/>
  <c r="Z462" i="1"/>
  <c r="Z463" i="1"/>
  <c r="Z464" i="1"/>
  <c r="Z465" i="1"/>
  <c r="Z466" i="1"/>
  <c r="Z467" i="1"/>
  <c r="Z468" i="1"/>
  <c r="Z469" i="1"/>
  <c r="Z470" i="1"/>
  <c r="Z471" i="1"/>
  <c r="Z472" i="1"/>
  <c r="Z473" i="1"/>
  <c r="Z474" i="1"/>
  <c r="Z475" i="1"/>
  <c r="Z476" i="1"/>
  <c r="Z477" i="1"/>
  <c r="Z478" i="1"/>
  <c r="Z479" i="1"/>
  <c r="Z480" i="1"/>
  <c r="Z481" i="1"/>
  <c r="Z482" i="1"/>
  <c r="Z483" i="1"/>
  <c r="Z484" i="1"/>
  <c r="Z485" i="1"/>
  <c r="Z486" i="1"/>
  <c r="Z487" i="1"/>
  <c r="Z488" i="1"/>
  <c r="Z489" i="1"/>
  <c r="Z490" i="1"/>
  <c r="Z491" i="1"/>
  <c r="Z492" i="1"/>
  <c r="Z493" i="1"/>
  <c r="Z494" i="1"/>
  <c r="Z495" i="1"/>
  <c r="Z496" i="1"/>
  <c r="Z497" i="1"/>
  <c r="Z498" i="1"/>
  <c r="Z499" i="1"/>
  <c r="Z500" i="1"/>
  <c r="Z501" i="1"/>
  <c r="Z502" i="1"/>
  <c r="Z503" i="1"/>
  <c r="Z504" i="1"/>
  <c r="Z505" i="1"/>
  <c r="Z506" i="1"/>
  <c r="Z507" i="1"/>
  <c r="Z508" i="1"/>
  <c r="Z509" i="1"/>
  <c r="Z510" i="1"/>
  <c r="Z511" i="1"/>
  <c r="Z512" i="1"/>
  <c r="Z513" i="1"/>
  <c r="Z514" i="1"/>
  <c r="Z515" i="1"/>
  <c r="Z516" i="1"/>
  <c r="Z517" i="1"/>
  <c r="Z518" i="1"/>
  <c r="Z519" i="1"/>
  <c r="Z520" i="1"/>
  <c r="Z521" i="1"/>
  <c r="Z522" i="1"/>
  <c r="Z523" i="1"/>
  <c r="Z524" i="1"/>
  <c r="Z525" i="1"/>
  <c r="Z526" i="1"/>
  <c r="Z527" i="1"/>
  <c r="Z528" i="1"/>
  <c r="Z529" i="1"/>
  <c r="Z530" i="1"/>
  <c r="Z531" i="1"/>
  <c r="Z532" i="1"/>
  <c r="Z533" i="1"/>
  <c r="Z534" i="1"/>
  <c r="Z535" i="1"/>
  <c r="Z536" i="1"/>
  <c r="Z537" i="1"/>
  <c r="Z538" i="1"/>
  <c r="Z539" i="1"/>
  <c r="Z540" i="1"/>
  <c r="Z541" i="1"/>
  <c r="Z542" i="1"/>
  <c r="Z543" i="1"/>
  <c r="Z544" i="1"/>
  <c r="Z545" i="1"/>
  <c r="Z546" i="1"/>
  <c r="Z547" i="1"/>
  <c r="Z548" i="1"/>
  <c r="Z549" i="1"/>
  <c r="Z550" i="1"/>
  <c r="Z551" i="1"/>
  <c r="Z552" i="1"/>
  <c r="Z553" i="1"/>
  <c r="Z554" i="1"/>
  <c r="Z555" i="1"/>
  <c r="Z556" i="1"/>
  <c r="Z557" i="1"/>
  <c r="Z558" i="1"/>
  <c r="Z559" i="1"/>
  <c r="Z560" i="1"/>
  <c r="Z561" i="1"/>
  <c r="Z562" i="1"/>
  <c r="Z563" i="1"/>
  <c r="Z564" i="1"/>
  <c r="Z565" i="1"/>
  <c r="Z566" i="1"/>
  <c r="Z567" i="1"/>
  <c r="Z568" i="1"/>
  <c r="Z569" i="1"/>
  <c r="Z570" i="1"/>
  <c r="Z571" i="1"/>
  <c r="Z572" i="1"/>
  <c r="Z573" i="1"/>
  <c r="Z574" i="1"/>
  <c r="Z575" i="1"/>
  <c r="Z576" i="1"/>
  <c r="Z577" i="1"/>
  <c r="Z578" i="1"/>
  <c r="Z579" i="1"/>
  <c r="Z580" i="1"/>
  <c r="Z581" i="1"/>
  <c r="Z582" i="1"/>
  <c r="Z583" i="1"/>
  <c r="Z584" i="1"/>
  <c r="Z585" i="1"/>
  <c r="Z586" i="1"/>
  <c r="Z587" i="1"/>
  <c r="Z588" i="1"/>
  <c r="Z589" i="1"/>
  <c r="Z590" i="1"/>
  <c r="Z591" i="1"/>
  <c r="Z592" i="1"/>
  <c r="Z593" i="1"/>
  <c r="Z594" i="1"/>
  <c r="Z595" i="1"/>
  <c r="Z596" i="1"/>
  <c r="Z597" i="1"/>
  <c r="Z598" i="1"/>
  <c r="Z599" i="1"/>
  <c r="Z600" i="1"/>
  <c r="Z601" i="1"/>
  <c r="Z602" i="1"/>
  <c r="Z603" i="1"/>
  <c r="Z604" i="1"/>
  <c r="Z605" i="1"/>
  <c r="Z606" i="1"/>
  <c r="Z607" i="1"/>
  <c r="Z608" i="1"/>
  <c r="Z12" i="1"/>
  <c r="R23" i="10" l="1"/>
  <c r="X28" i="10"/>
  <c r="X30" i="10"/>
  <c r="X23" i="10"/>
  <c r="X27" i="10"/>
  <c r="X24" i="10"/>
  <c r="X25" i="10"/>
  <c r="X31" i="10"/>
  <c r="X22" i="10"/>
  <c r="X26" i="10"/>
  <c r="X29" i="10"/>
  <c r="R30" i="10"/>
  <c r="AC30" i="10" s="1"/>
  <c r="R29" i="10"/>
  <c r="R25" i="10"/>
  <c r="R28" i="10"/>
  <c r="R24" i="10"/>
  <c r="R31" i="10"/>
  <c r="AC31" i="10" s="1"/>
  <c r="R27" i="10"/>
  <c r="R22" i="10"/>
  <c r="X40" i="1"/>
  <c r="R41" i="1"/>
  <c r="X36" i="1"/>
  <c r="X25" i="1"/>
  <c r="X39" i="1"/>
  <c r="X32" i="1"/>
  <c r="X28" i="1"/>
  <c r="X33" i="1"/>
  <c r="X38" i="1"/>
  <c r="X35" i="1"/>
  <c r="X31" i="1"/>
  <c r="X27" i="1"/>
  <c r="X23" i="1"/>
  <c r="X24" i="1"/>
  <c r="X34" i="1"/>
  <c r="X30" i="1"/>
  <c r="X26" i="1"/>
  <c r="X22" i="1"/>
  <c r="X41" i="1"/>
  <c r="X37" i="1"/>
  <c r="X29" i="1"/>
  <c r="R24" i="1"/>
  <c r="R32" i="1"/>
  <c r="R31" i="1"/>
  <c r="R27" i="1"/>
  <c r="R34" i="1"/>
  <c r="R30" i="1"/>
  <c r="R37" i="1"/>
  <c r="R26" i="1"/>
  <c r="R23" i="1"/>
  <c r="R39" i="1"/>
  <c r="R36" i="1"/>
  <c r="R33" i="1"/>
  <c r="R29" i="1"/>
  <c r="R22" i="1"/>
  <c r="R38" i="1"/>
  <c r="R35" i="1"/>
  <c r="R28" i="1"/>
  <c r="R25" i="1"/>
  <c r="R40" i="1"/>
  <c r="X21" i="1"/>
  <c r="R21" i="1"/>
  <c r="X20" i="1"/>
  <c r="X19" i="1"/>
  <c r="X18" i="1"/>
  <c r="X17" i="1"/>
  <c r="X16" i="1"/>
  <c r="X15" i="1"/>
  <c r="X14" i="1"/>
  <c r="X12" i="1"/>
  <c r="X13" i="1"/>
  <c r="R20" i="1"/>
  <c r="R18" i="1"/>
  <c r="R19" i="1"/>
  <c r="R17" i="1"/>
  <c r="R16" i="1"/>
  <c r="R15" i="1"/>
  <c r="R14" i="1"/>
  <c r="R12" i="1"/>
  <c r="R13" i="1"/>
  <c r="X21" i="10"/>
  <c r="R21" i="10"/>
  <c r="X20" i="10"/>
  <c r="X19" i="10"/>
  <c r="X18" i="10"/>
  <c r="X16" i="10"/>
  <c r="X17" i="10"/>
  <c r="X15" i="10"/>
  <c r="X13" i="10"/>
  <c r="X14" i="10"/>
  <c r="X12" i="10"/>
  <c r="R20" i="10"/>
  <c r="R18" i="10"/>
  <c r="R19" i="10"/>
  <c r="R17" i="10"/>
  <c r="R16" i="10"/>
  <c r="R15" i="10"/>
  <c r="R14" i="10"/>
  <c r="R13" i="10"/>
  <c r="R12" i="10"/>
  <c r="AE608" i="10"/>
  <c r="AD608" i="10"/>
  <c r="AC608" i="10"/>
  <c r="AB608" i="10"/>
  <c r="AE607" i="10"/>
  <c r="AD607" i="10"/>
  <c r="AC607" i="10"/>
  <c r="AB607" i="10"/>
  <c r="AE606" i="10"/>
  <c r="AD606" i="10"/>
  <c r="AC606" i="10"/>
  <c r="AB606" i="10"/>
  <c r="AE605" i="10"/>
  <c r="AD605" i="10"/>
  <c r="AC605" i="10"/>
  <c r="AB605" i="10"/>
  <c r="AE604" i="10"/>
  <c r="AD604" i="10"/>
  <c r="AC604" i="10"/>
  <c r="AB604" i="10"/>
  <c r="AE603" i="10"/>
  <c r="AD603" i="10"/>
  <c r="AC603" i="10"/>
  <c r="AB603" i="10"/>
  <c r="AE602" i="10"/>
  <c r="AD602" i="10"/>
  <c r="AC602" i="10"/>
  <c r="AB602" i="10"/>
  <c r="AE601" i="10"/>
  <c r="AD601" i="10"/>
  <c r="AC601" i="10"/>
  <c r="AB601" i="10"/>
  <c r="AE600" i="10"/>
  <c r="AD600" i="10"/>
  <c r="AC600" i="10"/>
  <c r="AB600" i="10"/>
  <c r="AE599" i="10"/>
  <c r="AD599" i="10"/>
  <c r="AC599" i="10"/>
  <c r="AB599" i="10"/>
  <c r="AE598" i="10"/>
  <c r="AD598" i="10"/>
  <c r="AC598" i="10"/>
  <c r="AB598" i="10"/>
  <c r="AE597" i="10"/>
  <c r="AD597" i="10"/>
  <c r="AC597" i="10"/>
  <c r="AB597" i="10"/>
  <c r="AE596" i="10"/>
  <c r="AD596" i="10"/>
  <c r="AC596" i="10"/>
  <c r="AB596" i="10"/>
  <c r="AE595" i="10"/>
  <c r="AD595" i="10"/>
  <c r="AC595" i="10"/>
  <c r="AB595" i="10"/>
  <c r="AE594" i="10"/>
  <c r="AD594" i="10"/>
  <c r="AC594" i="10"/>
  <c r="AB594" i="10"/>
  <c r="AE593" i="10"/>
  <c r="AD593" i="10"/>
  <c r="AC593" i="10"/>
  <c r="AB593" i="10"/>
  <c r="AE592" i="10"/>
  <c r="AD592" i="10"/>
  <c r="AC592" i="10"/>
  <c r="AB592" i="10"/>
  <c r="AE591" i="10"/>
  <c r="AD591" i="10"/>
  <c r="AC591" i="10"/>
  <c r="AB591" i="10"/>
  <c r="AE590" i="10"/>
  <c r="AD590" i="10"/>
  <c r="AC590" i="10"/>
  <c r="AB590" i="10"/>
  <c r="AE589" i="10"/>
  <c r="AD589" i="10"/>
  <c r="AC589" i="10"/>
  <c r="AB589" i="10"/>
  <c r="AE588" i="10"/>
  <c r="AD588" i="10"/>
  <c r="AC588" i="10"/>
  <c r="AB588" i="10"/>
  <c r="AE587" i="10"/>
  <c r="AD587" i="10"/>
  <c r="AC587" i="10"/>
  <c r="AB587" i="10"/>
  <c r="AE586" i="10"/>
  <c r="AD586" i="10"/>
  <c r="AC586" i="10"/>
  <c r="AB586" i="10"/>
  <c r="AE585" i="10"/>
  <c r="AD585" i="10"/>
  <c r="AC585" i="10"/>
  <c r="AB585" i="10"/>
  <c r="AE584" i="10"/>
  <c r="AD584" i="10"/>
  <c r="AC584" i="10"/>
  <c r="AB584" i="10"/>
  <c r="AE583" i="10"/>
  <c r="AD583" i="10"/>
  <c r="AC583" i="10"/>
  <c r="AB583" i="10"/>
  <c r="AE582" i="10"/>
  <c r="AD582" i="10"/>
  <c r="AC582" i="10"/>
  <c r="AB582" i="10"/>
  <c r="AE581" i="10"/>
  <c r="AD581" i="10"/>
  <c r="AC581" i="10"/>
  <c r="AB581" i="10"/>
  <c r="AE580" i="10"/>
  <c r="AD580" i="10"/>
  <c r="AC580" i="10"/>
  <c r="AB580" i="10"/>
  <c r="AE579" i="10"/>
  <c r="AD579" i="10"/>
  <c r="AC579" i="10"/>
  <c r="AB579" i="10"/>
  <c r="AE578" i="10"/>
  <c r="AD578" i="10"/>
  <c r="AC578" i="10"/>
  <c r="AB578" i="10"/>
  <c r="AE577" i="10"/>
  <c r="AD577" i="10"/>
  <c r="AC577" i="10"/>
  <c r="AB577" i="10"/>
  <c r="AE576" i="10"/>
  <c r="AD576" i="10"/>
  <c r="AC576" i="10"/>
  <c r="AB576" i="10"/>
  <c r="AE575" i="10"/>
  <c r="AD575" i="10"/>
  <c r="AC575" i="10"/>
  <c r="AB575" i="10"/>
  <c r="AE574" i="10"/>
  <c r="AD574" i="10"/>
  <c r="AC574" i="10"/>
  <c r="AB574" i="10"/>
  <c r="AE573" i="10"/>
  <c r="AD573" i="10"/>
  <c r="AC573" i="10"/>
  <c r="AB573" i="10"/>
  <c r="AE572" i="10"/>
  <c r="AD572" i="10"/>
  <c r="AC572" i="10"/>
  <c r="AB572" i="10"/>
  <c r="AE571" i="10"/>
  <c r="AD571" i="10"/>
  <c r="AC571" i="10"/>
  <c r="AB571" i="10"/>
  <c r="AE570" i="10"/>
  <c r="AD570" i="10"/>
  <c r="AC570" i="10"/>
  <c r="AB570" i="10"/>
  <c r="AE569" i="10"/>
  <c r="AD569" i="10"/>
  <c r="AC569" i="10"/>
  <c r="AB569" i="10"/>
  <c r="AE568" i="10"/>
  <c r="AD568" i="10"/>
  <c r="AC568" i="10"/>
  <c r="AB568" i="10"/>
  <c r="AE567" i="10"/>
  <c r="AD567" i="10"/>
  <c r="AC567" i="10"/>
  <c r="AB567" i="10"/>
  <c r="AE566" i="10"/>
  <c r="AD566" i="10"/>
  <c r="AC566" i="10"/>
  <c r="AB566" i="10"/>
  <c r="AE565" i="10"/>
  <c r="AD565" i="10"/>
  <c r="AC565" i="10"/>
  <c r="AB565" i="10"/>
  <c r="AE564" i="10"/>
  <c r="AD564" i="10"/>
  <c r="AC564" i="10"/>
  <c r="AB564" i="10"/>
  <c r="AE563" i="10"/>
  <c r="AD563" i="10"/>
  <c r="AC563" i="10"/>
  <c r="AB563" i="10"/>
  <c r="AE562" i="10"/>
  <c r="AD562" i="10"/>
  <c r="AC562" i="10"/>
  <c r="AB562" i="10"/>
  <c r="AE561" i="10"/>
  <c r="AD561" i="10"/>
  <c r="AC561" i="10"/>
  <c r="AB561" i="10"/>
  <c r="AE560" i="10"/>
  <c r="AD560" i="10"/>
  <c r="AC560" i="10"/>
  <c r="AB560" i="10"/>
  <c r="AE559" i="10"/>
  <c r="AD559" i="10"/>
  <c r="AC559" i="10"/>
  <c r="AB559" i="10"/>
  <c r="AE558" i="10"/>
  <c r="AD558" i="10"/>
  <c r="AC558" i="10"/>
  <c r="AB558" i="10"/>
  <c r="AE557" i="10"/>
  <c r="AD557" i="10"/>
  <c r="AC557" i="10"/>
  <c r="AB557" i="10"/>
  <c r="AE556" i="10"/>
  <c r="AD556" i="10"/>
  <c r="AC556" i="10"/>
  <c r="AB556" i="10"/>
  <c r="AE555" i="10"/>
  <c r="AD555" i="10"/>
  <c r="AC555" i="10"/>
  <c r="AB555" i="10"/>
  <c r="AE554" i="10"/>
  <c r="AD554" i="10"/>
  <c r="AC554" i="10"/>
  <c r="AB554" i="10"/>
  <c r="AE553" i="10"/>
  <c r="AD553" i="10"/>
  <c r="AC553" i="10"/>
  <c r="AB553" i="10"/>
  <c r="AE552" i="10"/>
  <c r="AD552" i="10"/>
  <c r="AC552" i="10"/>
  <c r="AB552" i="10"/>
  <c r="AE551" i="10"/>
  <c r="AD551" i="10"/>
  <c r="AC551" i="10"/>
  <c r="AB551" i="10"/>
  <c r="AE550" i="10"/>
  <c r="AD550" i="10"/>
  <c r="AC550" i="10"/>
  <c r="AB550" i="10"/>
  <c r="AE549" i="10"/>
  <c r="AD549" i="10"/>
  <c r="AC549" i="10"/>
  <c r="AB549" i="10"/>
  <c r="AE548" i="10"/>
  <c r="AD548" i="10"/>
  <c r="AC548" i="10"/>
  <c r="AB548" i="10"/>
  <c r="AE547" i="10"/>
  <c r="AD547" i="10"/>
  <c r="AC547" i="10"/>
  <c r="AB547" i="10"/>
  <c r="AE546" i="10"/>
  <c r="AD546" i="10"/>
  <c r="AC546" i="10"/>
  <c r="AB546" i="10"/>
  <c r="AE545" i="10"/>
  <c r="AD545" i="10"/>
  <c r="AC545" i="10"/>
  <c r="AB545" i="10"/>
  <c r="AE544" i="10"/>
  <c r="AD544" i="10"/>
  <c r="AC544" i="10"/>
  <c r="AB544" i="10"/>
  <c r="AE543" i="10"/>
  <c r="AD543" i="10"/>
  <c r="AC543" i="10"/>
  <c r="AB543" i="10"/>
  <c r="AE542" i="10"/>
  <c r="AD542" i="10"/>
  <c r="AC542" i="10"/>
  <c r="AB542" i="10"/>
  <c r="AE541" i="10"/>
  <c r="AD541" i="10"/>
  <c r="AC541" i="10"/>
  <c r="AB541" i="10"/>
  <c r="AE540" i="10"/>
  <c r="AD540" i="10"/>
  <c r="AC540" i="10"/>
  <c r="AB540" i="10"/>
  <c r="AE539" i="10"/>
  <c r="AD539" i="10"/>
  <c r="AC539" i="10"/>
  <c r="AB539" i="10"/>
  <c r="AE538" i="10"/>
  <c r="AD538" i="10"/>
  <c r="AC538" i="10"/>
  <c r="AB538" i="10"/>
  <c r="AE537" i="10"/>
  <c r="AD537" i="10"/>
  <c r="AC537" i="10"/>
  <c r="AB537" i="10"/>
  <c r="AE536" i="10"/>
  <c r="AD536" i="10"/>
  <c r="AC536" i="10"/>
  <c r="AB536" i="10"/>
  <c r="AE535" i="10"/>
  <c r="AD535" i="10"/>
  <c r="AC535" i="10"/>
  <c r="AB535" i="10"/>
  <c r="AE534" i="10"/>
  <c r="AD534" i="10"/>
  <c r="AC534" i="10"/>
  <c r="AB534" i="10"/>
  <c r="AE533" i="10"/>
  <c r="AD533" i="10"/>
  <c r="AC533" i="10"/>
  <c r="AB533" i="10"/>
  <c r="AE532" i="10"/>
  <c r="AD532" i="10"/>
  <c r="AC532" i="10"/>
  <c r="AB532" i="10"/>
  <c r="AE531" i="10"/>
  <c r="AD531" i="10"/>
  <c r="AC531" i="10"/>
  <c r="AB531" i="10"/>
  <c r="AE530" i="10"/>
  <c r="AD530" i="10"/>
  <c r="AC530" i="10"/>
  <c r="AB530" i="10"/>
  <c r="AE529" i="10"/>
  <c r="AD529" i="10"/>
  <c r="AC529" i="10"/>
  <c r="AB529" i="10"/>
  <c r="AE528" i="10"/>
  <c r="AD528" i="10"/>
  <c r="AC528" i="10"/>
  <c r="AB528" i="10"/>
  <c r="AE527" i="10"/>
  <c r="AD527" i="10"/>
  <c r="AC527" i="10"/>
  <c r="AB527" i="10"/>
  <c r="AE526" i="10"/>
  <c r="AD526" i="10"/>
  <c r="AC526" i="10"/>
  <c r="AB526" i="10"/>
  <c r="AE525" i="10"/>
  <c r="AD525" i="10"/>
  <c r="AC525" i="10"/>
  <c r="AB525" i="10"/>
  <c r="AE524" i="10"/>
  <c r="AD524" i="10"/>
  <c r="AC524" i="10"/>
  <c r="AB524" i="10"/>
  <c r="AE523" i="10"/>
  <c r="AD523" i="10"/>
  <c r="AC523" i="10"/>
  <c r="AB523" i="10"/>
  <c r="AE522" i="10"/>
  <c r="AD522" i="10"/>
  <c r="AC522" i="10"/>
  <c r="AB522" i="10"/>
  <c r="AE521" i="10"/>
  <c r="AD521" i="10"/>
  <c r="AC521" i="10"/>
  <c r="AB521" i="10"/>
  <c r="AE520" i="10"/>
  <c r="AD520" i="10"/>
  <c r="AC520" i="10"/>
  <c r="AB520" i="10"/>
  <c r="AE519" i="10"/>
  <c r="AD519" i="10"/>
  <c r="AC519" i="10"/>
  <c r="AB519" i="10"/>
  <c r="AE518" i="10"/>
  <c r="AD518" i="10"/>
  <c r="AC518" i="10"/>
  <c r="AB518" i="10"/>
  <c r="AE517" i="10"/>
  <c r="AD517" i="10"/>
  <c r="AC517" i="10"/>
  <c r="AB517" i="10"/>
  <c r="AE516" i="10"/>
  <c r="AD516" i="10"/>
  <c r="AC516" i="10"/>
  <c r="AB516" i="10"/>
  <c r="AE515" i="10"/>
  <c r="AD515" i="10"/>
  <c r="AC515" i="10"/>
  <c r="AB515" i="10"/>
  <c r="AE514" i="10"/>
  <c r="AD514" i="10"/>
  <c r="AC514" i="10"/>
  <c r="AB514" i="10"/>
  <c r="AE513" i="10"/>
  <c r="AD513" i="10"/>
  <c r="AC513" i="10"/>
  <c r="AB513" i="10"/>
  <c r="AE512" i="10"/>
  <c r="AD512" i="10"/>
  <c r="AC512" i="10"/>
  <c r="AB512" i="10"/>
  <c r="AE511" i="10"/>
  <c r="AD511" i="10"/>
  <c r="AC511" i="10"/>
  <c r="AB511" i="10"/>
  <c r="AE510" i="10"/>
  <c r="AD510" i="10"/>
  <c r="AC510" i="10"/>
  <c r="AB510" i="10"/>
  <c r="AE509" i="10"/>
  <c r="AD509" i="10"/>
  <c r="AC509" i="10"/>
  <c r="AB509" i="10"/>
  <c r="AE508" i="10"/>
  <c r="AD508" i="10"/>
  <c r="AC508" i="10"/>
  <c r="AB508" i="10"/>
  <c r="AE507" i="10"/>
  <c r="AD507" i="10"/>
  <c r="AC507" i="10"/>
  <c r="AB507" i="10"/>
  <c r="AE506" i="10"/>
  <c r="AD506" i="10"/>
  <c r="AC506" i="10"/>
  <c r="AB506" i="10"/>
  <c r="AE505" i="10"/>
  <c r="AD505" i="10"/>
  <c r="AC505" i="10"/>
  <c r="AB505" i="10"/>
  <c r="AE504" i="10"/>
  <c r="AD504" i="10"/>
  <c r="AC504" i="10"/>
  <c r="AB504" i="10"/>
  <c r="AE503" i="10"/>
  <c r="AD503" i="10"/>
  <c r="AC503" i="10"/>
  <c r="AB503" i="10"/>
  <c r="AE502" i="10"/>
  <c r="AD502" i="10"/>
  <c r="AC502" i="10"/>
  <c r="AB502" i="10"/>
  <c r="AE501" i="10"/>
  <c r="AD501" i="10"/>
  <c r="AC501" i="10"/>
  <c r="AB501" i="10"/>
  <c r="AE500" i="10"/>
  <c r="AD500" i="10"/>
  <c r="AC500" i="10"/>
  <c r="AB500" i="10"/>
  <c r="AE499" i="10"/>
  <c r="AD499" i="10"/>
  <c r="AC499" i="10"/>
  <c r="AB499" i="10"/>
  <c r="AE498" i="10"/>
  <c r="AD498" i="10"/>
  <c r="AC498" i="10"/>
  <c r="AB498" i="10"/>
  <c r="AE497" i="10"/>
  <c r="AD497" i="10"/>
  <c r="AC497" i="10"/>
  <c r="AB497" i="10"/>
  <c r="AE496" i="10"/>
  <c r="AD496" i="10"/>
  <c r="AC496" i="10"/>
  <c r="AB496" i="10"/>
  <c r="AE495" i="10"/>
  <c r="AD495" i="10"/>
  <c r="AC495" i="10"/>
  <c r="AB495" i="10"/>
  <c r="AE494" i="10"/>
  <c r="AD494" i="10"/>
  <c r="AC494" i="10"/>
  <c r="AB494" i="10"/>
  <c r="AE493" i="10"/>
  <c r="AD493" i="10"/>
  <c r="AC493" i="10"/>
  <c r="AB493" i="10"/>
  <c r="AE492" i="10"/>
  <c r="AD492" i="10"/>
  <c r="AC492" i="10"/>
  <c r="AB492" i="10"/>
  <c r="AE491" i="10"/>
  <c r="AD491" i="10"/>
  <c r="AC491" i="10"/>
  <c r="AB491" i="10"/>
  <c r="AE490" i="10"/>
  <c r="AD490" i="10"/>
  <c r="AC490" i="10"/>
  <c r="AB490" i="10"/>
  <c r="AE489" i="10"/>
  <c r="AD489" i="10"/>
  <c r="AC489" i="10"/>
  <c r="AB489" i="10"/>
  <c r="AE488" i="10"/>
  <c r="AD488" i="10"/>
  <c r="AC488" i="10"/>
  <c r="AB488" i="10"/>
  <c r="AE487" i="10"/>
  <c r="AD487" i="10"/>
  <c r="AC487" i="10"/>
  <c r="AB487" i="10"/>
  <c r="AE486" i="10"/>
  <c r="AD486" i="10"/>
  <c r="AC486" i="10"/>
  <c r="AB486" i="10"/>
  <c r="AE485" i="10"/>
  <c r="AD485" i="10"/>
  <c r="AC485" i="10"/>
  <c r="AB485" i="10"/>
  <c r="AE484" i="10"/>
  <c r="AD484" i="10"/>
  <c r="AC484" i="10"/>
  <c r="AB484" i="10"/>
  <c r="AE483" i="10"/>
  <c r="AD483" i="10"/>
  <c r="AC483" i="10"/>
  <c r="AB483" i="10"/>
  <c r="AE482" i="10"/>
  <c r="AD482" i="10"/>
  <c r="AC482" i="10"/>
  <c r="AB482" i="10"/>
  <c r="AE481" i="10"/>
  <c r="AD481" i="10"/>
  <c r="AC481" i="10"/>
  <c r="AB481" i="10"/>
  <c r="AE480" i="10"/>
  <c r="AD480" i="10"/>
  <c r="AC480" i="10"/>
  <c r="AB480" i="10"/>
  <c r="AE479" i="10"/>
  <c r="AD479" i="10"/>
  <c r="AC479" i="10"/>
  <c r="AB479" i="10"/>
  <c r="AE478" i="10"/>
  <c r="AD478" i="10"/>
  <c r="AC478" i="10"/>
  <c r="AB478" i="10"/>
  <c r="AE477" i="10"/>
  <c r="AD477" i="10"/>
  <c r="AC477" i="10"/>
  <c r="AB477" i="10"/>
  <c r="AE476" i="10"/>
  <c r="AD476" i="10"/>
  <c r="AC476" i="10"/>
  <c r="AB476" i="10"/>
  <c r="AE475" i="10"/>
  <c r="AD475" i="10"/>
  <c r="AC475" i="10"/>
  <c r="AB475" i="10"/>
  <c r="AE474" i="10"/>
  <c r="AD474" i="10"/>
  <c r="AC474" i="10"/>
  <c r="AB474" i="10"/>
  <c r="AE473" i="10"/>
  <c r="AD473" i="10"/>
  <c r="AC473" i="10"/>
  <c r="AB473" i="10"/>
  <c r="AE472" i="10"/>
  <c r="AD472" i="10"/>
  <c r="AC472" i="10"/>
  <c r="AB472" i="10"/>
  <c r="AE471" i="10"/>
  <c r="AD471" i="10"/>
  <c r="AC471" i="10"/>
  <c r="AB471" i="10"/>
  <c r="AE470" i="10"/>
  <c r="AD470" i="10"/>
  <c r="AC470" i="10"/>
  <c r="AB470" i="10"/>
  <c r="AE469" i="10"/>
  <c r="AD469" i="10"/>
  <c r="AC469" i="10"/>
  <c r="AB469" i="10"/>
  <c r="AE468" i="10"/>
  <c r="AD468" i="10"/>
  <c r="AC468" i="10"/>
  <c r="AB468" i="10"/>
  <c r="AE467" i="10"/>
  <c r="AD467" i="10"/>
  <c r="AC467" i="10"/>
  <c r="AB467" i="10"/>
  <c r="AE466" i="10"/>
  <c r="AD466" i="10"/>
  <c r="AC466" i="10"/>
  <c r="AB466" i="10"/>
  <c r="AE465" i="10"/>
  <c r="AD465" i="10"/>
  <c r="AC465" i="10"/>
  <c r="AB465" i="10"/>
  <c r="AE464" i="10"/>
  <c r="AD464" i="10"/>
  <c r="AC464" i="10"/>
  <c r="AB464" i="10"/>
  <c r="AE463" i="10"/>
  <c r="AD463" i="10"/>
  <c r="AC463" i="10"/>
  <c r="AB463" i="10"/>
  <c r="AE462" i="10"/>
  <c r="AD462" i="10"/>
  <c r="AC462" i="10"/>
  <c r="AB462" i="10"/>
  <c r="AE461" i="10"/>
  <c r="AD461" i="10"/>
  <c r="AC461" i="10"/>
  <c r="AB461" i="10"/>
  <c r="AE460" i="10"/>
  <c r="AD460" i="10"/>
  <c r="AC460" i="10"/>
  <c r="AB460" i="10"/>
  <c r="AE459" i="10"/>
  <c r="AD459" i="10"/>
  <c r="AC459" i="10"/>
  <c r="AB459" i="10"/>
  <c r="AE458" i="10"/>
  <c r="AD458" i="10"/>
  <c r="AC458" i="10"/>
  <c r="AB458" i="10"/>
  <c r="AE457" i="10"/>
  <c r="AD457" i="10"/>
  <c r="AC457" i="10"/>
  <c r="AB457" i="10"/>
  <c r="AE456" i="10"/>
  <c r="AD456" i="10"/>
  <c r="AC456" i="10"/>
  <c r="AB456" i="10"/>
  <c r="AE455" i="10"/>
  <c r="AD455" i="10"/>
  <c r="AC455" i="10"/>
  <c r="AB455" i="10"/>
  <c r="AE454" i="10"/>
  <c r="AD454" i="10"/>
  <c r="AC454" i="10"/>
  <c r="AB454" i="10"/>
  <c r="AE453" i="10"/>
  <c r="AD453" i="10"/>
  <c r="AC453" i="10"/>
  <c r="AB453" i="10"/>
  <c r="AE452" i="10"/>
  <c r="AD452" i="10"/>
  <c r="AC452" i="10"/>
  <c r="AB452" i="10"/>
  <c r="AE451" i="10"/>
  <c r="AD451" i="10"/>
  <c r="AC451" i="10"/>
  <c r="AB451" i="10"/>
  <c r="AE450" i="10"/>
  <c r="AD450" i="10"/>
  <c r="AC450" i="10"/>
  <c r="AB450" i="10"/>
  <c r="AE449" i="10"/>
  <c r="AD449" i="10"/>
  <c r="AC449" i="10"/>
  <c r="AB449" i="10"/>
  <c r="AE448" i="10"/>
  <c r="AD448" i="10"/>
  <c r="AC448" i="10"/>
  <c r="AB448" i="10"/>
  <c r="AE447" i="10"/>
  <c r="AD447" i="10"/>
  <c r="AC447" i="10"/>
  <c r="AB447" i="10"/>
  <c r="AE446" i="10"/>
  <c r="AD446" i="10"/>
  <c r="AC446" i="10"/>
  <c r="AB446" i="10"/>
  <c r="AE445" i="10"/>
  <c r="AD445" i="10"/>
  <c r="AC445" i="10"/>
  <c r="AB445" i="10"/>
  <c r="AE444" i="10"/>
  <c r="AD444" i="10"/>
  <c r="AC444" i="10"/>
  <c r="AB444" i="10"/>
  <c r="AE443" i="10"/>
  <c r="AD443" i="10"/>
  <c r="AC443" i="10"/>
  <c r="AB443" i="10"/>
  <c r="AE442" i="10"/>
  <c r="AD442" i="10"/>
  <c r="AC442" i="10"/>
  <c r="AB442" i="10"/>
  <c r="AE441" i="10"/>
  <c r="AD441" i="10"/>
  <c r="AC441" i="10"/>
  <c r="AB441" i="10"/>
  <c r="AE440" i="10"/>
  <c r="AD440" i="10"/>
  <c r="AC440" i="10"/>
  <c r="AB440" i="10"/>
  <c r="AE439" i="10"/>
  <c r="AD439" i="10"/>
  <c r="AC439" i="10"/>
  <c r="AB439" i="10"/>
  <c r="AE438" i="10"/>
  <c r="AD438" i="10"/>
  <c r="AC438" i="10"/>
  <c r="AB438" i="10"/>
  <c r="AE437" i="10"/>
  <c r="AD437" i="10"/>
  <c r="AC437" i="10"/>
  <c r="AB437" i="10"/>
  <c r="AE436" i="10"/>
  <c r="AD436" i="10"/>
  <c r="AC436" i="10"/>
  <c r="AB436" i="10"/>
  <c r="AE435" i="10"/>
  <c r="AD435" i="10"/>
  <c r="AC435" i="10"/>
  <c r="AB435" i="10"/>
  <c r="AE434" i="10"/>
  <c r="AD434" i="10"/>
  <c r="AC434" i="10"/>
  <c r="AB434" i="10"/>
  <c r="AE433" i="10"/>
  <c r="AD433" i="10"/>
  <c r="AC433" i="10"/>
  <c r="AB433" i="10"/>
  <c r="AE432" i="10"/>
  <c r="AD432" i="10"/>
  <c r="AC432" i="10"/>
  <c r="AB432" i="10"/>
  <c r="AE431" i="10"/>
  <c r="AD431" i="10"/>
  <c r="AC431" i="10"/>
  <c r="AB431" i="10"/>
  <c r="AE430" i="10"/>
  <c r="AD430" i="10"/>
  <c r="AC430" i="10"/>
  <c r="AB430" i="10"/>
  <c r="AE429" i="10"/>
  <c r="AD429" i="10"/>
  <c r="AC429" i="10"/>
  <c r="AB429" i="10"/>
  <c r="AE428" i="10"/>
  <c r="AD428" i="10"/>
  <c r="AC428" i="10"/>
  <c r="AB428" i="10"/>
  <c r="AE427" i="10"/>
  <c r="AD427" i="10"/>
  <c r="AC427" i="10"/>
  <c r="AB427" i="10"/>
  <c r="AE426" i="10"/>
  <c r="AD426" i="10"/>
  <c r="AC426" i="10"/>
  <c r="AB426" i="10"/>
  <c r="AE425" i="10"/>
  <c r="AD425" i="10"/>
  <c r="AC425" i="10"/>
  <c r="AB425" i="10"/>
  <c r="AE424" i="10"/>
  <c r="AD424" i="10"/>
  <c r="AC424" i="10"/>
  <c r="AB424" i="10"/>
  <c r="AE423" i="10"/>
  <c r="AD423" i="10"/>
  <c r="AC423" i="10"/>
  <c r="AB423" i="10"/>
  <c r="AE422" i="10"/>
  <c r="AD422" i="10"/>
  <c r="AC422" i="10"/>
  <c r="AB422" i="10"/>
  <c r="AE421" i="10"/>
  <c r="AD421" i="10"/>
  <c r="AC421" i="10"/>
  <c r="AB421" i="10"/>
  <c r="AE420" i="10"/>
  <c r="AD420" i="10"/>
  <c r="AC420" i="10"/>
  <c r="AB420" i="10"/>
  <c r="AE419" i="10"/>
  <c r="AD419" i="10"/>
  <c r="AC419" i="10"/>
  <c r="AB419" i="10"/>
  <c r="AE418" i="10"/>
  <c r="AD418" i="10"/>
  <c r="AC418" i="10"/>
  <c r="AB418" i="10"/>
  <c r="AE417" i="10"/>
  <c r="AD417" i="10"/>
  <c r="AC417" i="10"/>
  <c r="AB417" i="10"/>
  <c r="AE416" i="10"/>
  <c r="AD416" i="10"/>
  <c r="AC416" i="10"/>
  <c r="AB416" i="10"/>
  <c r="AE415" i="10"/>
  <c r="AD415" i="10"/>
  <c r="AC415" i="10"/>
  <c r="AB415" i="10"/>
  <c r="AE414" i="10"/>
  <c r="AD414" i="10"/>
  <c r="AC414" i="10"/>
  <c r="AB414" i="10"/>
  <c r="AE413" i="10"/>
  <c r="AD413" i="10"/>
  <c r="AC413" i="10"/>
  <c r="AB413" i="10"/>
  <c r="AE412" i="10"/>
  <c r="AD412" i="10"/>
  <c r="AC412" i="10"/>
  <c r="AB412" i="10"/>
  <c r="AE411" i="10"/>
  <c r="AD411" i="10"/>
  <c r="AC411" i="10"/>
  <c r="AB411" i="10"/>
  <c r="AE410" i="10"/>
  <c r="AD410" i="10"/>
  <c r="AC410" i="10"/>
  <c r="AB410" i="10"/>
  <c r="AE409" i="10"/>
  <c r="AD409" i="10"/>
  <c r="AC409" i="10"/>
  <c r="AB409" i="10"/>
  <c r="AE408" i="10"/>
  <c r="AD408" i="10"/>
  <c r="AC408" i="10"/>
  <c r="AB408" i="10"/>
  <c r="AE407" i="10"/>
  <c r="AD407" i="10"/>
  <c r="AC407" i="10"/>
  <c r="AB407" i="10"/>
  <c r="AE406" i="10"/>
  <c r="AD406" i="10"/>
  <c r="AC406" i="10"/>
  <c r="AB406" i="10"/>
  <c r="AE405" i="10"/>
  <c r="AD405" i="10"/>
  <c r="AC405" i="10"/>
  <c r="AB405" i="10"/>
  <c r="AE404" i="10"/>
  <c r="AD404" i="10"/>
  <c r="AC404" i="10"/>
  <c r="AB404" i="10"/>
  <c r="AE403" i="10"/>
  <c r="AD403" i="10"/>
  <c r="AC403" i="10"/>
  <c r="AB403" i="10"/>
  <c r="AE402" i="10"/>
  <c r="AD402" i="10"/>
  <c r="AC402" i="10"/>
  <c r="AB402" i="10"/>
  <c r="AE401" i="10"/>
  <c r="AD401" i="10"/>
  <c r="AC401" i="10"/>
  <c r="AB401" i="10"/>
  <c r="AE400" i="10"/>
  <c r="AD400" i="10"/>
  <c r="AC400" i="10"/>
  <c r="AB400" i="10"/>
  <c r="AE399" i="10"/>
  <c r="AD399" i="10"/>
  <c r="AC399" i="10"/>
  <c r="AB399" i="10"/>
  <c r="AE398" i="10"/>
  <c r="AD398" i="10"/>
  <c r="AC398" i="10"/>
  <c r="AB398" i="10"/>
  <c r="AE397" i="10"/>
  <c r="AD397" i="10"/>
  <c r="AC397" i="10"/>
  <c r="AB397" i="10"/>
  <c r="AE396" i="10"/>
  <c r="AD396" i="10"/>
  <c r="AC396" i="10"/>
  <c r="AB396" i="10"/>
  <c r="AE395" i="10"/>
  <c r="AD395" i="10"/>
  <c r="AC395" i="10"/>
  <c r="AB395" i="10"/>
  <c r="AE394" i="10"/>
  <c r="AD394" i="10"/>
  <c r="AC394" i="10"/>
  <c r="AB394" i="10"/>
  <c r="AE393" i="10"/>
  <c r="AD393" i="10"/>
  <c r="AC393" i="10"/>
  <c r="AB393" i="10"/>
  <c r="AE392" i="10"/>
  <c r="AD392" i="10"/>
  <c r="AC392" i="10"/>
  <c r="AB392" i="10"/>
  <c r="AE391" i="10"/>
  <c r="AD391" i="10"/>
  <c r="AC391" i="10"/>
  <c r="AB391" i="10"/>
  <c r="AE390" i="10"/>
  <c r="AD390" i="10"/>
  <c r="AC390" i="10"/>
  <c r="AB390" i="10"/>
  <c r="AE389" i="10"/>
  <c r="AD389" i="10"/>
  <c r="AC389" i="10"/>
  <c r="AB389" i="10"/>
  <c r="AE388" i="10"/>
  <c r="AD388" i="10"/>
  <c r="AC388" i="10"/>
  <c r="AB388" i="10"/>
  <c r="AE387" i="10"/>
  <c r="AD387" i="10"/>
  <c r="AC387" i="10"/>
  <c r="AB387" i="10"/>
  <c r="AE386" i="10"/>
  <c r="AD386" i="10"/>
  <c r="AC386" i="10"/>
  <c r="AB386" i="10"/>
  <c r="AE385" i="10"/>
  <c r="AD385" i="10"/>
  <c r="AC385" i="10"/>
  <c r="AB385" i="10"/>
  <c r="AE384" i="10"/>
  <c r="AD384" i="10"/>
  <c r="AC384" i="10"/>
  <c r="AB384" i="10"/>
  <c r="AE383" i="10"/>
  <c r="AD383" i="10"/>
  <c r="AC383" i="10"/>
  <c r="AB383" i="10"/>
  <c r="AE382" i="10"/>
  <c r="AD382" i="10"/>
  <c r="AC382" i="10"/>
  <c r="AB382" i="10"/>
  <c r="AE381" i="10"/>
  <c r="AD381" i="10"/>
  <c r="AC381" i="10"/>
  <c r="AB381" i="10"/>
  <c r="AE380" i="10"/>
  <c r="AD380" i="10"/>
  <c r="AC380" i="10"/>
  <c r="AB380" i="10"/>
  <c r="AE379" i="10"/>
  <c r="AD379" i="10"/>
  <c r="AC379" i="10"/>
  <c r="AB379" i="10"/>
  <c r="AE378" i="10"/>
  <c r="AD378" i="10"/>
  <c r="AC378" i="10"/>
  <c r="AB378" i="10"/>
  <c r="AE377" i="10"/>
  <c r="AD377" i="10"/>
  <c r="AC377" i="10"/>
  <c r="AB377" i="10"/>
  <c r="AE376" i="10"/>
  <c r="AD376" i="10"/>
  <c r="AC376" i="10"/>
  <c r="AB376" i="10"/>
  <c r="AE375" i="10"/>
  <c r="AD375" i="10"/>
  <c r="AC375" i="10"/>
  <c r="AB375" i="10"/>
  <c r="AE374" i="10"/>
  <c r="AD374" i="10"/>
  <c r="AC374" i="10"/>
  <c r="AB374" i="10"/>
  <c r="AE373" i="10"/>
  <c r="AD373" i="10"/>
  <c r="AC373" i="10"/>
  <c r="AB373" i="10"/>
  <c r="AE372" i="10"/>
  <c r="AD372" i="10"/>
  <c r="AC372" i="10"/>
  <c r="AB372" i="10"/>
  <c r="AE371" i="10"/>
  <c r="AD371" i="10"/>
  <c r="AC371" i="10"/>
  <c r="AB371" i="10"/>
  <c r="AE370" i="10"/>
  <c r="AD370" i="10"/>
  <c r="AC370" i="10"/>
  <c r="AB370" i="10"/>
  <c r="AE369" i="10"/>
  <c r="AD369" i="10"/>
  <c r="AC369" i="10"/>
  <c r="AB369" i="10"/>
  <c r="AE368" i="10"/>
  <c r="AD368" i="10"/>
  <c r="AC368" i="10"/>
  <c r="AB368" i="10"/>
  <c r="AE367" i="10"/>
  <c r="AD367" i="10"/>
  <c r="AC367" i="10"/>
  <c r="AB367" i="10"/>
  <c r="AE366" i="10"/>
  <c r="AD366" i="10"/>
  <c r="AC366" i="10"/>
  <c r="AB366" i="10"/>
  <c r="AE365" i="10"/>
  <c r="AD365" i="10"/>
  <c r="AC365" i="10"/>
  <c r="AB365" i="10"/>
  <c r="AE364" i="10"/>
  <c r="AD364" i="10"/>
  <c r="AC364" i="10"/>
  <c r="AB364" i="10"/>
  <c r="AE363" i="10"/>
  <c r="AD363" i="10"/>
  <c r="AC363" i="10"/>
  <c r="AB363" i="10"/>
  <c r="AE362" i="10"/>
  <c r="AD362" i="10"/>
  <c r="AC362" i="10"/>
  <c r="AB362" i="10"/>
  <c r="AE361" i="10"/>
  <c r="AD361" i="10"/>
  <c r="AC361" i="10"/>
  <c r="AB361" i="10"/>
  <c r="AE360" i="10"/>
  <c r="AD360" i="10"/>
  <c r="AC360" i="10"/>
  <c r="AB360" i="10"/>
  <c r="AE359" i="10"/>
  <c r="AD359" i="10"/>
  <c r="AC359" i="10"/>
  <c r="AB359" i="10"/>
  <c r="AE358" i="10"/>
  <c r="AD358" i="10"/>
  <c r="AC358" i="10"/>
  <c r="AB358" i="10"/>
  <c r="AE357" i="10"/>
  <c r="AD357" i="10"/>
  <c r="AC357" i="10"/>
  <c r="AB357" i="10"/>
  <c r="AE356" i="10"/>
  <c r="AD356" i="10"/>
  <c r="AC356" i="10"/>
  <c r="AB356" i="10"/>
  <c r="AE355" i="10"/>
  <c r="AD355" i="10"/>
  <c r="AC355" i="10"/>
  <c r="AB355" i="10"/>
  <c r="AE354" i="10"/>
  <c r="AD354" i="10"/>
  <c r="AC354" i="10"/>
  <c r="AB354" i="10"/>
  <c r="AE353" i="10"/>
  <c r="AD353" i="10"/>
  <c r="AC353" i="10"/>
  <c r="AB353" i="10"/>
  <c r="AE352" i="10"/>
  <c r="AD352" i="10"/>
  <c r="AC352" i="10"/>
  <c r="AB352" i="10"/>
  <c r="AE351" i="10"/>
  <c r="AD351" i="10"/>
  <c r="AC351" i="10"/>
  <c r="AB351" i="10"/>
  <c r="AE350" i="10"/>
  <c r="AD350" i="10"/>
  <c r="AC350" i="10"/>
  <c r="AB350" i="10"/>
  <c r="AE349" i="10"/>
  <c r="AD349" i="10"/>
  <c r="AC349" i="10"/>
  <c r="AB349" i="10"/>
  <c r="AE348" i="10"/>
  <c r="AD348" i="10"/>
  <c r="AC348" i="10"/>
  <c r="AB348" i="10"/>
  <c r="AE347" i="10"/>
  <c r="AD347" i="10"/>
  <c r="AC347" i="10"/>
  <c r="AB347" i="10"/>
  <c r="AE346" i="10"/>
  <c r="AD346" i="10"/>
  <c r="AC346" i="10"/>
  <c r="AB346" i="10"/>
  <c r="AE345" i="10"/>
  <c r="AD345" i="10"/>
  <c r="AC345" i="10"/>
  <c r="AB345" i="10"/>
  <c r="AE344" i="10"/>
  <c r="AD344" i="10"/>
  <c r="AC344" i="10"/>
  <c r="AB344" i="10"/>
  <c r="AE343" i="10"/>
  <c r="AD343" i="10"/>
  <c r="AC343" i="10"/>
  <c r="AB343" i="10"/>
  <c r="AE342" i="10"/>
  <c r="AD342" i="10"/>
  <c r="AC342" i="10"/>
  <c r="AB342" i="10"/>
  <c r="AE341" i="10"/>
  <c r="AD341" i="10"/>
  <c r="AC341" i="10"/>
  <c r="AB341" i="10"/>
  <c r="AE340" i="10"/>
  <c r="AD340" i="10"/>
  <c r="AC340" i="10"/>
  <c r="AB340" i="10"/>
  <c r="AE339" i="10"/>
  <c r="AD339" i="10"/>
  <c r="AC339" i="10"/>
  <c r="AB339" i="10"/>
  <c r="AE338" i="10"/>
  <c r="AD338" i="10"/>
  <c r="AC338" i="10"/>
  <c r="AB338" i="10"/>
  <c r="AE337" i="10"/>
  <c r="AD337" i="10"/>
  <c r="AC337" i="10"/>
  <c r="AB337" i="10"/>
  <c r="AE336" i="10"/>
  <c r="AD336" i="10"/>
  <c r="AC336" i="10"/>
  <c r="AB336" i="10"/>
  <c r="AE335" i="10"/>
  <c r="AD335" i="10"/>
  <c r="AC335" i="10"/>
  <c r="AB335" i="10"/>
  <c r="AE334" i="10"/>
  <c r="AD334" i="10"/>
  <c r="AC334" i="10"/>
  <c r="AB334" i="10"/>
  <c r="AE333" i="10"/>
  <c r="AD333" i="10"/>
  <c r="AC333" i="10"/>
  <c r="AB333" i="10"/>
  <c r="AE332" i="10"/>
  <c r="AD332" i="10"/>
  <c r="AC332" i="10"/>
  <c r="AB332" i="10"/>
  <c r="AE331" i="10"/>
  <c r="AD331" i="10"/>
  <c r="AC331" i="10"/>
  <c r="AB331" i="10"/>
  <c r="AE330" i="10"/>
  <c r="AD330" i="10"/>
  <c r="AC330" i="10"/>
  <c r="AB330" i="10"/>
  <c r="AE329" i="10"/>
  <c r="AD329" i="10"/>
  <c r="AC329" i="10"/>
  <c r="AB329" i="10"/>
  <c r="AE328" i="10"/>
  <c r="AD328" i="10"/>
  <c r="AC328" i="10"/>
  <c r="AB328" i="10"/>
  <c r="AE327" i="10"/>
  <c r="AD327" i="10"/>
  <c r="AC327" i="10"/>
  <c r="AB327" i="10"/>
  <c r="AE326" i="10"/>
  <c r="AD326" i="10"/>
  <c r="AC326" i="10"/>
  <c r="AB326" i="10"/>
  <c r="AE325" i="10"/>
  <c r="AD325" i="10"/>
  <c r="AC325" i="10"/>
  <c r="AB325" i="10"/>
  <c r="AE324" i="10"/>
  <c r="AD324" i="10"/>
  <c r="AC324" i="10"/>
  <c r="AB324" i="10"/>
  <c r="AE323" i="10"/>
  <c r="AD323" i="10"/>
  <c r="AC323" i="10"/>
  <c r="AB323" i="10"/>
  <c r="AE322" i="10"/>
  <c r="AD322" i="10"/>
  <c r="AC322" i="10"/>
  <c r="AB322" i="10"/>
  <c r="AE321" i="10"/>
  <c r="AD321" i="10"/>
  <c r="AC321" i="10"/>
  <c r="AB321" i="10"/>
  <c r="AE320" i="10"/>
  <c r="AD320" i="10"/>
  <c r="AC320" i="10"/>
  <c r="AB320" i="10"/>
  <c r="AE319" i="10"/>
  <c r="AD319" i="10"/>
  <c r="AC319" i="10"/>
  <c r="AB319" i="10"/>
  <c r="AE318" i="10"/>
  <c r="AD318" i="10"/>
  <c r="AC318" i="10"/>
  <c r="AB318" i="10"/>
  <c r="AE317" i="10"/>
  <c r="AD317" i="10"/>
  <c r="AC317" i="10"/>
  <c r="AB317" i="10"/>
  <c r="AE316" i="10"/>
  <c r="AD316" i="10"/>
  <c r="AC316" i="10"/>
  <c r="AB316" i="10"/>
  <c r="AE315" i="10"/>
  <c r="AD315" i="10"/>
  <c r="AC315" i="10"/>
  <c r="AB315" i="10"/>
  <c r="AE314" i="10"/>
  <c r="AD314" i="10"/>
  <c r="AC314" i="10"/>
  <c r="AB314" i="10"/>
  <c r="AE313" i="10"/>
  <c r="AD313" i="10"/>
  <c r="AC313" i="10"/>
  <c r="AB313" i="10"/>
  <c r="AE312" i="10"/>
  <c r="AD312" i="10"/>
  <c r="AC312" i="10"/>
  <c r="AB312" i="10"/>
  <c r="AE311" i="10"/>
  <c r="AD311" i="10"/>
  <c r="AC311" i="10"/>
  <c r="AB311" i="10"/>
  <c r="AE310" i="10"/>
  <c r="AD310" i="10"/>
  <c r="AC310" i="10"/>
  <c r="AB310" i="10"/>
  <c r="AE309" i="10"/>
  <c r="AD309" i="10"/>
  <c r="AC309" i="10"/>
  <c r="AB309" i="10"/>
  <c r="AE308" i="10"/>
  <c r="AD308" i="10"/>
  <c r="AC308" i="10"/>
  <c r="AB308" i="10"/>
  <c r="AE307" i="10"/>
  <c r="AD307" i="10"/>
  <c r="AC307" i="10"/>
  <c r="AB307" i="10"/>
  <c r="AE306" i="10"/>
  <c r="AD306" i="10"/>
  <c r="AC306" i="10"/>
  <c r="AB306" i="10"/>
  <c r="AE305" i="10"/>
  <c r="AD305" i="10"/>
  <c r="AC305" i="10"/>
  <c r="AB305" i="10"/>
  <c r="AE304" i="10"/>
  <c r="AD304" i="10"/>
  <c r="AC304" i="10"/>
  <c r="AB304" i="10"/>
  <c r="AE303" i="10"/>
  <c r="AD303" i="10"/>
  <c r="AC303" i="10"/>
  <c r="AB303" i="10"/>
  <c r="AE302" i="10"/>
  <c r="AD302" i="10"/>
  <c r="AC302" i="10"/>
  <c r="AB302" i="10"/>
  <c r="AE301" i="10"/>
  <c r="AD301" i="10"/>
  <c r="AC301" i="10"/>
  <c r="AB301" i="10"/>
  <c r="AE300" i="10"/>
  <c r="AD300" i="10"/>
  <c r="AC300" i="10"/>
  <c r="AB300" i="10"/>
  <c r="AE299" i="10"/>
  <c r="AD299" i="10"/>
  <c r="AC299" i="10"/>
  <c r="AB299" i="10"/>
  <c r="AE298" i="10"/>
  <c r="AD298" i="10"/>
  <c r="AC298" i="10"/>
  <c r="AB298" i="10"/>
  <c r="AE297" i="10"/>
  <c r="AD297" i="10"/>
  <c r="AC297" i="10"/>
  <c r="AB297" i="10"/>
  <c r="AE296" i="10"/>
  <c r="AD296" i="10"/>
  <c r="AC296" i="10"/>
  <c r="AB296" i="10"/>
  <c r="AE295" i="10"/>
  <c r="AD295" i="10"/>
  <c r="AC295" i="10"/>
  <c r="AB295" i="10"/>
  <c r="AE294" i="10"/>
  <c r="AD294" i="10"/>
  <c r="AC294" i="10"/>
  <c r="AB294" i="10"/>
  <c r="AE293" i="10"/>
  <c r="AD293" i="10"/>
  <c r="AC293" i="10"/>
  <c r="AB293" i="10"/>
  <c r="AE292" i="10"/>
  <c r="AD292" i="10"/>
  <c r="AC292" i="10"/>
  <c r="AB292" i="10"/>
  <c r="AE291" i="10"/>
  <c r="AD291" i="10"/>
  <c r="AC291" i="10"/>
  <c r="AB291" i="10"/>
  <c r="AE290" i="10"/>
  <c r="AD290" i="10"/>
  <c r="AC290" i="10"/>
  <c r="AB290" i="10"/>
  <c r="AE289" i="10"/>
  <c r="AD289" i="10"/>
  <c r="AC289" i="10"/>
  <c r="AB289" i="10"/>
  <c r="AE288" i="10"/>
  <c r="AD288" i="10"/>
  <c r="AC288" i="10"/>
  <c r="AB288" i="10"/>
  <c r="AE287" i="10"/>
  <c r="AD287" i="10"/>
  <c r="AC287" i="10"/>
  <c r="AB287" i="10"/>
  <c r="AE286" i="10"/>
  <c r="AD286" i="10"/>
  <c r="AC286" i="10"/>
  <c r="AB286" i="10"/>
  <c r="AE285" i="10"/>
  <c r="AD285" i="10"/>
  <c r="AC285" i="10"/>
  <c r="AB285" i="10"/>
  <c r="AE284" i="10"/>
  <c r="AD284" i="10"/>
  <c r="AC284" i="10"/>
  <c r="AB284" i="10"/>
  <c r="AE283" i="10"/>
  <c r="AD283" i="10"/>
  <c r="AC283" i="10"/>
  <c r="AB283" i="10"/>
  <c r="AE282" i="10"/>
  <c r="AD282" i="10"/>
  <c r="AC282" i="10"/>
  <c r="AB282" i="10"/>
  <c r="AE281" i="10"/>
  <c r="AD281" i="10"/>
  <c r="AC281" i="10"/>
  <c r="AB281" i="10"/>
  <c r="AE280" i="10"/>
  <c r="AD280" i="10"/>
  <c r="AC280" i="10"/>
  <c r="AB280" i="10"/>
  <c r="AE279" i="10"/>
  <c r="AD279" i="10"/>
  <c r="AC279" i="10"/>
  <c r="AB279" i="10"/>
  <c r="AE278" i="10"/>
  <c r="AD278" i="10"/>
  <c r="AC278" i="10"/>
  <c r="AB278" i="10"/>
  <c r="AE277" i="10"/>
  <c r="AD277" i="10"/>
  <c r="AC277" i="10"/>
  <c r="AB277" i="10"/>
  <c r="AE276" i="10"/>
  <c r="AD276" i="10"/>
  <c r="AC276" i="10"/>
  <c r="AB276" i="10"/>
  <c r="AE275" i="10"/>
  <c r="AD275" i="10"/>
  <c r="AC275" i="10"/>
  <c r="AB275" i="10"/>
  <c r="AE274" i="10"/>
  <c r="AD274" i="10"/>
  <c r="AC274" i="10"/>
  <c r="AB274" i="10"/>
  <c r="AE273" i="10"/>
  <c r="AD273" i="10"/>
  <c r="AC273" i="10"/>
  <c r="AB273" i="10"/>
  <c r="AE272" i="10"/>
  <c r="AD272" i="10"/>
  <c r="AC272" i="10"/>
  <c r="AB272" i="10"/>
  <c r="AE271" i="10"/>
  <c r="AD271" i="10"/>
  <c r="AC271" i="10"/>
  <c r="AB271" i="10"/>
  <c r="AE270" i="10"/>
  <c r="AD270" i="10"/>
  <c r="AC270" i="10"/>
  <c r="AB270" i="10"/>
  <c r="AE269" i="10"/>
  <c r="AD269" i="10"/>
  <c r="AC269" i="10"/>
  <c r="AB269" i="10"/>
  <c r="AE268" i="10"/>
  <c r="AD268" i="10"/>
  <c r="AC268" i="10"/>
  <c r="AB268" i="10"/>
  <c r="AE267" i="10"/>
  <c r="AD267" i="10"/>
  <c r="AC267" i="10"/>
  <c r="AB267" i="10"/>
  <c r="AE266" i="10"/>
  <c r="AD266" i="10"/>
  <c r="AC266" i="10"/>
  <c r="AB266" i="10"/>
  <c r="AE265" i="10"/>
  <c r="AD265" i="10"/>
  <c r="AC265" i="10"/>
  <c r="AB265" i="10"/>
  <c r="AE264" i="10"/>
  <c r="AD264" i="10"/>
  <c r="AC264" i="10"/>
  <c r="AB264" i="10"/>
  <c r="AE263" i="10"/>
  <c r="AD263" i="10"/>
  <c r="AC263" i="10"/>
  <c r="AB263" i="10"/>
  <c r="AE262" i="10"/>
  <c r="AD262" i="10"/>
  <c r="AC262" i="10"/>
  <c r="AB262" i="10"/>
  <c r="AE261" i="10"/>
  <c r="AD261" i="10"/>
  <c r="AC261" i="10"/>
  <c r="AB261" i="10"/>
  <c r="AE260" i="10"/>
  <c r="AD260" i="10"/>
  <c r="AC260" i="10"/>
  <c r="AB260" i="10"/>
  <c r="AE259" i="10"/>
  <c r="AD259" i="10"/>
  <c r="AC259" i="10"/>
  <c r="AB259" i="10"/>
  <c r="AE258" i="10"/>
  <c r="AD258" i="10"/>
  <c r="AC258" i="10"/>
  <c r="AB258" i="10"/>
  <c r="AE257" i="10"/>
  <c r="AD257" i="10"/>
  <c r="AC257" i="10"/>
  <c r="AB257" i="10"/>
  <c r="AE256" i="10"/>
  <c r="AD256" i="10"/>
  <c r="AC256" i="10"/>
  <c r="AB256" i="10"/>
  <c r="AE255" i="10"/>
  <c r="AD255" i="10"/>
  <c r="AC255" i="10"/>
  <c r="AB255" i="10"/>
  <c r="AE254" i="10"/>
  <c r="AD254" i="10"/>
  <c r="AC254" i="10"/>
  <c r="AB254" i="10"/>
  <c r="AE253" i="10"/>
  <c r="AD253" i="10"/>
  <c r="AC253" i="10"/>
  <c r="AB253" i="10"/>
  <c r="AE252" i="10"/>
  <c r="AD252" i="10"/>
  <c r="AC252" i="10"/>
  <c r="AB252" i="10"/>
  <c r="AE251" i="10"/>
  <c r="AD251" i="10"/>
  <c r="AC251" i="10"/>
  <c r="AB251" i="10"/>
  <c r="AE250" i="10"/>
  <c r="AD250" i="10"/>
  <c r="AC250" i="10"/>
  <c r="AB250" i="10"/>
  <c r="AE249" i="10"/>
  <c r="AD249" i="10"/>
  <c r="AC249" i="10"/>
  <c r="AB249" i="10"/>
  <c r="AE248" i="10"/>
  <c r="AD248" i="10"/>
  <c r="AC248" i="10"/>
  <c r="AB248" i="10"/>
  <c r="AE247" i="10"/>
  <c r="AD247" i="10"/>
  <c r="AC247" i="10"/>
  <c r="AB247" i="10"/>
  <c r="AE246" i="10"/>
  <c r="AD246" i="10"/>
  <c r="AC246" i="10"/>
  <c r="AB246" i="10"/>
  <c r="AE245" i="10"/>
  <c r="AD245" i="10"/>
  <c r="AC245" i="10"/>
  <c r="AB245" i="10"/>
  <c r="AE244" i="10"/>
  <c r="AD244" i="10"/>
  <c r="AC244" i="10"/>
  <c r="AB244" i="10"/>
  <c r="AE243" i="10"/>
  <c r="AD243" i="10"/>
  <c r="AC243" i="10"/>
  <c r="AB243" i="10"/>
  <c r="AE242" i="10"/>
  <c r="AD242" i="10"/>
  <c r="AC242" i="10"/>
  <c r="AB242" i="10"/>
  <c r="AE241" i="10"/>
  <c r="AD241" i="10"/>
  <c r="AC241" i="10"/>
  <c r="AB241" i="10"/>
  <c r="AE240" i="10"/>
  <c r="AD240" i="10"/>
  <c r="AC240" i="10"/>
  <c r="AB240" i="10"/>
  <c r="AE239" i="10"/>
  <c r="AD239" i="10"/>
  <c r="AC239" i="10"/>
  <c r="AB239" i="10"/>
  <c r="AE238" i="10"/>
  <c r="AD238" i="10"/>
  <c r="AC238" i="10"/>
  <c r="AB238" i="10"/>
  <c r="AE237" i="10"/>
  <c r="AD237" i="10"/>
  <c r="AC237" i="10"/>
  <c r="AB237" i="10"/>
  <c r="AE236" i="10"/>
  <c r="AD236" i="10"/>
  <c r="AC236" i="10"/>
  <c r="AB236" i="10"/>
  <c r="AE235" i="10"/>
  <c r="AD235" i="10"/>
  <c r="AC235" i="10"/>
  <c r="AB235" i="10"/>
  <c r="AE234" i="10"/>
  <c r="AD234" i="10"/>
  <c r="AC234" i="10"/>
  <c r="AB234" i="10"/>
  <c r="AE233" i="10"/>
  <c r="AD233" i="10"/>
  <c r="AC233" i="10"/>
  <c r="AB233" i="10"/>
  <c r="AE232" i="10"/>
  <c r="AD232" i="10"/>
  <c r="AC232" i="10"/>
  <c r="AB232" i="10"/>
  <c r="AE231" i="10"/>
  <c r="AD231" i="10"/>
  <c r="AC231" i="10"/>
  <c r="AB231" i="10"/>
  <c r="AE230" i="10"/>
  <c r="AD230" i="10"/>
  <c r="AC230" i="10"/>
  <c r="AB230" i="10"/>
  <c r="AE229" i="10"/>
  <c r="AD229" i="10"/>
  <c r="AC229" i="10"/>
  <c r="AB229" i="10"/>
  <c r="AE228" i="10"/>
  <c r="AD228" i="10"/>
  <c r="AC228" i="10"/>
  <c r="AB228" i="10"/>
  <c r="AE227" i="10"/>
  <c r="AD227" i="10"/>
  <c r="AC227" i="10"/>
  <c r="AB227" i="10"/>
  <c r="AE226" i="10"/>
  <c r="AD226" i="10"/>
  <c r="AC226" i="10"/>
  <c r="AB226" i="10"/>
  <c r="AE225" i="10"/>
  <c r="AD225" i="10"/>
  <c r="AC225" i="10"/>
  <c r="AB225" i="10"/>
  <c r="AE224" i="10"/>
  <c r="AD224" i="10"/>
  <c r="AC224" i="10"/>
  <c r="AB224" i="10"/>
  <c r="AE223" i="10"/>
  <c r="AD223" i="10"/>
  <c r="AC223" i="10"/>
  <c r="AB223" i="10"/>
  <c r="AE222" i="10"/>
  <c r="AD222" i="10"/>
  <c r="AC222" i="10"/>
  <c r="AB222" i="10"/>
  <c r="AE221" i="10"/>
  <c r="AD221" i="10"/>
  <c r="AC221" i="10"/>
  <c r="AB221" i="10"/>
  <c r="AE220" i="10"/>
  <c r="AD220" i="10"/>
  <c r="AC220" i="10"/>
  <c r="AB220" i="10"/>
  <c r="AE219" i="10"/>
  <c r="AD219" i="10"/>
  <c r="AC219" i="10"/>
  <c r="AB219" i="10"/>
  <c r="AE218" i="10"/>
  <c r="AD218" i="10"/>
  <c r="AC218" i="10"/>
  <c r="AB218" i="10"/>
  <c r="AE217" i="10"/>
  <c r="AD217" i="10"/>
  <c r="AC217" i="10"/>
  <c r="AB217" i="10"/>
  <c r="AE216" i="10"/>
  <c r="AD216" i="10"/>
  <c r="AC216" i="10"/>
  <c r="AB216" i="10"/>
  <c r="AE215" i="10"/>
  <c r="AD215" i="10"/>
  <c r="AC215" i="10"/>
  <c r="AB215" i="10"/>
  <c r="AE214" i="10"/>
  <c r="AD214" i="10"/>
  <c r="AC214" i="10"/>
  <c r="AB214" i="10"/>
  <c r="AE213" i="10"/>
  <c r="AD213" i="10"/>
  <c r="AC213" i="10"/>
  <c r="AB213" i="10"/>
  <c r="AE212" i="10"/>
  <c r="AD212" i="10"/>
  <c r="AC212" i="10"/>
  <c r="AB212" i="10"/>
  <c r="AE211" i="10"/>
  <c r="AD211" i="10"/>
  <c r="AC211" i="10"/>
  <c r="AB211" i="10"/>
  <c r="AE210" i="10"/>
  <c r="AD210" i="10"/>
  <c r="AC210" i="10"/>
  <c r="AB210" i="10"/>
  <c r="AE209" i="10"/>
  <c r="AD209" i="10"/>
  <c r="AC209" i="10"/>
  <c r="AB209" i="10"/>
  <c r="AE208" i="10"/>
  <c r="AD208" i="10"/>
  <c r="AC208" i="10"/>
  <c r="AB208" i="10"/>
  <c r="AE207" i="10"/>
  <c r="AD207" i="10"/>
  <c r="AC207" i="10"/>
  <c r="AB207" i="10"/>
  <c r="AE206" i="10"/>
  <c r="AD206" i="10"/>
  <c r="AC206" i="10"/>
  <c r="AB206" i="10"/>
  <c r="AE205" i="10"/>
  <c r="AD205" i="10"/>
  <c r="AC205" i="10"/>
  <c r="AB205" i="10"/>
  <c r="AE204" i="10"/>
  <c r="AD204" i="10"/>
  <c r="AC204" i="10"/>
  <c r="AB204" i="10"/>
  <c r="AE203" i="10"/>
  <c r="AD203" i="10"/>
  <c r="AC203" i="10"/>
  <c r="AB203" i="10"/>
  <c r="AE202" i="10"/>
  <c r="AD202" i="10"/>
  <c r="AC202" i="10"/>
  <c r="AB202" i="10"/>
  <c r="AE201" i="10"/>
  <c r="AD201" i="10"/>
  <c r="AC201" i="10"/>
  <c r="AB201" i="10"/>
  <c r="AE200" i="10"/>
  <c r="AD200" i="10"/>
  <c r="AC200" i="10"/>
  <c r="AB200" i="10"/>
  <c r="AE199" i="10"/>
  <c r="AD199" i="10"/>
  <c r="AC199" i="10"/>
  <c r="AB199" i="10"/>
  <c r="AE198" i="10"/>
  <c r="AD198" i="10"/>
  <c r="AC198" i="10"/>
  <c r="AB198" i="10"/>
  <c r="AE197" i="10"/>
  <c r="AD197" i="10"/>
  <c r="AC197" i="10"/>
  <c r="AB197" i="10"/>
  <c r="AE196" i="10"/>
  <c r="AD196" i="10"/>
  <c r="AC196" i="10"/>
  <c r="AB196" i="10"/>
  <c r="AE195" i="10"/>
  <c r="AD195" i="10"/>
  <c r="AC195" i="10"/>
  <c r="AB195" i="10"/>
  <c r="AE194" i="10"/>
  <c r="AD194" i="10"/>
  <c r="AC194" i="10"/>
  <c r="AB194" i="10"/>
  <c r="AE193" i="10"/>
  <c r="AD193" i="10"/>
  <c r="AC193" i="10"/>
  <c r="AB193" i="10"/>
  <c r="AE192" i="10"/>
  <c r="AD192" i="10"/>
  <c r="AC192" i="10"/>
  <c r="AB192" i="10"/>
  <c r="AE191" i="10"/>
  <c r="AD191" i="10"/>
  <c r="AC191" i="10"/>
  <c r="AB191" i="10"/>
  <c r="AE190" i="10"/>
  <c r="AD190" i="10"/>
  <c r="AC190" i="10"/>
  <c r="AB190" i="10"/>
  <c r="AE189" i="10"/>
  <c r="AD189" i="10"/>
  <c r="AC189" i="10"/>
  <c r="AB189" i="10"/>
  <c r="AE188" i="10"/>
  <c r="AD188" i="10"/>
  <c r="AC188" i="10"/>
  <c r="AB188" i="10"/>
  <c r="AE187" i="10"/>
  <c r="AD187" i="10"/>
  <c r="AC187" i="10"/>
  <c r="AB187" i="10"/>
  <c r="AE186" i="10"/>
  <c r="AD186" i="10"/>
  <c r="AC186" i="10"/>
  <c r="AB186" i="10"/>
  <c r="AE185" i="10"/>
  <c r="AD185" i="10"/>
  <c r="AC185" i="10"/>
  <c r="AB185" i="10"/>
  <c r="AE184" i="10"/>
  <c r="AD184" i="10"/>
  <c r="AC184" i="10"/>
  <c r="AB184" i="10"/>
  <c r="AE183" i="10"/>
  <c r="AD183" i="10"/>
  <c r="AC183" i="10"/>
  <c r="AB183" i="10"/>
  <c r="AE182" i="10"/>
  <c r="AD182" i="10"/>
  <c r="AC182" i="10"/>
  <c r="AB182" i="10"/>
  <c r="AE181" i="10"/>
  <c r="AD181" i="10"/>
  <c r="AC181" i="10"/>
  <c r="AB181" i="10"/>
  <c r="AE180" i="10"/>
  <c r="AD180" i="10"/>
  <c r="AC180" i="10"/>
  <c r="AB180" i="10"/>
  <c r="AE179" i="10"/>
  <c r="AD179" i="10"/>
  <c r="AC179" i="10"/>
  <c r="AB179" i="10"/>
  <c r="AE178" i="10"/>
  <c r="AD178" i="10"/>
  <c r="AC178" i="10"/>
  <c r="AB178" i="10"/>
  <c r="AE177" i="10"/>
  <c r="AD177" i="10"/>
  <c r="AC177" i="10"/>
  <c r="AB177" i="10"/>
  <c r="AE176" i="10"/>
  <c r="AD176" i="10"/>
  <c r="AC176" i="10"/>
  <c r="AB176" i="10"/>
  <c r="AE175" i="10"/>
  <c r="AD175" i="10"/>
  <c r="AC175" i="10"/>
  <c r="AB175" i="10"/>
  <c r="AE174" i="10"/>
  <c r="AD174" i="10"/>
  <c r="AC174" i="10"/>
  <c r="AB174" i="10"/>
  <c r="AE173" i="10"/>
  <c r="AD173" i="10"/>
  <c r="AC173" i="10"/>
  <c r="AB173" i="10"/>
  <c r="AE172" i="10"/>
  <c r="AD172" i="10"/>
  <c r="AC172" i="10"/>
  <c r="AB172" i="10"/>
  <c r="AE171" i="10"/>
  <c r="AD171" i="10"/>
  <c r="AC171" i="10"/>
  <c r="AB171" i="10"/>
  <c r="AE170" i="10"/>
  <c r="AD170" i="10"/>
  <c r="AC170" i="10"/>
  <c r="AB170" i="10"/>
  <c r="AE169" i="10"/>
  <c r="AD169" i="10"/>
  <c r="AC169" i="10"/>
  <c r="AB169" i="10"/>
  <c r="AE168" i="10"/>
  <c r="AD168" i="10"/>
  <c r="AC168" i="10"/>
  <c r="AB168" i="10"/>
  <c r="AE167" i="10"/>
  <c r="AD167" i="10"/>
  <c r="AC167" i="10"/>
  <c r="AB167" i="10"/>
  <c r="AE166" i="10"/>
  <c r="AD166" i="10"/>
  <c r="AC166" i="10"/>
  <c r="AB166" i="10"/>
  <c r="AE165" i="10"/>
  <c r="AD165" i="10"/>
  <c r="AC165" i="10"/>
  <c r="AB165" i="10"/>
  <c r="AE164" i="10"/>
  <c r="AD164" i="10"/>
  <c r="AC164" i="10"/>
  <c r="AB164" i="10"/>
  <c r="AE163" i="10"/>
  <c r="AD163" i="10"/>
  <c r="AC163" i="10"/>
  <c r="AB163" i="10"/>
  <c r="AE162" i="10"/>
  <c r="AD162" i="10"/>
  <c r="AC162" i="10"/>
  <c r="AB162" i="10"/>
  <c r="AE161" i="10"/>
  <c r="AD161" i="10"/>
  <c r="AC161" i="10"/>
  <c r="AB161" i="10"/>
  <c r="AE160" i="10"/>
  <c r="AD160" i="10"/>
  <c r="AC160" i="10"/>
  <c r="AB160" i="10"/>
  <c r="AE159" i="10"/>
  <c r="AD159" i="10"/>
  <c r="AC159" i="10"/>
  <c r="AB159" i="10"/>
  <c r="AE158" i="10"/>
  <c r="AD158" i="10"/>
  <c r="AC158" i="10"/>
  <c r="AB158" i="10"/>
  <c r="AE157" i="10"/>
  <c r="AD157" i="10"/>
  <c r="AC157" i="10"/>
  <c r="AB157" i="10"/>
  <c r="AE156" i="10"/>
  <c r="AD156" i="10"/>
  <c r="AC156" i="10"/>
  <c r="AB156" i="10"/>
  <c r="AE155" i="10"/>
  <c r="AD155" i="10"/>
  <c r="AC155" i="10"/>
  <c r="AB155" i="10"/>
  <c r="AE154" i="10"/>
  <c r="AD154" i="10"/>
  <c r="AC154" i="10"/>
  <c r="AB154" i="10"/>
  <c r="AE153" i="10"/>
  <c r="AD153" i="10"/>
  <c r="AC153" i="10"/>
  <c r="AB153" i="10"/>
  <c r="AE152" i="10"/>
  <c r="AD152" i="10"/>
  <c r="AC152" i="10"/>
  <c r="AB152" i="10"/>
  <c r="AE151" i="10"/>
  <c r="AD151" i="10"/>
  <c r="AC151" i="10"/>
  <c r="AB151" i="10"/>
  <c r="AE150" i="10"/>
  <c r="AD150" i="10"/>
  <c r="AC150" i="10"/>
  <c r="AB150" i="10"/>
  <c r="AE149" i="10"/>
  <c r="AD149" i="10"/>
  <c r="AC149" i="10"/>
  <c r="AB149" i="10"/>
  <c r="AE148" i="10"/>
  <c r="AD148" i="10"/>
  <c r="AC148" i="10"/>
  <c r="AB148" i="10"/>
  <c r="AE147" i="10"/>
  <c r="AD147" i="10"/>
  <c r="AC147" i="10"/>
  <c r="AB147" i="10"/>
  <c r="AE146" i="10"/>
  <c r="AD146" i="10"/>
  <c r="AC146" i="10"/>
  <c r="AB146" i="10"/>
  <c r="AE145" i="10"/>
  <c r="AD145" i="10"/>
  <c r="AC145" i="10"/>
  <c r="AB145" i="10"/>
  <c r="AE144" i="10"/>
  <c r="AD144" i="10"/>
  <c r="AC144" i="10"/>
  <c r="AB144" i="10"/>
  <c r="AE143" i="10"/>
  <c r="AD143" i="10"/>
  <c r="AC143" i="10"/>
  <c r="AB143" i="10"/>
  <c r="AE142" i="10"/>
  <c r="AD142" i="10"/>
  <c r="AC142" i="10"/>
  <c r="AB142" i="10"/>
  <c r="AE141" i="10"/>
  <c r="AD141" i="10"/>
  <c r="AC141" i="10"/>
  <c r="AB141" i="10"/>
  <c r="AE140" i="10"/>
  <c r="AD140" i="10"/>
  <c r="AC140" i="10"/>
  <c r="AB140" i="10"/>
  <c r="AE139" i="10"/>
  <c r="AD139" i="10"/>
  <c r="AC139" i="10"/>
  <c r="AB139" i="10"/>
  <c r="AE138" i="10"/>
  <c r="AD138" i="10"/>
  <c r="AC138" i="10"/>
  <c r="AB138" i="10"/>
  <c r="AE137" i="10"/>
  <c r="AD137" i="10"/>
  <c r="AC137" i="10"/>
  <c r="AB137" i="10"/>
  <c r="AE136" i="10"/>
  <c r="AD136" i="10"/>
  <c r="AC136" i="10"/>
  <c r="AB136" i="10"/>
  <c r="AE135" i="10"/>
  <c r="AD135" i="10"/>
  <c r="AC135" i="10"/>
  <c r="AB135" i="10"/>
  <c r="AE134" i="10"/>
  <c r="AD134" i="10"/>
  <c r="AC134" i="10"/>
  <c r="AB134" i="10"/>
  <c r="AE133" i="10"/>
  <c r="AD133" i="10"/>
  <c r="AC133" i="10"/>
  <c r="AB133" i="10"/>
  <c r="AE132" i="10"/>
  <c r="AD132" i="10"/>
  <c r="AC132" i="10"/>
  <c r="AB132" i="10"/>
  <c r="AE131" i="10"/>
  <c r="AD131" i="10"/>
  <c r="AC131" i="10"/>
  <c r="AB131" i="10"/>
  <c r="AE130" i="10"/>
  <c r="AD130" i="10"/>
  <c r="AC130" i="10"/>
  <c r="AB130" i="10"/>
  <c r="AE129" i="10"/>
  <c r="AD129" i="10"/>
  <c r="AC129" i="10"/>
  <c r="AB129" i="10"/>
  <c r="AE128" i="10"/>
  <c r="AD128" i="10"/>
  <c r="AC128" i="10"/>
  <c r="AB128" i="10"/>
  <c r="AE127" i="10"/>
  <c r="AD127" i="10"/>
  <c r="AC127" i="10"/>
  <c r="AB127" i="10"/>
  <c r="AE126" i="10"/>
  <c r="AD126" i="10"/>
  <c r="AC126" i="10"/>
  <c r="AB126" i="10"/>
  <c r="AE125" i="10"/>
  <c r="AD125" i="10"/>
  <c r="AC125" i="10"/>
  <c r="AB125" i="10"/>
  <c r="AE124" i="10"/>
  <c r="AD124" i="10"/>
  <c r="AC124" i="10"/>
  <c r="AB124" i="10"/>
  <c r="AE123" i="10"/>
  <c r="AD123" i="10"/>
  <c r="AC123" i="10"/>
  <c r="AB123" i="10"/>
  <c r="AE122" i="10"/>
  <c r="AD122" i="10"/>
  <c r="AC122" i="10"/>
  <c r="AB122" i="10"/>
  <c r="AE121" i="10"/>
  <c r="AD121" i="10"/>
  <c r="AC121" i="10"/>
  <c r="AB121" i="10"/>
  <c r="AE120" i="10"/>
  <c r="AD120" i="10"/>
  <c r="AC120" i="10"/>
  <c r="AB120" i="10"/>
  <c r="AE119" i="10"/>
  <c r="AD119" i="10"/>
  <c r="AC119" i="10"/>
  <c r="AB119" i="10"/>
  <c r="AE118" i="10"/>
  <c r="AD118" i="10"/>
  <c r="AC118" i="10"/>
  <c r="AB118" i="10"/>
  <c r="AE117" i="10"/>
  <c r="AD117" i="10"/>
  <c r="AC117" i="10"/>
  <c r="AB117" i="10"/>
  <c r="AE116" i="10"/>
  <c r="AD116" i="10"/>
  <c r="AC116" i="10"/>
  <c r="AB116" i="10"/>
  <c r="AE115" i="10"/>
  <c r="AD115" i="10"/>
  <c r="AC115" i="10"/>
  <c r="AB115" i="10"/>
  <c r="AE114" i="10"/>
  <c r="AD114" i="10"/>
  <c r="AC114" i="10"/>
  <c r="AB114" i="10"/>
  <c r="AE113" i="10"/>
  <c r="AD113" i="10"/>
  <c r="AC113" i="10"/>
  <c r="AB113" i="10"/>
  <c r="AE112" i="10"/>
  <c r="AD112" i="10"/>
  <c r="AC112" i="10"/>
  <c r="AB112" i="10"/>
  <c r="AE111" i="10"/>
  <c r="AD111" i="10"/>
  <c r="AC111" i="10"/>
  <c r="AB111" i="10"/>
  <c r="AE110" i="10"/>
  <c r="AD110" i="10"/>
  <c r="AC110" i="10"/>
  <c r="AB110" i="10"/>
  <c r="AE109" i="10"/>
  <c r="AD109" i="10"/>
  <c r="AC109" i="10"/>
  <c r="AB109" i="10"/>
  <c r="AE108" i="10"/>
  <c r="AD108" i="10"/>
  <c r="AC108" i="10"/>
  <c r="AB108" i="10"/>
  <c r="AE107" i="10"/>
  <c r="AD107" i="10"/>
  <c r="AC107" i="10"/>
  <c r="AB107" i="10"/>
  <c r="AE106" i="10"/>
  <c r="AD106" i="10"/>
  <c r="AC106" i="10"/>
  <c r="AB106" i="10"/>
  <c r="AE105" i="10"/>
  <c r="AD105" i="10"/>
  <c r="AC105" i="10"/>
  <c r="AB105" i="10"/>
  <c r="AE104" i="10"/>
  <c r="AD104" i="10"/>
  <c r="AC104" i="10"/>
  <c r="AB104" i="10"/>
  <c r="AE103" i="10"/>
  <c r="AD103" i="10"/>
  <c r="AC103" i="10"/>
  <c r="AB103" i="10"/>
  <c r="AE102" i="10"/>
  <c r="AD102" i="10"/>
  <c r="AC102" i="10"/>
  <c r="AB102" i="10"/>
  <c r="AE101" i="10"/>
  <c r="AD101" i="10"/>
  <c r="AC101" i="10"/>
  <c r="AB101" i="10"/>
  <c r="AE100" i="10"/>
  <c r="AD100" i="10"/>
  <c r="AC100" i="10"/>
  <c r="AB100" i="10"/>
  <c r="AE99" i="10"/>
  <c r="AD99" i="10"/>
  <c r="AC99" i="10"/>
  <c r="AB99" i="10"/>
  <c r="AE98" i="10"/>
  <c r="AD98" i="10"/>
  <c r="AC98" i="10"/>
  <c r="AB98" i="10"/>
  <c r="AE97" i="10"/>
  <c r="AD97" i="10"/>
  <c r="AC97" i="10"/>
  <c r="AB97" i="10"/>
  <c r="AE96" i="10"/>
  <c r="AD96" i="10"/>
  <c r="AC96" i="10"/>
  <c r="AB96" i="10"/>
  <c r="AE95" i="10"/>
  <c r="AD95" i="10"/>
  <c r="AC95" i="10"/>
  <c r="AB95" i="10"/>
  <c r="AE94" i="10"/>
  <c r="AD94" i="10"/>
  <c r="AC94" i="10"/>
  <c r="AB94" i="10"/>
  <c r="AE93" i="10"/>
  <c r="AD93" i="10"/>
  <c r="AC93" i="10"/>
  <c r="AB93" i="10"/>
  <c r="AE92" i="10"/>
  <c r="AD92" i="10"/>
  <c r="AC92" i="10"/>
  <c r="AB92" i="10"/>
  <c r="AE91" i="10"/>
  <c r="AD91" i="10"/>
  <c r="AC91" i="10"/>
  <c r="AB91" i="10"/>
  <c r="AE90" i="10"/>
  <c r="AD90" i="10"/>
  <c r="AC90" i="10"/>
  <c r="AB90" i="10"/>
  <c r="AE89" i="10"/>
  <c r="AD89" i="10"/>
  <c r="AC89" i="10"/>
  <c r="AB89" i="10"/>
  <c r="AE88" i="10"/>
  <c r="AD88" i="10"/>
  <c r="AC88" i="10"/>
  <c r="AB88" i="10"/>
  <c r="AE87" i="10"/>
  <c r="AD87" i="10"/>
  <c r="AC87" i="10"/>
  <c r="AB87" i="10"/>
  <c r="AE86" i="10"/>
  <c r="AD86" i="10"/>
  <c r="AC86" i="10"/>
  <c r="AB86" i="10"/>
  <c r="AE85" i="10"/>
  <c r="AD85" i="10"/>
  <c r="AC85" i="10"/>
  <c r="AB85" i="10"/>
  <c r="AE84" i="10"/>
  <c r="AD84" i="10"/>
  <c r="AC84" i="10"/>
  <c r="AB84" i="10"/>
  <c r="AE83" i="10"/>
  <c r="AD83" i="10"/>
  <c r="AC83" i="10"/>
  <c r="AB83" i="10"/>
  <c r="AE82" i="10"/>
  <c r="AD82" i="10"/>
  <c r="AC82" i="10"/>
  <c r="AB82" i="10"/>
  <c r="AE81" i="10"/>
  <c r="AD81" i="10"/>
  <c r="AC81" i="10"/>
  <c r="AB81" i="10"/>
  <c r="AE80" i="10"/>
  <c r="AD80" i="10"/>
  <c r="AC80" i="10"/>
  <c r="AB80" i="10"/>
  <c r="AE79" i="10"/>
  <c r="AD79" i="10"/>
  <c r="AC79" i="10"/>
  <c r="AB79" i="10"/>
  <c r="AE78" i="10"/>
  <c r="AD78" i="10"/>
  <c r="AC78" i="10"/>
  <c r="AB78" i="10"/>
  <c r="AE77" i="10"/>
  <c r="AD77" i="10"/>
  <c r="AC77" i="10"/>
  <c r="AB77" i="10"/>
  <c r="AE76" i="10"/>
  <c r="AD76" i="10"/>
  <c r="AC76" i="10"/>
  <c r="AB76" i="10"/>
  <c r="AE75" i="10"/>
  <c r="AD75" i="10"/>
  <c r="AC75" i="10"/>
  <c r="AB75" i="10"/>
  <c r="AE74" i="10"/>
  <c r="AD74" i="10"/>
  <c r="AC74" i="10"/>
  <c r="AB74" i="10"/>
  <c r="AE73" i="10"/>
  <c r="AD73" i="10"/>
  <c r="AC73" i="10"/>
  <c r="AB73" i="10"/>
  <c r="AE72" i="10"/>
  <c r="AD72" i="10"/>
  <c r="AC72" i="10"/>
  <c r="AB72" i="10"/>
  <c r="AE71" i="10"/>
  <c r="AD71" i="10"/>
  <c r="AC71" i="10"/>
  <c r="AB71" i="10"/>
  <c r="AE70" i="10"/>
  <c r="AD70" i="10"/>
  <c r="AC70" i="10"/>
  <c r="AB70" i="10"/>
  <c r="AE69" i="10"/>
  <c r="AD69" i="10"/>
  <c r="AC69" i="10"/>
  <c r="AB69" i="10"/>
  <c r="AE68" i="10"/>
  <c r="AD68" i="10"/>
  <c r="AC68" i="10"/>
  <c r="AB68" i="10"/>
  <c r="AE67" i="10"/>
  <c r="AD67" i="10"/>
  <c r="AC67" i="10"/>
  <c r="AB67" i="10"/>
  <c r="AE66" i="10"/>
  <c r="AD66" i="10"/>
  <c r="AC66" i="10"/>
  <c r="AB66" i="10"/>
  <c r="AE65" i="10"/>
  <c r="AD65" i="10"/>
  <c r="AC65" i="10"/>
  <c r="AB65" i="10"/>
  <c r="AE64" i="10"/>
  <c r="AD64" i="10"/>
  <c r="AC64" i="10"/>
  <c r="AB64" i="10"/>
  <c r="AE63" i="10"/>
  <c r="AD63" i="10"/>
  <c r="AC63" i="10"/>
  <c r="AB63" i="10"/>
  <c r="AE62" i="10"/>
  <c r="AD62" i="10"/>
  <c r="AC62" i="10"/>
  <c r="AB62" i="10"/>
  <c r="AE61" i="10"/>
  <c r="AC61" i="10"/>
  <c r="AB61" i="10"/>
  <c r="AE60" i="10"/>
  <c r="AC60" i="10"/>
  <c r="AB60" i="10"/>
  <c r="AE59" i="10"/>
  <c r="AC59" i="10"/>
  <c r="AB59" i="10"/>
  <c r="AE58" i="10"/>
  <c r="AC58" i="10"/>
  <c r="AB58" i="10"/>
  <c r="AE57" i="10"/>
  <c r="AC57" i="10"/>
  <c r="AB57" i="10"/>
  <c r="AE56" i="10"/>
  <c r="AC56" i="10"/>
  <c r="AB56" i="10"/>
  <c r="AE55" i="10"/>
  <c r="AC55" i="10"/>
  <c r="AB55" i="10"/>
  <c r="AE54" i="10"/>
  <c r="AC54" i="10"/>
  <c r="AB54" i="10"/>
  <c r="AE53" i="10"/>
  <c r="AC53" i="10"/>
  <c r="AB53" i="10"/>
  <c r="AE52" i="10"/>
  <c r="AC52" i="10"/>
  <c r="AB52" i="10"/>
  <c r="AE51" i="10"/>
  <c r="AC51" i="10"/>
  <c r="AB51" i="10"/>
  <c r="AE50" i="10"/>
  <c r="AC50" i="10"/>
  <c r="AB50" i="10"/>
  <c r="AE49" i="10"/>
  <c r="AC49" i="10"/>
  <c r="AB49" i="10"/>
  <c r="AE48" i="10"/>
  <c r="AC48" i="10"/>
  <c r="AB48" i="10"/>
  <c r="AE47" i="10"/>
  <c r="AC47" i="10"/>
  <c r="AB47" i="10"/>
  <c r="AE46" i="10"/>
  <c r="AC46" i="10"/>
  <c r="AB46" i="10"/>
  <c r="AE45" i="10"/>
  <c r="AC45" i="10"/>
  <c r="AB45" i="10"/>
  <c r="AE44" i="10"/>
  <c r="AC44" i="10"/>
  <c r="AB44" i="10"/>
  <c r="AE43" i="10"/>
  <c r="AC43" i="10"/>
  <c r="AB43" i="10"/>
  <c r="AE42" i="10"/>
  <c r="AC42" i="10"/>
  <c r="AB42" i="10"/>
  <c r="AE41" i="10"/>
  <c r="AC41" i="10"/>
  <c r="AB41" i="10"/>
  <c r="AE40" i="10"/>
  <c r="AC40" i="10"/>
  <c r="AB40" i="10"/>
  <c r="AE39" i="10"/>
  <c r="AC39" i="10"/>
  <c r="AB39" i="10"/>
  <c r="AE38" i="10"/>
  <c r="AC38" i="10"/>
  <c r="AB38" i="10"/>
  <c r="AE37" i="10"/>
  <c r="AC37" i="10"/>
  <c r="AB37" i="10"/>
  <c r="AE36" i="10"/>
  <c r="AC36" i="10"/>
  <c r="AB36" i="10"/>
  <c r="AE35" i="10"/>
  <c r="AC35" i="10"/>
  <c r="AB35" i="10"/>
  <c r="AE34" i="10"/>
  <c r="AC34" i="10"/>
  <c r="AB34" i="10"/>
  <c r="AE33" i="10"/>
  <c r="AC33" i="10"/>
  <c r="AB33" i="10"/>
  <c r="AE32" i="10"/>
  <c r="AC32" i="10"/>
  <c r="AB32" i="10"/>
  <c r="AE31" i="10"/>
  <c r="AB31" i="10"/>
  <c r="AE30" i="10"/>
  <c r="AB30" i="10"/>
  <c r="AE29" i="10"/>
  <c r="AB29" i="10"/>
  <c r="AE28" i="10"/>
  <c r="AB28" i="10"/>
  <c r="AE27" i="10"/>
  <c r="AB27" i="10"/>
  <c r="AE26" i="10"/>
  <c r="AB26" i="10"/>
  <c r="AE25" i="10"/>
  <c r="AB25" i="10"/>
  <c r="AE24" i="10"/>
  <c r="AB24" i="10"/>
  <c r="AE23" i="10"/>
  <c r="AB23" i="10"/>
  <c r="AE22" i="10"/>
  <c r="AB22" i="10"/>
  <c r="AE21" i="10"/>
  <c r="AB21" i="10"/>
  <c r="AE20" i="10"/>
  <c r="AB20" i="10"/>
  <c r="AE19" i="10"/>
  <c r="AB19" i="10"/>
  <c r="AE18" i="10"/>
  <c r="AB18" i="10"/>
  <c r="AE17" i="10"/>
  <c r="AB17" i="10"/>
  <c r="AE16" i="10"/>
  <c r="AB16" i="10"/>
  <c r="AE15" i="10"/>
  <c r="AB15" i="10"/>
  <c r="AE14" i="10"/>
  <c r="AB14" i="10"/>
  <c r="AE13" i="10"/>
  <c r="AB13" i="10"/>
  <c r="AE12" i="10"/>
  <c r="AB12" i="10"/>
  <c r="AF63" i="10" l="1"/>
  <c r="AG63" i="10" s="1"/>
  <c r="AF67" i="10"/>
  <c r="AG67" i="10" s="1"/>
  <c r="AF73" i="10"/>
  <c r="AG73" i="10" s="1"/>
  <c r="E63" i="22" s="1"/>
  <c r="F63" i="22" s="1"/>
  <c r="AF77" i="10"/>
  <c r="AG77" i="10" s="1"/>
  <c r="E67" i="22" s="1"/>
  <c r="F67" i="22" s="1"/>
  <c r="AF79" i="10"/>
  <c r="AG79" i="10" s="1"/>
  <c r="E69" i="22" s="1"/>
  <c r="F69" i="22" s="1"/>
  <c r="AF83" i="10"/>
  <c r="AG83" i="10" s="1"/>
  <c r="E73" i="22" s="1"/>
  <c r="F73" i="22" s="1"/>
  <c r="AF85" i="10"/>
  <c r="AG85" i="10" s="1"/>
  <c r="E75" i="22" s="1"/>
  <c r="F75" i="22" s="1"/>
  <c r="AF87" i="10"/>
  <c r="AG87" i="10" s="1"/>
  <c r="E77" i="22" s="1"/>
  <c r="F77" i="22" s="1"/>
  <c r="AF89" i="10"/>
  <c r="AG89" i="10" s="1"/>
  <c r="AF91" i="10"/>
  <c r="AG91" i="10" s="1"/>
  <c r="AF93" i="10"/>
  <c r="AG93" i="10" s="1"/>
  <c r="AJ93" i="10" s="1"/>
  <c r="AF95" i="10"/>
  <c r="AG95" i="10" s="1"/>
  <c r="E85" i="22" s="1"/>
  <c r="F85" i="22" s="1"/>
  <c r="AF97" i="10"/>
  <c r="AG97" i="10" s="1"/>
  <c r="E87" i="22" s="1"/>
  <c r="F87" i="22" s="1"/>
  <c r="AF99" i="10"/>
  <c r="AG99" i="10" s="1"/>
  <c r="E89" i="22" s="1"/>
  <c r="F89" i="22" s="1"/>
  <c r="AF101" i="10"/>
  <c r="AG101" i="10" s="1"/>
  <c r="E91" i="22" s="1"/>
  <c r="F91" i="22" s="1"/>
  <c r="AF103" i="10"/>
  <c r="AG103" i="10" s="1"/>
  <c r="E93" i="22" s="1"/>
  <c r="F93" i="22" s="1"/>
  <c r="AF105" i="10"/>
  <c r="AG105" i="10" s="1"/>
  <c r="AF107" i="10"/>
  <c r="AG107" i="10" s="1"/>
  <c r="AF109" i="10"/>
  <c r="AG109" i="10" s="1"/>
  <c r="E99" i="22" s="1"/>
  <c r="F99" i="22" s="1"/>
  <c r="AF111" i="10"/>
  <c r="AG111" i="10" s="1"/>
  <c r="E101" i="22" s="1"/>
  <c r="F101" i="22" s="1"/>
  <c r="AF113" i="10"/>
  <c r="AG113" i="10" s="1"/>
  <c r="E103" i="22" s="1"/>
  <c r="F103" i="22" s="1"/>
  <c r="AF115" i="10"/>
  <c r="AG115" i="10" s="1"/>
  <c r="E105" i="22" s="1"/>
  <c r="F105" i="22" s="1"/>
  <c r="AF117" i="10"/>
  <c r="AG117" i="10" s="1"/>
  <c r="E107" i="22" s="1"/>
  <c r="F107" i="22" s="1"/>
  <c r="AF119" i="10"/>
  <c r="AG119" i="10" s="1"/>
  <c r="E109" i="22" s="1"/>
  <c r="F109" i="22" s="1"/>
  <c r="AF121" i="10"/>
  <c r="AG121" i="10" s="1"/>
  <c r="AF123" i="10"/>
  <c r="AG123" i="10" s="1"/>
  <c r="AF125" i="10"/>
  <c r="AG125" i="10" s="1"/>
  <c r="E115" i="22" s="1"/>
  <c r="F115" i="22" s="1"/>
  <c r="AF127" i="10"/>
  <c r="AG127" i="10" s="1"/>
  <c r="E117" i="22" s="1"/>
  <c r="F117" i="22" s="1"/>
  <c r="AF129" i="10"/>
  <c r="AG129" i="10" s="1"/>
  <c r="E119" i="22" s="1"/>
  <c r="F119" i="22" s="1"/>
  <c r="AF131" i="10"/>
  <c r="AG131" i="10" s="1"/>
  <c r="E121" i="22" s="1"/>
  <c r="F121" i="22" s="1"/>
  <c r="AF133" i="10"/>
  <c r="AG133" i="10" s="1"/>
  <c r="E123" i="22" s="1"/>
  <c r="F123" i="22" s="1"/>
  <c r="AF135" i="10"/>
  <c r="AG135" i="10" s="1"/>
  <c r="E125" i="22" s="1"/>
  <c r="F125" i="22" s="1"/>
  <c r="AF137" i="10"/>
  <c r="AG137" i="10" s="1"/>
  <c r="AF139" i="10"/>
  <c r="AG139" i="10" s="1"/>
  <c r="AF141" i="10"/>
  <c r="AG141" i="10" s="1"/>
  <c r="AF143" i="10"/>
  <c r="AG143" i="10" s="1"/>
  <c r="E133" i="22" s="1"/>
  <c r="F133" i="22" s="1"/>
  <c r="AF145" i="10"/>
  <c r="AG145" i="10" s="1"/>
  <c r="E135" i="22" s="1"/>
  <c r="F135" i="22" s="1"/>
  <c r="AF147" i="10"/>
  <c r="AG147" i="10" s="1"/>
  <c r="E137" i="22" s="1"/>
  <c r="F137" i="22" s="1"/>
  <c r="AF149" i="10"/>
  <c r="AG149" i="10" s="1"/>
  <c r="E139" i="22" s="1"/>
  <c r="F139" i="22" s="1"/>
  <c r="AF151" i="10"/>
  <c r="AG151" i="10" s="1"/>
  <c r="E141" i="22" s="1"/>
  <c r="F141" i="22" s="1"/>
  <c r="AF153" i="10"/>
  <c r="AG153" i="10" s="1"/>
  <c r="AF155" i="10"/>
  <c r="AG155" i="10" s="1"/>
  <c r="AF157" i="10"/>
  <c r="AG157" i="10" s="1"/>
  <c r="E147" i="22" s="1"/>
  <c r="F147" i="22" s="1"/>
  <c r="AF159" i="10"/>
  <c r="AG159" i="10" s="1"/>
  <c r="E149" i="22" s="1"/>
  <c r="F149" i="22" s="1"/>
  <c r="AF161" i="10"/>
  <c r="AG161" i="10" s="1"/>
  <c r="E151" i="22" s="1"/>
  <c r="F151" i="22" s="1"/>
  <c r="AF163" i="10"/>
  <c r="AG163" i="10" s="1"/>
  <c r="E153" i="22" s="1"/>
  <c r="F153" i="22" s="1"/>
  <c r="AF165" i="10"/>
  <c r="AG165" i="10" s="1"/>
  <c r="E155" i="22" s="1"/>
  <c r="F155" i="22" s="1"/>
  <c r="AF167" i="10"/>
  <c r="AG167" i="10" s="1"/>
  <c r="E157" i="22" s="1"/>
  <c r="F157" i="22" s="1"/>
  <c r="AF169" i="10"/>
  <c r="AG169" i="10" s="1"/>
  <c r="AF171" i="10"/>
  <c r="AG171" i="10" s="1"/>
  <c r="AF173" i="10"/>
  <c r="AG173" i="10" s="1"/>
  <c r="E163" i="22" s="1"/>
  <c r="F163" i="22" s="1"/>
  <c r="AF175" i="10"/>
  <c r="AG175" i="10" s="1"/>
  <c r="E165" i="22" s="1"/>
  <c r="F165" i="22" s="1"/>
  <c r="AF177" i="10"/>
  <c r="AG177" i="10" s="1"/>
  <c r="E167" i="22" s="1"/>
  <c r="F167" i="22" s="1"/>
  <c r="AF179" i="10"/>
  <c r="AG179" i="10" s="1"/>
  <c r="E169" i="22" s="1"/>
  <c r="F169" i="22" s="1"/>
  <c r="AF181" i="10"/>
  <c r="AG181" i="10" s="1"/>
  <c r="E171" i="22" s="1"/>
  <c r="F171" i="22" s="1"/>
  <c r="AF183" i="10"/>
  <c r="AG183" i="10" s="1"/>
  <c r="E173" i="22" s="1"/>
  <c r="F173" i="22" s="1"/>
  <c r="AF185" i="10"/>
  <c r="AG185" i="10" s="1"/>
  <c r="AF187" i="10"/>
  <c r="AG187" i="10" s="1"/>
  <c r="AF189" i="10"/>
  <c r="AG189" i="10" s="1"/>
  <c r="E179" i="22" s="1"/>
  <c r="F179" i="22" s="1"/>
  <c r="AF191" i="10"/>
  <c r="AG191" i="10" s="1"/>
  <c r="E181" i="22" s="1"/>
  <c r="F181" i="22" s="1"/>
  <c r="AF193" i="10"/>
  <c r="AG193" i="10" s="1"/>
  <c r="E183" i="22" s="1"/>
  <c r="F183" i="22" s="1"/>
  <c r="AF195" i="10"/>
  <c r="AG195" i="10" s="1"/>
  <c r="AF197" i="10"/>
  <c r="AG197" i="10" s="1"/>
  <c r="E187" i="22" s="1"/>
  <c r="F187" i="22" s="1"/>
  <c r="AF199" i="10"/>
  <c r="AG199" i="10" s="1"/>
  <c r="E189" i="22" s="1"/>
  <c r="F189" i="22" s="1"/>
  <c r="AF201" i="10"/>
  <c r="AG201" i="10" s="1"/>
  <c r="AF203" i="10"/>
  <c r="AG203" i="10" s="1"/>
  <c r="AF205" i="10"/>
  <c r="AG205" i="10" s="1"/>
  <c r="E195" i="22" s="1"/>
  <c r="F195" i="22" s="1"/>
  <c r="AF207" i="10"/>
  <c r="AG207" i="10" s="1"/>
  <c r="E197" i="22" s="1"/>
  <c r="F197" i="22" s="1"/>
  <c r="AF209" i="10"/>
  <c r="AG209" i="10" s="1"/>
  <c r="E199" i="22" s="1"/>
  <c r="F199" i="22" s="1"/>
  <c r="AF211" i="10"/>
  <c r="AG211" i="10" s="1"/>
  <c r="E201" i="22" s="1"/>
  <c r="F201" i="22" s="1"/>
  <c r="AF213" i="10"/>
  <c r="AG213" i="10" s="1"/>
  <c r="E203" i="22" s="1"/>
  <c r="F203" i="22" s="1"/>
  <c r="AF215" i="10"/>
  <c r="AG215" i="10" s="1"/>
  <c r="E205" i="22" s="1"/>
  <c r="F205" i="22" s="1"/>
  <c r="AF217" i="10"/>
  <c r="AG217" i="10" s="1"/>
  <c r="AF219" i="10"/>
  <c r="AG219" i="10" s="1"/>
  <c r="AF221" i="10"/>
  <c r="AG221" i="10" s="1"/>
  <c r="E211" i="22" s="1"/>
  <c r="F211" i="22" s="1"/>
  <c r="AF223" i="10"/>
  <c r="AG223" i="10" s="1"/>
  <c r="E213" i="22" s="1"/>
  <c r="F213" i="22" s="1"/>
  <c r="AF225" i="10"/>
  <c r="AG225" i="10" s="1"/>
  <c r="E215" i="22" s="1"/>
  <c r="F215" i="22" s="1"/>
  <c r="AF227" i="10"/>
  <c r="AG227" i="10" s="1"/>
  <c r="E217" i="22" s="1"/>
  <c r="F217" i="22" s="1"/>
  <c r="AF229" i="10"/>
  <c r="AG229" i="10" s="1"/>
  <c r="E219" i="22" s="1"/>
  <c r="F219" i="22" s="1"/>
  <c r="AF231" i="10"/>
  <c r="AG231" i="10" s="1"/>
  <c r="E221" i="22" s="1"/>
  <c r="F221" i="22" s="1"/>
  <c r="AF233" i="10"/>
  <c r="AG233" i="10" s="1"/>
  <c r="AF235" i="10"/>
  <c r="AG235" i="10" s="1"/>
  <c r="AF237" i="10"/>
  <c r="AG237" i="10" s="1"/>
  <c r="E227" i="22" s="1"/>
  <c r="F227" i="22" s="1"/>
  <c r="AF239" i="10"/>
  <c r="AG239" i="10" s="1"/>
  <c r="E229" i="22" s="1"/>
  <c r="F229" i="22" s="1"/>
  <c r="AF241" i="10"/>
  <c r="AG241" i="10" s="1"/>
  <c r="E231" i="22" s="1"/>
  <c r="F231" i="22" s="1"/>
  <c r="AF243" i="10"/>
  <c r="AG243" i="10" s="1"/>
  <c r="E233" i="22" s="1"/>
  <c r="F233" i="22" s="1"/>
  <c r="AF245" i="10"/>
  <c r="AG245" i="10" s="1"/>
  <c r="E235" i="22" s="1"/>
  <c r="F235" i="22" s="1"/>
  <c r="AF247" i="10"/>
  <c r="AG247" i="10" s="1"/>
  <c r="E237" i="22" s="1"/>
  <c r="F237" i="22" s="1"/>
  <c r="AF249" i="10"/>
  <c r="AG249" i="10" s="1"/>
  <c r="AF251" i="10"/>
  <c r="AG251" i="10" s="1"/>
  <c r="E241" i="22" s="1"/>
  <c r="F241" i="22" s="1"/>
  <c r="AF253" i="10"/>
  <c r="AG253" i="10" s="1"/>
  <c r="E243" i="22" s="1"/>
  <c r="F243" i="22" s="1"/>
  <c r="AF255" i="10"/>
  <c r="AG255" i="10" s="1"/>
  <c r="E245" i="22" s="1"/>
  <c r="F245" i="22" s="1"/>
  <c r="AF257" i="10"/>
  <c r="AG257" i="10" s="1"/>
  <c r="E247" i="22" s="1"/>
  <c r="F247" i="22" s="1"/>
  <c r="AF259" i="10"/>
  <c r="AG259" i="10" s="1"/>
  <c r="E249" i="22" s="1"/>
  <c r="F249" i="22" s="1"/>
  <c r="AF261" i="10"/>
  <c r="AG261" i="10" s="1"/>
  <c r="E251" i="22" s="1"/>
  <c r="F251" i="22" s="1"/>
  <c r="AF263" i="10"/>
  <c r="AG263" i="10" s="1"/>
  <c r="E253" i="22" s="1"/>
  <c r="F253" i="22" s="1"/>
  <c r="AF265" i="10"/>
  <c r="AG265" i="10" s="1"/>
  <c r="AF267" i="10"/>
  <c r="AG267" i="10" s="1"/>
  <c r="E257" i="22" s="1"/>
  <c r="F257" i="22" s="1"/>
  <c r="AF269" i="10"/>
  <c r="AG269" i="10" s="1"/>
  <c r="E259" i="22" s="1"/>
  <c r="F259" i="22" s="1"/>
  <c r="AF271" i="10"/>
  <c r="AG271" i="10" s="1"/>
  <c r="E261" i="22" s="1"/>
  <c r="F261" i="22" s="1"/>
  <c r="AF273" i="10"/>
  <c r="AG273" i="10" s="1"/>
  <c r="E263" i="22" s="1"/>
  <c r="F263" i="22" s="1"/>
  <c r="AF275" i="10"/>
  <c r="AG275" i="10" s="1"/>
  <c r="E265" i="22" s="1"/>
  <c r="F265" i="22" s="1"/>
  <c r="AF277" i="10"/>
  <c r="AG277" i="10" s="1"/>
  <c r="E267" i="22" s="1"/>
  <c r="F267" i="22" s="1"/>
  <c r="AF279" i="10"/>
  <c r="AG279" i="10" s="1"/>
  <c r="E269" i="22" s="1"/>
  <c r="F269" i="22" s="1"/>
  <c r="AF281" i="10"/>
  <c r="AG281" i="10" s="1"/>
  <c r="AF283" i="10"/>
  <c r="AG283" i="10" s="1"/>
  <c r="AF285" i="10"/>
  <c r="AG285" i="10" s="1"/>
  <c r="E275" i="22" s="1"/>
  <c r="F275" i="22" s="1"/>
  <c r="AF287" i="10"/>
  <c r="AG287" i="10" s="1"/>
  <c r="E277" i="22" s="1"/>
  <c r="F277" i="22" s="1"/>
  <c r="AF289" i="10"/>
  <c r="AG289" i="10" s="1"/>
  <c r="E279" i="22" s="1"/>
  <c r="F279" i="22" s="1"/>
  <c r="AF291" i="10"/>
  <c r="AG291" i="10" s="1"/>
  <c r="E281" i="22" s="1"/>
  <c r="F281" i="22" s="1"/>
  <c r="AF293" i="10"/>
  <c r="AG293" i="10" s="1"/>
  <c r="E283" i="22" s="1"/>
  <c r="F283" i="22" s="1"/>
  <c r="AF295" i="10"/>
  <c r="AG295" i="10" s="1"/>
  <c r="E285" i="22" s="1"/>
  <c r="F285" i="22" s="1"/>
  <c r="AF297" i="10"/>
  <c r="AG297" i="10" s="1"/>
  <c r="AF299" i="10"/>
  <c r="AG299" i="10" s="1"/>
  <c r="AF65" i="10"/>
  <c r="AG65" i="10" s="1"/>
  <c r="E55" i="22" s="1"/>
  <c r="F55" i="22" s="1"/>
  <c r="AF69" i="10"/>
  <c r="AG69" i="10" s="1"/>
  <c r="E59" i="22" s="1"/>
  <c r="F59" i="22" s="1"/>
  <c r="AF71" i="10"/>
  <c r="AG71" i="10" s="1"/>
  <c r="E61" i="22" s="1"/>
  <c r="F61" i="22" s="1"/>
  <c r="AF75" i="10"/>
  <c r="AG75" i="10" s="1"/>
  <c r="E65" i="22" s="1"/>
  <c r="F65" i="22" s="1"/>
  <c r="AF81" i="10"/>
  <c r="AG81" i="10" s="1"/>
  <c r="E71" i="22" s="1"/>
  <c r="F71" i="22" s="1"/>
  <c r="AF62" i="10"/>
  <c r="AG62" i="10" s="1"/>
  <c r="E52" i="22" s="1"/>
  <c r="F52" i="22" s="1"/>
  <c r="AF64" i="10"/>
  <c r="AG64" i="10" s="1"/>
  <c r="AF66" i="10"/>
  <c r="AG66" i="10" s="1"/>
  <c r="AF68" i="10"/>
  <c r="AG68" i="10" s="1"/>
  <c r="E58" i="22" s="1"/>
  <c r="F58" i="22" s="1"/>
  <c r="AF70" i="10"/>
  <c r="AG70" i="10" s="1"/>
  <c r="E60" i="22" s="1"/>
  <c r="F60" i="22" s="1"/>
  <c r="AF72" i="10"/>
  <c r="AG72" i="10" s="1"/>
  <c r="E62" i="22" s="1"/>
  <c r="F62" i="22" s="1"/>
  <c r="AF74" i="10"/>
  <c r="AG74" i="10" s="1"/>
  <c r="E64" i="22" s="1"/>
  <c r="F64" i="22" s="1"/>
  <c r="AF76" i="10"/>
  <c r="AG76" i="10" s="1"/>
  <c r="E66" i="22" s="1"/>
  <c r="F66" i="22" s="1"/>
  <c r="AF78" i="10"/>
  <c r="AG78" i="10" s="1"/>
  <c r="E68" i="22" s="1"/>
  <c r="F68" i="22" s="1"/>
  <c r="AF80" i="10"/>
  <c r="AG80" i="10" s="1"/>
  <c r="AF82" i="10"/>
  <c r="AG82" i="10" s="1"/>
  <c r="AF84" i="10"/>
  <c r="AG84" i="10" s="1"/>
  <c r="E74" i="22" s="1"/>
  <c r="F74" i="22" s="1"/>
  <c r="AF86" i="10"/>
  <c r="AG86" i="10" s="1"/>
  <c r="E76" i="22" s="1"/>
  <c r="F76" i="22" s="1"/>
  <c r="AF88" i="10"/>
  <c r="AG88" i="10" s="1"/>
  <c r="E78" i="22" s="1"/>
  <c r="F78" i="22" s="1"/>
  <c r="AF90" i="10"/>
  <c r="AG90" i="10" s="1"/>
  <c r="E80" i="22" s="1"/>
  <c r="F80" i="22" s="1"/>
  <c r="AF92" i="10"/>
  <c r="AG92" i="10" s="1"/>
  <c r="E82" i="22" s="1"/>
  <c r="F82" i="22" s="1"/>
  <c r="AF94" i="10"/>
  <c r="AG94" i="10" s="1"/>
  <c r="E84" i="22" s="1"/>
  <c r="F84" i="22" s="1"/>
  <c r="AF96" i="10"/>
  <c r="AG96" i="10" s="1"/>
  <c r="AF98" i="10"/>
  <c r="AG98" i="10" s="1"/>
  <c r="AF100" i="10"/>
  <c r="AG100" i="10" s="1"/>
  <c r="E90" i="22" s="1"/>
  <c r="F90" i="22" s="1"/>
  <c r="AF102" i="10"/>
  <c r="AG102" i="10" s="1"/>
  <c r="E92" i="22" s="1"/>
  <c r="F92" i="22" s="1"/>
  <c r="AF104" i="10"/>
  <c r="AG104" i="10" s="1"/>
  <c r="E94" i="22" s="1"/>
  <c r="F94" i="22" s="1"/>
  <c r="AF106" i="10"/>
  <c r="AG106" i="10" s="1"/>
  <c r="E96" i="22" s="1"/>
  <c r="F96" i="22" s="1"/>
  <c r="AF108" i="10"/>
  <c r="AG108" i="10" s="1"/>
  <c r="E98" i="22" s="1"/>
  <c r="F98" i="22" s="1"/>
  <c r="AF110" i="10"/>
  <c r="AG110" i="10" s="1"/>
  <c r="E100" i="22" s="1"/>
  <c r="F100" i="22" s="1"/>
  <c r="AF112" i="10"/>
  <c r="AG112" i="10" s="1"/>
  <c r="AF114" i="10"/>
  <c r="AG114" i="10" s="1"/>
  <c r="AF116" i="10"/>
  <c r="AG116" i="10" s="1"/>
  <c r="E106" i="22" s="1"/>
  <c r="F106" i="22" s="1"/>
  <c r="AF118" i="10"/>
  <c r="AG118" i="10" s="1"/>
  <c r="E108" i="22" s="1"/>
  <c r="F108" i="22" s="1"/>
  <c r="AF120" i="10"/>
  <c r="AG120" i="10" s="1"/>
  <c r="E110" i="22" s="1"/>
  <c r="F110" i="22" s="1"/>
  <c r="AF122" i="10"/>
  <c r="AG122" i="10" s="1"/>
  <c r="E112" i="22" s="1"/>
  <c r="F112" i="22" s="1"/>
  <c r="AF124" i="10"/>
  <c r="AG124" i="10" s="1"/>
  <c r="E114" i="22" s="1"/>
  <c r="F114" i="22" s="1"/>
  <c r="AF126" i="10"/>
  <c r="AG126" i="10" s="1"/>
  <c r="E116" i="22" s="1"/>
  <c r="F116" i="22" s="1"/>
  <c r="AF128" i="10"/>
  <c r="AG128" i="10" s="1"/>
  <c r="AF130" i="10"/>
  <c r="AG130" i="10" s="1"/>
  <c r="AF132" i="10"/>
  <c r="AG132" i="10" s="1"/>
  <c r="E122" i="22" s="1"/>
  <c r="F122" i="22" s="1"/>
  <c r="AF134" i="10"/>
  <c r="AG134" i="10" s="1"/>
  <c r="E124" i="22" s="1"/>
  <c r="F124" i="22" s="1"/>
  <c r="AF136" i="10"/>
  <c r="AG136" i="10" s="1"/>
  <c r="E126" i="22" s="1"/>
  <c r="F126" i="22" s="1"/>
  <c r="AF138" i="10"/>
  <c r="AG138" i="10" s="1"/>
  <c r="E128" i="22" s="1"/>
  <c r="F128" i="22" s="1"/>
  <c r="AF140" i="10"/>
  <c r="AG140" i="10" s="1"/>
  <c r="E130" i="22" s="1"/>
  <c r="F130" i="22" s="1"/>
  <c r="AF142" i="10"/>
  <c r="AG142" i="10" s="1"/>
  <c r="E132" i="22" s="1"/>
  <c r="F132" i="22" s="1"/>
  <c r="AF144" i="10"/>
  <c r="AG144" i="10" s="1"/>
  <c r="AF146" i="10"/>
  <c r="AG146" i="10" s="1"/>
  <c r="E136" i="22" s="1"/>
  <c r="F136" i="22" s="1"/>
  <c r="AF148" i="10"/>
  <c r="AG148" i="10" s="1"/>
  <c r="AF150" i="10"/>
  <c r="AG150" i="10" s="1"/>
  <c r="E140" i="22" s="1"/>
  <c r="F140" i="22" s="1"/>
  <c r="AF152" i="10"/>
  <c r="AG152" i="10" s="1"/>
  <c r="E142" i="22" s="1"/>
  <c r="F142" i="22" s="1"/>
  <c r="AF154" i="10"/>
  <c r="AG154" i="10" s="1"/>
  <c r="E144" i="22" s="1"/>
  <c r="F144" i="22" s="1"/>
  <c r="AF156" i="10"/>
  <c r="AG156" i="10" s="1"/>
  <c r="E146" i="22" s="1"/>
  <c r="F146" i="22" s="1"/>
  <c r="AF158" i="10"/>
  <c r="AG158" i="10" s="1"/>
  <c r="E148" i="22" s="1"/>
  <c r="F148" i="22" s="1"/>
  <c r="AF160" i="10"/>
  <c r="AG160" i="10" s="1"/>
  <c r="AF162" i="10"/>
  <c r="AG162" i="10" s="1"/>
  <c r="AF164" i="10"/>
  <c r="AG164" i="10" s="1"/>
  <c r="E154" i="22" s="1"/>
  <c r="F154" i="22" s="1"/>
  <c r="AF166" i="10"/>
  <c r="AG166" i="10" s="1"/>
  <c r="E156" i="22" s="1"/>
  <c r="F156" i="22" s="1"/>
  <c r="AF168" i="10"/>
  <c r="AG168" i="10" s="1"/>
  <c r="E158" i="22" s="1"/>
  <c r="F158" i="22" s="1"/>
  <c r="AF170" i="10"/>
  <c r="AG170" i="10" s="1"/>
  <c r="E160" i="22" s="1"/>
  <c r="F160" i="22" s="1"/>
  <c r="AF172" i="10"/>
  <c r="AG172" i="10" s="1"/>
  <c r="E162" i="22" s="1"/>
  <c r="F162" i="22" s="1"/>
  <c r="AF174" i="10"/>
  <c r="AG174" i="10" s="1"/>
  <c r="E164" i="22" s="1"/>
  <c r="F164" i="22" s="1"/>
  <c r="AF176" i="10"/>
  <c r="AG176" i="10" s="1"/>
  <c r="AF178" i="10"/>
  <c r="AG178" i="10" s="1"/>
  <c r="E168" i="22" s="1"/>
  <c r="F168" i="22" s="1"/>
  <c r="AF180" i="10"/>
  <c r="AG180" i="10" s="1"/>
  <c r="E170" i="22" s="1"/>
  <c r="F170" i="22" s="1"/>
  <c r="AF182" i="10"/>
  <c r="AG182" i="10" s="1"/>
  <c r="E172" i="22" s="1"/>
  <c r="F172" i="22" s="1"/>
  <c r="AF184" i="10"/>
  <c r="AG184" i="10" s="1"/>
  <c r="E174" i="22" s="1"/>
  <c r="F174" i="22" s="1"/>
  <c r="AF186" i="10"/>
  <c r="AG186" i="10" s="1"/>
  <c r="E176" i="22" s="1"/>
  <c r="F176" i="22" s="1"/>
  <c r="AF188" i="10"/>
  <c r="AG188" i="10" s="1"/>
  <c r="E178" i="22" s="1"/>
  <c r="F178" i="22" s="1"/>
  <c r="AF190" i="10"/>
  <c r="AG190" i="10" s="1"/>
  <c r="E180" i="22" s="1"/>
  <c r="F180" i="22" s="1"/>
  <c r="AF192" i="10"/>
  <c r="AG192" i="10" s="1"/>
  <c r="AF194" i="10"/>
  <c r="AG194" i="10" s="1"/>
  <c r="AF196" i="10"/>
  <c r="AG196" i="10" s="1"/>
  <c r="E186" i="22" s="1"/>
  <c r="F186" i="22" s="1"/>
  <c r="AF198" i="10"/>
  <c r="AG198" i="10" s="1"/>
  <c r="E188" i="22" s="1"/>
  <c r="F188" i="22" s="1"/>
  <c r="AF200" i="10"/>
  <c r="AG200" i="10" s="1"/>
  <c r="E190" i="22" s="1"/>
  <c r="F190" i="22" s="1"/>
  <c r="AF202" i="10"/>
  <c r="AG202" i="10" s="1"/>
  <c r="E192" i="22" s="1"/>
  <c r="F192" i="22" s="1"/>
  <c r="AF204" i="10"/>
  <c r="AG204" i="10" s="1"/>
  <c r="E194" i="22" s="1"/>
  <c r="F194" i="22" s="1"/>
  <c r="AF206" i="10"/>
  <c r="AG206" i="10" s="1"/>
  <c r="E196" i="22" s="1"/>
  <c r="F196" i="22" s="1"/>
  <c r="AF208" i="10"/>
  <c r="AG208" i="10" s="1"/>
  <c r="AF210" i="10"/>
  <c r="AG210" i="10" s="1"/>
  <c r="AF212" i="10"/>
  <c r="AG212" i="10" s="1"/>
  <c r="E202" i="22" s="1"/>
  <c r="F202" i="22" s="1"/>
  <c r="AF214" i="10"/>
  <c r="AG214" i="10" s="1"/>
  <c r="E204" i="22" s="1"/>
  <c r="F204" i="22" s="1"/>
  <c r="AF216" i="10"/>
  <c r="AG216" i="10" s="1"/>
  <c r="E206" i="22" s="1"/>
  <c r="F206" i="22" s="1"/>
  <c r="AF218" i="10"/>
  <c r="AG218" i="10" s="1"/>
  <c r="E208" i="22" s="1"/>
  <c r="F208" i="22" s="1"/>
  <c r="AF220" i="10"/>
  <c r="AG220" i="10" s="1"/>
  <c r="E210" i="22" s="1"/>
  <c r="F210" i="22" s="1"/>
  <c r="AF222" i="10"/>
  <c r="AG222" i="10" s="1"/>
  <c r="E212" i="22" s="1"/>
  <c r="F212" i="22" s="1"/>
  <c r="AF224" i="10"/>
  <c r="AG224" i="10" s="1"/>
  <c r="AF226" i="10"/>
  <c r="AG226" i="10" s="1"/>
  <c r="AF228" i="10"/>
  <c r="AG228" i="10" s="1"/>
  <c r="E218" i="22" s="1"/>
  <c r="F218" i="22" s="1"/>
  <c r="AF230" i="10"/>
  <c r="AG230" i="10" s="1"/>
  <c r="E220" i="22" s="1"/>
  <c r="F220" i="22" s="1"/>
  <c r="AF232" i="10"/>
  <c r="AG232" i="10" s="1"/>
  <c r="E222" i="22" s="1"/>
  <c r="F222" i="22" s="1"/>
  <c r="AF234" i="10"/>
  <c r="AG234" i="10" s="1"/>
  <c r="E224" i="22" s="1"/>
  <c r="F224" i="22" s="1"/>
  <c r="AF236" i="10"/>
  <c r="AG236" i="10" s="1"/>
  <c r="E226" i="22" s="1"/>
  <c r="F226" i="22" s="1"/>
  <c r="AF238" i="10"/>
  <c r="AG238" i="10" s="1"/>
  <c r="E228" i="22" s="1"/>
  <c r="F228" i="22" s="1"/>
  <c r="AF240" i="10"/>
  <c r="AG240" i="10" s="1"/>
  <c r="AF242" i="10"/>
  <c r="AG242" i="10" s="1"/>
  <c r="AF244" i="10"/>
  <c r="AG244" i="10" s="1"/>
  <c r="E234" i="22" s="1"/>
  <c r="F234" i="22" s="1"/>
  <c r="AF246" i="10"/>
  <c r="AG246" i="10" s="1"/>
  <c r="E236" i="22" s="1"/>
  <c r="F236" i="22" s="1"/>
  <c r="AF248" i="10"/>
  <c r="AG248" i="10" s="1"/>
  <c r="E238" i="22" s="1"/>
  <c r="F238" i="22" s="1"/>
  <c r="AF250" i="10"/>
  <c r="AG250" i="10" s="1"/>
  <c r="E240" i="22" s="1"/>
  <c r="F240" i="22" s="1"/>
  <c r="AF252" i="10"/>
  <c r="AG252" i="10" s="1"/>
  <c r="E242" i="22" s="1"/>
  <c r="F242" i="22" s="1"/>
  <c r="AF254" i="10"/>
  <c r="AG254" i="10" s="1"/>
  <c r="E244" i="22" s="1"/>
  <c r="F244" i="22" s="1"/>
  <c r="AF256" i="10"/>
  <c r="AG256" i="10" s="1"/>
  <c r="AF258" i="10"/>
  <c r="AG258" i="10" s="1"/>
  <c r="AF260" i="10"/>
  <c r="AG260" i="10" s="1"/>
  <c r="E250" i="22" s="1"/>
  <c r="F250" i="22" s="1"/>
  <c r="AF262" i="10"/>
  <c r="AG262" i="10" s="1"/>
  <c r="E252" i="22" s="1"/>
  <c r="F252" i="22" s="1"/>
  <c r="AF264" i="10"/>
  <c r="AG264" i="10" s="1"/>
  <c r="E254" i="22" s="1"/>
  <c r="F254" i="22" s="1"/>
  <c r="AF266" i="10"/>
  <c r="AG266" i="10" s="1"/>
  <c r="E256" i="22" s="1"/>
  <c r="F256" i="22" s="1"/>
  <c r="AF301" i="10"/>
  <c r="AG301" i="10" s="1"/>
  <c r="E291" i="22" s="1"/>
  <c r="F291" i="22" s="1"/>
  <c r="AF303" i="10"/>
  <c r="AG303" i="10" s="1"/>
  <c r="E293" i="22" s="1"/>
  <c r="F293" i="22" s="1"/>
  <c r="AF305" i="10"/>
  <c r="AG305" i="10" s="1"/>
  <c r="AF307" i="10"/>
  <c r="AG307" i="10" s="1"/>
  <c r="AF309" i="10"/>
  <c r="AG309" i="10" s="1"/>
  <c r="E299" i="22" s="1"/>
  <c r="F299" i="22" s="1"/>
  <c r="AF311" i="10"/>
  <c r="AG311" i="10" s="1"/>
  <c r="E301" i="22" s="1"/>
  <c r="F301" i="22" s="1"/>
  <c r="AF313" i="10"/>
  <c r="AG313" i="10" s="1"/>
  <c r="E303" i="22" s="1"/>
  <c r="F303" i="22" s="1"/>
  <c r="AF315" i="10"/>
  <c r="AG315" i="10" s="1"/>
  <c r="E305" i="22" s="1"/>
  <c r="F305" i="22" s="1"/>
  <c r="AF317" i="10"/>
  <c r="AG317" i="10" s="1"/>
  <c r="E307" i="22" s="1"/>
  <c r="F307" i="22" s="1"/>
  <c r="AF319" i="10"/>
  <c r="AG319" i="10" s="1"/>
  <c r="E309" i="22" s="1"/>
  <c r="F309" i="22" s="1"/>
  <c r="AF321" i="10"/>
  <c r="AG321" i="10" s="1"/>
  <c r="AF323" i="10"/>
  <c r="AG323" i="10" s="1"/>
  <c r="AF325" i="10"/>
  <c r="AG325" i="10" s="1"/>
  <c r="E315" i="22" s="1"/>
  <c r="F315" i="22" s="1"/>
  <c r="AF327" i="10"/>
  <c r="AG327" i="10" s="1"/>
  <c r="E317" i="22" s="1"/>
  <c r="F317" i="22" s="1"/>
  <c r="AF329" i="10"/>
  <c r="AG329" i="10" s="1"/>
  <c r="E319" i="22" s="1"/>
  <c r="F319" i="22" s="1"/>
  <c r="AF331" i="10"/>
  <c r="AG331" i="10" s="1"/>
  <c r="E321" i="22" s="1"/>
  <c r="F321" i="22" s="1"/>
  <c r="AF333" i="10"/>
  <c r="AG333" i="10" s="1"/>
  <c r="E323" i="22" s="1"/>
  <c r="F323" i="22" s="1"/>
  <c r="AF335" i="10"/>
  <c r="AG335" i="10" s="1"/>
  <c r="E325" i="22" s="1"/>
  <c r="F325" i="22" s="1"/>
  <c r="AF337" i="10"/>
  <c r="AG337" i="10" s="1"/>
  <c r="AF339" i="10"/>
  <c r="AG339" i="10" s="1"/>
  <c r="E329" i="22" s="1"/>
  <c r="F329" i="22" s="1"/>
  <c r="AF341" i="10"/>
  <c r="AG341" i="10" s="1"/>
  <c r="E331" i="22" s="1"/>
  <c r="F331" i="22" s="1"/>
  <c r="AF343" i="10"/>
  <c r="AG343" i="10" s="1"/>
  <c r="E333" i="22" s="1"/>
  <c r="F333" i="22" s="1"/>
  <c r="AF345" i="10"/>
  <c r="AG345" i="10" s="1"/>
  <c r="E335" i="22" s="1"/>
  <c r="F335" i="22" s="1"/>
  <c r="AF347" i="10"/>
  <c r="AG347" i="10" s="1"/>
  <c r="E337" i="22" s="1"/>
  <c r="F337" i="22" s="1"/>
  <c r="AF349" i="10"/>
  <c r="AG349" i="10" s="1"/>
  <c r="E339" i="22" s="1"/>
  <c r="F339" i="22" s="1"/>
  <c r="AF351" i="10"/>
  <c r="AG351" i="10" s="1"/>
  <c r="E341" i="22" s="1"/>
  <c r="F341" i="22" s="1"/>
  <c r="AF353" i="10"/>
  <c r="AG353" i="10" s="1"/>
  <c r="AF355" i="10"/>
  <c r="AG355" i="10" s="1"/>
  <c r="E345" i="22" s="1"/>
  <c r="F345" i="22" s="1"/>
  <c r="AF357" i="10"/>
  <c r="AG357" i="10" s="1"/>
  <c r="E347" i="22" s="1"/>
  <c r="F347" i="22" s="1"/>
  <c r="AF359" i="10"/>
  <c r="AG359" i="10" s="1"/>
  <c r="E349" i="22" s="1"/>
  <c r="F349" i="22" s="1"/>
  <c r="AF361" i="10"/>
  <c r="AG361" i="10" s="1"/>
  <c r="E351" i="22" s="1"/>
  <c r="F351" i="22" s="1"/>
  <c r="AF363" i="10"/>
  <c r="AG363" i="10" s="1"/>
  <c r="E353" i="22" s="1"/>
  <c r="F353" i="22" s="1"/>
  <c r="AF365" i="10"/>
  <c r="AG365" i="10" s="1"/>
  <c r="E355" i="22" s="1"/>
  <c r="F355" i="22" s="1"/>
  <c r="AF367" i="10"/>
  <c r="AG367" i="10" s="1"/>
  <c r="E357" i="22" s="1"/>
  <c r="F357" i="22" s="1"/>
  <c r="AF369" i="10"/>
  <c r="AG369" i="10" s="1"/>
  <c r="AF371" i="10"/>
  <c r="AG371" i="10" s="1"/>
  <c r="AF373" i="10"/>
  <c r="AG373" i="10" s="1"/>
  <c r="E363" i="22" s="1"/>
  <c r="F363" i="22" s="1"/>
  <c r="AF375" i="10"/>
  <c r="AG375" i="10" s="1"/>
  <c r="E365" i="22" s="1"/>
  <c r="F365" i="22" s="1"/>
  <c r="AF377" i="10"/>
  <c r="AG377" i="10" s="1"/>
  <c r="E367" i="22" s="1"/>
  <c r="F367" i="22" s="1"/>
  <c r="AF379" i="10"/>
  <c r="AG379" i="10" s="1"/>
  <c r="E369" i="22" s="1"/>
  <c r="F369" i="22" s="1"/>
  <c r="AF381" i="10"/>
  <c r="AG381" i="10" s="1"/>
  <c r="E371" i="22" s="1"/>
  <c r="F371" i="22" s="1"/>
  <c r="AF383" i="10"/>
  <c r="AG383" i="10" s="1"/>
  <c r="E373" i="22" s="1"/>
  <c r="F373" i="22" s="1"/>
  <c r="AF385" i="10"/>
  <c r="AG385" i="10" s="1"/>
  <c r="AF387" i="10"/>
  <c r="AG387" i="10" s="1"/>
  <c r="E377" i="22" s="1"/>
  <c r="F377" i="22" s="1"/>
  <c r="AF389" i="10"/>
  <c r="AG389" i="10" s="1"/>
  <c r="E379" i="22" s="1"/>
  <c r="F379" i="22" s="1"/>
  <c r="AF391" i="10"/>
  <c r="AG391" i="10" s="1"/>
  <c r="E381" i="22" s="1"/>
  <c r="F381" i="22" s="1"/>
  <c r="AF393" i="10"/>
  <c r="AG393" i="10" s="1"/>
  <c r="E383" i="22" s="1"/>
  <c r="F383" i="22" s="1"/>
  <c r="AF395" i="10"/>
  <c r="AG395" i="10" s="1"/>
  <c r="E385" i="22" s="1"/>
  <c r="F385" i="22" s="1"/>
  <c r="AF397" i="10"/>
  <c r="AG397" i="10" s="1"/>
  <c r="E387" i="22" s="1"/>
  <c r="F387" i="22" s="1"/>
  <c r="AF399" i="10"/>
  <c r="AG399" i="10" s="1"/>
  <c r="E389" i="22" s="1"/>
  <c r="F389" i="22" s="1"/>
  <c r="AF401" i="10"/>
  <c r="AG401" i="10" s="1"/>
  <c r="AF403" i="10"/>
  <c r="AG403" i="10" s="1"/>
  <c r="AF405" i="10"/>
  <c r="AG405" i="10" s="1"/>
  <c r="E395" i="22" s="1"/>
  <c r="F395" i="22" s="1"/>
  <c r="AF407" i="10"/>
  <c r="AG407" i="10" s="1"/>
  <c r="E397" i="22" s="1"/>
  <c r="F397" i="22" s="1"/>
  <c r="AF409" i="10"/>
  <c r="AG409" i="10" s="1"/>
  <c r="E399" i="22" s="1"/>
  <c r="F399" i="22" s="1"/>
  <c r="AF411" i="10"/>
  <c r="AG411" i="10" s="1"/>
  <c r="E401" i="22" s="1"/>
  <c r="F401" i="22" s="1"/>
  <c r="AF413" i="10"/>
  <c r="AG413" i="10" s="1"/>
  <c r="E403" i="22" s="1"/>
  <c r="F403" i="22" s="1"/>
  <c r="AF415" i="10"/>
  <c r="AG415" i="10" s="1"/>
  <c r="E405" i="22" s="1"/>
  <c r="F405" i="22" s="1"/>
  <c r="AF417" i="10"/>
  <c r="AG417" i="10" s="1"/>
  <c r="AF419" i="10"/>
  <c r="AG419" i="10" s="1"/>
  <c r="E409" i="22" s="1"/>
  <c r="F409" i="22" s="1"/>
  <c r="AF421" i="10"/>
  <c r="AG421" i="10" s="1"/>
  <c r="E411" i="22" s="1"/>
  <c r="F411" i="22" s="1"/>
  <c r="AF423" i="10"/>
  <c r="AG423" i="10" s="1"/>
  <c r="E413" i="22" s="1"/>
  <c r="F413" i="22" s="1"/>
  <c r="AF425" i="10"/>
  <c r="AG425" i="10" s="1"/>
  <c r="E415" i="22" s="1"/>
  <c r="F415" i="22" s="1"/>
  <c r="AF427" i="10"/>
  <c r="AG427" i="10" s="1"/>
  <c r="E417" i="22" s="1"/>
  <c r="F417" i="22" s="1"/>
  <c r="AF429" i="10"/>
  <c r="AG429" i="10" s="1"/>
  <c r="E419" i="22" s="1"/>
  <c r="F419" i="22" s="1"/>
  <c r="AF431" i="10"/>
  <c r="AG431" i="10" s="1"/>
  <c r="E421" i="22" s="1"/>
  <c r="F421" i="22" s="1"/>
  <c r="AF433" i="10"/>
  <c r="AG433" i="10" s="1"/>
  <c r="AF435" i="10"/>
  <c r="AG435" i="10" s="1"/>
  <c r="AF437" i="10"/>
  <c r="AG437" i="10" s="1"/>
  <c r="E427" i="22" s="1"/>
  <c r="F427" i="22" s="1"/>
  <c r="AF268" i="10"/>
  <c r="AG268" i="10" s="1"/>
  <c r="E258" i="22" s="1"/>
  <c r="F258" i="22" s="1"/>
  <c r="AF270" i="10"/>
  <c r="AG270" i="10" s="1"/>
  <c r="E260" i="22" s="1"/>
  <c r="F260" i="22" s="1"/>
  <c r="AF272" i="10"/>
  <c r="AG272" i="10" s="1"/>
  <c r="E262" i="22" s="1"/>
  <c r="F262" i="22" s="1"/>
  <c r="AF274" i="10"/>
  <c r="AG274" i="10" s="1"/>
  <c r="E264" i="22" s="1"/>
  <c r="F264" i="22" s="1"/>
  <c r="AF276" i="10"/>
  <c r="AG276" i="10" s="1"/>
  <c r="E266" i="22" s="1"/>
  <c r="F266" i="22" s="1"/>
  <c r="AF278" i="10"/>
  <c r="AG278" i="10" s="1"/>
  <c r="AF280" i="10"/>
  <c r="AG280" i="10" s="1"/>
  <c r="E270" i="22" s="1"/>
  <c r="F270" i="22" s="1"/>
  <c r="AF282" i="10"/>
  <c r="AG282" i="10" s="1"/>
  <c r="E272" i="22" s="1"/>
  <c r="F272" i="22" s="1"/>
  <c r="AF284" i="10"/>
  <c r="AG284" i="10" s="1"/>
  <c r="E274" i="22" s="1"/>
  <c r="F274" i="22" s="1"/>
  <c r="AF286" i="10"/>
  <c r="AG286" i="10" s="1"/>
  <c r="E276" i="22" s="1"/>
  <c r="F276" i="22" s="1"/>
  <c r="AF288" i="10"/>
  <c r="AG288" i="10" s="1"/>
  <c r="E278" i="22" s="1"/>
  <c r="F278" i="22" s="1"/>
  <c r="AF290" i="10"/>
  <c r="AG290" i="10" s="1"/>
  <c r="E280" i="22" s="1"/>
  <c r="F280" i="22" s="1"/>
  <c r="AF292" i="10"/>
  <c r="AG292" i="10" s="1"/>
  <c r="E282" i="22" s="1"/>
  <c r="F282" i="22" s="1"/>
  <c r="AF294" i="10"/>
  <c r="AG294" i="10" s="1"/>
  <c r="AF296" i="10"/>
  <c r="AG296" i="10" s="1"/>
  <c r="AF298" i="10"/>
  <c r="AG298" i="10" s="1"/>
  <c r="E288" i="22" s="1"/>
  <c r="F288" i="22" s="1"/>
  <c r="AF300" i="10"/>
  <c r="AG300" i="10" s="1"/>
  <c r="E290" i="22" s="1"/>
  <c r="F290" i="22" s="1"/>
  <c r="AF302" i="10"/>
  <c r="AG302" i="10" s="1"/>
  <c r="E292" i="22" s="1"/>
  <c r="F292" i="22" s="1"/>
  <c r="AF304" i="10"/>
  <c r="AG304" i="10" s="1"/>
  <c r="E294" i="22" s="1"/>
  <c r="F294" i="22" s="1"/>
  <c r="AF306" i="10"/>
  <c r="AG306" i="10" s="1"/>
  <c r="E296" i="22" s="1"/>
  <c r="F296" i="22" s="1"/>
  <c r="AF308" i="10"/>
  <c r="AG308" i="10" s="1"/>
  <c r="E298" i="22" s="1"/>
  <c r="F298" i="22" s="1"/>
  <c r="AF310" i="10"/>
  <c r="AG310" i="10" s="1"/>
  <c r="E300" i="22" s="1"/>
  <c r="F300" i="22" s="1"/>
  <c r="AF312" i="10"/>
  <c r="AG312" i="10" s="1"/>
  <c r="E302" i="22" s="1"/>
  <c r="F302" i="22" s="1"/>
  <c r="AF314" i="10"/>
  <c r="AG314" i="10" s="1"/>
  <c r="E304" i="22" s="1"/>
  <c r="F304" i="22" s="1"/>
  <c r="AF316" i="10"/>
  <c r="AG316" i="10" s="1"/>
  <c r="E306" i="22" s="1"/>
  <c r="F306" i="22" s="1"/>
  <c r="AF318" i="10"/>
  <c r="AG318" i="10" s="1"/>
  <c r="E308" i="22" s="1"/>
  <c r="F308" i="22" s="1"/>
  <c r="AF320" i="10"/>
  <c r="AG320" i="10" s="1"/>
  <c r="E310" i="22" s="1"/>
  <c r="F310" i="22" s="1"/>
  <c r="AF322" i="10"/>
  <c r="AG322" i="10" s="1"/>
  <c r="E312" i="22" s="1"/>
  <c r="F312" i="22" s="1"/>
  <c r="AF324" i="10"/>
  <c r="AG324" i="10" s="1"/>
  <c r="E314" i="22" s="1"/>
  <c r="F314" i="22" s="1"/>
  <c r="AF326" i="10"/>
  <c r="AG326" i="10" s="1"/>
  <c r="AF328" i="10"/>
  <c r="AG328" i="10" s="1"/>
  <c r="E318" i="22" s="1"/>
  <c r="F318" i="22" s="1"/>
  <c r="AF330" i="10"/>
  <c r="AG330" i="10" s="1"/>
  <c r="E320" i="22" s="1"/>
  <c r="F320" i="22" s="1"/>
  <c r="AF332" i="10"/>
  <c r="AG332" i="10" s="1"/>
  <c r="E322" i="22" s="1"/>
  <c r="F322" i="22" s="1"/>
  <c r="AF334" i="10"/>
  <c r="AG334" i="10" s="1"/>
  <c r="E324" i="22" s="1"/>
  <c r="F324" i="22" s="1"/>
  <c r="AF336" i="10"/>
  <c r="AG336" i="10" s="1"/>
  <c r="E326" i="22" s="1"/>
  <c r="F326" i="22" s="1"/>
  <c r="AF338" i="10"/>
  <c r="AG338" i="10" s="1"/>
  <c r="E328" i="22" s="1"/>
  <c r="F328" i="22" s="1"/>
  <c r="AF340" i="10"/>
  <c r="AG340" i="10" s="1"/>
  <c r="E330" i="22" s="1"/>
  <c r="F330" i="22" s="1"/>
  <c r="AF342" i="10"/>
  <c r="AG342" i="10" s="1"/>
  <c r="AF344" i="10"/>
  <c r="AG344" i="10" s="1"/>
  <c r="E334" i="22" s="1"/>
  <c r="F334" i="22" s="1"/>
  <c r="AF346" i="10"/>
  <c r="AG346" i="10" s="1"/>
  <c r="E336" i="22" s="1"/>
  <c r="F336" i="22" s="1"/>
  <c r="AF348" i="10"/>
  <c r="AG348" i="10" s="1"/>
  <c r="E338" i="22" s="1"/>
  <c r="F338" i="22" s="1"/>
  <c r="AF350" i="10"/>
  <c r="AG350" i="10" s="1"/>
  <c r="E340" i="22" s="1"/>
  <c r="F340" i="22" s="1"/>
  <c r="AF352" i="10"/>
  <c r="AG352" i="10" s="1"/>
  <c r="E342" i="22" s="1"/>
  <c r="F342" i="22" s="1"/>
  <c r="AF354" i="10"/>
  <c r="AG354" i="10" s="1"/>
  <c r="E344" i="22" s="1"/>
  <c r="F344" i="22" s="1"/>
  <c r="AF356" i="10"/>
  <c r="AG356" i="10" s="1"/>
  <c r="E346" i="22" s="1"/>
  <c r="F346" i="22" s="1"/>
  <c r="AF358" i="10"/>
  <c r="AG358" i="10" s="1"/>
  <c r="AF360" i="10"/>
  <c r="AG360" i="10" s="1"/>
  <c r="AF362" i="10"/>
  <c r="AG362" i="10" s="1"/>
  <c r="E352" i="22" s="1"/>
  <c r="F352" i="22" s="1"/>
  <c r="AF364" i="10"/>
  <c r="AG364" i="10" s="1"/>
  <c r="E354" i="22" s="1"/>
  <c r="F354" i="22" s="1"/>
  <c r="AF366" i="10"/>
  <c r="AG366" i="10" s="1"/>
  <c r="E356" i="22" s="1"/>
  <c r="F356" i="22" s="1"/>
  <c r="AF368" i="10"/>
  <c r="AG368" i="10" s="1"/>
  <c r="E358" i="22" s="1"/>
  <c r="F358" i="22" s="1"/>
  <c r="AF370" i="10"/>
  <c r="AG370" i="10" s="1"/>
  <c r="E360" i="22" s="1"/>
  <c r="F360" i="22" s="1"/>
  <c r="AF372" i="10"/>
  <c r="AG372" i="10" s="1"/>
  <c r="E362" i="22" s="1"/>
  <c r="F362" i="22" s="1"/>
  <c r="AF374" i="10"/>
  <c r="AG374" i="10" s="1"/>
  <c r="AF376" i="10"/>
  <c r="AG376" i="10" s="1"/>
  <c r="E366" i="22" s="1"/>
  <c r="F366" i="22" s="1"/>
  <c r="AF378" i="10"/>
  <c r="AG378" i="10" s="1"/>
  <c r="E368" i="22" s="1"/>
  <c r="F368" i="22" s="1"/>
  <c r="AF380" i="10"/>
  <c r="AG380" i="10" s="1"/>
  <c r="E370" i="22" s="1"/>
  <c r="F370" i="22" s="1"/>
  <c r="AF382" i="10"/>
  <c r="AG382" i="10" s="1"/>
  <c r="E372" i="22" s="1"/>
  <c r="F372" i="22" s="1"/>
  <c r="AF384" i="10"/>
  <c r="AG384" i="10" s="1"/>
  <c r="E374" i="22" s="1"/>
  <c r="F374" i="22" s="1"/>
  <c r="AF386" i="10"/>
  <c r="AG386" i="10" s="1"/>
  <c r="E376" i="22" s="1"/>
  <c r="F376" i="22" s="1"/>
  <c r="AF388" i="10"/>
  <c r="AG388" i="10" s="1"/>
  <c r="E378" i="22" s="1"/>
  <c r="F378" i="22" s="1"/>
  <c r="AF390" i="10"/>
  <c r="AG390" i="10" s="1"/>
  <c r="E380" i="22" s="1"/>
  <c r="F380" i="22" s="1"/>
  <c r="AF392" i="10"/>
  <c r="AG392" i="10" s="1"/>
  <c r="E382" i="22" s="1"/>
  <c r="F382" i="22" s="1"/>
  <c r="AF394" i="10"/>
  <c r="AG394" i="10" s="1"/>
  <c r="E384" i="22" s="1"/>
  <c r="F384" i="22" s="1"/>
  <c r="AF396" i="10"/>
  <c r="AG396" i="10" s="1"/>
  <c r="E386" i="22" s="1"/>
  <c r="F386" i="22" s="1"/>
  <c r="AF398" i="10"/>
  <c r="AG398" i="10" s="1"/>
  <c r="E388" i="22" s="1"/>
  <c r="F388" i="22" s="1"/>
  <c r="AF400" i="10"/>
  <c r="AG400" i="10" s="1"/>
  <c r="E390" i="22" s="1"/>
  <c r="F390" i="22" s="1"/>
  <c r="AF402" i="10"/>
  <c r="AG402" i="10" s="1"/>
  <c r="E392" i="22" s="1"/>
  <c r="F392" i="22" s="1"/>
  <c r="AF404" i="10"/>
  <c r="AG404" i="10" s="1"/>
  <c r="E394" i="22" s="1"/>
  <c r="F394" i="22" s="1"/>
  <c r="AF406" i="10"/>
  <c r="AG406" i="10" s="1"/>
  <c r="AF408" i="10"/>
  <c r="AG408" i="10" s="1"/>
  <c r="AF410" i="10"/>
  <c r="AG410" i="10" s="1"/>
  <c r="E400" i="22" s="1"/>
  <c r="F400" i="22" s="1"/>
  <c r="AF412" i="10"/>
  <c r="AG412" i="10" s="1"/>
  <c r="E402" i="22" s="1"/>
  <c r="F402" i="22" s="1"/>
  <c r="AF414" i="10"/>
  <c r="AG414" i="10" s="1"/>
  <c r="E404" i="22" s="1"/>
  <c r="F404" i="22" s="1"/>
  <c r="AF416" i="10"/>
  <c r="AG416" i="10" s="1"/>
  <c r="E406" i="22" s="1"/>
  <c r="F406" i="22" s="1"/>
  <c r="AF418" i="10"/>
  <c r="AG418" i="10" s="1"/>
  <c r="E408" i="22" s="1"/>
  <c r="F408" i="22" s="1"/>
  <c r="AF420" i="10"/>
  <c r="AG420" i="10" s="1"/>
  <c r="E410" i="22" s="1"/>
  <c r="F410" i="22" s="1"/>
  <c r="AF422" i="10"/>
  <c r="AG422" i="10" s="1"/>
  <c r="AF424" i="10"/>
  <c r="AG424" i="10" s="1"/>
  <c r="E414" i="22" s="1"/>
  <c r="F414" i="22" s="1"/>
  <c r="AF426" i="10"/>
  <c r="AG426" i="10" s="1"/>
  <c r="E416" i="22" s="1"/>
  <c r="F416" i="22" s="1"/>
  <c r="AF428" i="10"/>
  <c r="AG428" i="10" s="1"/>
  <c r="E418" i="22" s="1"/>
  <c r="F418" i="22" s="1"/>
  <c r="AF430" i="10"/>
  <c r="AG430" i="10" s="1"/>
  <c r="E420" i="22" s="1"/>
  <c r="F420" i="22" s="1"/>
  <c r="AF432" i="10"/>
  <c r="AG432" i="10" s="1"/>
  <c r="E422" i="22" s="1"/>
  <c r="F422" i="22" s="1"/>
  <c r="AF434" i="10"/>
  <c r="AG434" i="10" s="1"/>
  <c r="E424" i="22" s="1"/>
  <c r="F424" i="22" s="1"/>
  <c r="AF436" i="10"/>
  <c r="AG436" i="10" s="1"/>
  <c r="E426" i="22" s="1"/>
  <c r="F426" i="22" s="1"/>
  <c r="AF439" i="10"/>
  <c r="AG439" i="10" s="1"/>
  <c r="E429" i="22" s="1"/>
  <c r="F429" i="22" s="1"/>
  <c r="AF441" i="10"/>
  <c r="AG441" i="10" s="1"/>
  <c r="AF443" i="10"/>
  <c r="AG443" i="10" s="1"/>
  <c r="E433" i="22" s="1"/>
  <c r="F433" i="22" s="1"/>
  <c r="AF445" i="10"/>
  <c r="AG445" i="10" s="1"/>
  <c r="E435" i="22" s="1"/>
  <c r="F435" i="22" s="1"/>
  <c r="AF447" i="10"/>
  <c r="AG447" i="10" s="1"/>
  <c r="E437" i="22" s="1"/>
  <c r="F437" i="22" s="1"/>
  <c r="AF449" i="10"/>
  <c r="AG449" i="10" s="1"/>
  <c r="E439" i="22" s="1"/>
  <c r="F439" i="22" s="1"/>
  <c r="AF451" i="10"/>
  <c r="AG451" i="10" s="1"/>
  <c r="E441" i="22" s="1"/>
  <c r="F441" i="22" s="1"/>
  <c r="AF453" i="10"/>
  <c r="AG453" i="10" s="1"/>
  <c r="E443" i="22" s="1"/>
  <c r="F443" i="22" s="1"/>
  <c r="AF455" i="10"/>
  <c r="AG455" i="10" s="1"/>
  <c r="AF457" i="10"/>
  <c r="AG457" i="10" s="1"/>
  <c r="E447" i="22" s="1"/>
  <c r="F447" i="22" s="1"/>
  <c r="AF459" i="10"/>
  <c r="AG459" i="10" s="1"/>
  <c r="E449" i="22" s="1"/>
  <c r="F449" i="22" s="1"/>
  <c r="AF461" i="10"/>
  <c r="AG461" i="10" s="1"/>
  <c r="E451" i="22" s="1"/>
  <c r="F451" i="22" s="1"/>
  <c r="AF463" i="10"/>
  <c r="AG463" i="10" s="1"/>
  <c r="E453" i="22" s="1"/>
  <c r="F453" i="22" s="1"/>
  <c r="AF465" i="10"/>
  <c r="AG465" i="10" s="1"/>
  <c r="E455" i="22" s="1"/>
  <c r="F455" i="22" s="1"/>
  <c r="AF467" i="10"/>
  <c r="AG467" i="10" s="1"/>
  <c r="E457" i="22" s="1"/>
  <c r="F457" i="22" s="1"/>
  <c r="AF469" i="10"/>
  <c r="AG469" i="10" s="1"/>
  <c r="E459" i="22" s="1"/>
  <c r="F459" i="22" s="1"/>
  <c r="AF471" i="10"/>
  <c r="AG471" i="10" s="1"/>
  <c r="AF473" i="10"/>
  <c r="AG473" i="10" s="1"/>
  <c r="E463" i="22" s="1"/>
  <c r="F463" i="22" s="1"/>
  <c r="AF475" i="10"/>
  <c r="AG475" i="10" s="1"/>
  <c r="E465" i="22" s="1"/>
  <c r="F465" i="22" s="1"/>
  <c r="AF477" i="10"/>
  <c r="AG477" i="10" s="1"/>
  <c r="E467" i="22" s="1"/>
  <c r="F467" i="22" s="1"/>
  <c r="AF479" i="10"/>
  <c r="AG479" i="10" s="1"/>
  <c r="E469" i="22" s="1"/>
  <c r="F469" i="22" s="1"/>
  <c r="AF481" i="10"/>
  <c r="AG481" i="10" s="1"/>
  <c r="E471" i="22" s="1"/>
  <c r="F471" i="22" s="1"/>
  <c r="AF483" i="10"/>
  <c r="AG483" i="10" s="1"/>
  <c r="E473" i="22" s="1"/>
  <c r="F473" i="22" s="1"/>
  <c r="AF485" i="10"/>
  <c r="AG485" i="10" s="1"/>
  <c r="E475" i="22" s="1"/>
  <c r="F475" i="22" s="1"/>
  <c r="AF487" i="10"/>
  <c r="AG487" i="10" s="1"/>
  <c r="AF489" i="10"/>
  <c r="AG489" i="10" s="1"/>
  <c r="AF491" i="10"/>
  <c r="AG491" i="10" s="1"/>
  <c r="E481" i="22" s="1"/>
  <c r="F481" i="22" s="1"/>
  <c r="AF493" i="10"/>
  <c r="AG493" i="10" s="1"/>
  <c r="E483" i="22" s="1"/>
  <c r="F483" i="22" s="1"/>
  <c r="AF495" i="10"/>
  <c r="AG495" i="10" s="1"/>
  <c r="E485" i="22" s="1"/>
  <c r="F485" i="22" s="1"/>
  <c r="AF497" i="10"/>
  <c r="AG497" i="10" s="1"/>
  <c r="E487" i="22" s="1"/>
  <c r="F487" i="22" s="1"/>
  <c r="AF499" i="10"/>
  <c r="AG499" i="10" s="1"/>
  <c r="E489" i="22" s="1"/>
  <c r="F489" i="22" s="1"/>
  <c r="AF501" i="10"/>
  <c r="AG501" i="10" s="1"/>
  <c r="E491" i="22" s="1"/>
  <c r="F491" i="22" s="1"/>
  <c r="AF503" i="10"/>
  <c r="AG503" i="10" s="1"/>
  <c r="E493" i="22" s="1"/>
  <c r="F493" i="22" s="1"/>
  <c r="AF505" i="10"/>
  <c r="AG505" i="10" s="1"/>
  <c r="AF507" i="10"/>
  <c r="AG507" i="10" s="1"/>
  <c r="E497" i="22" s="1"/>
  <c r="F497" i="22" s="1"/>
  <c r="AF509" i="10"/>
  <c r="AG509" i="10" s="1"/>
  <c r="E499" i="22" s="1"/>
  <c r="F499" i="22" s="1"/>
  <c r="AF511" i="10"/>
  <c r="AG511" i="10" s="1"/>
  <c r="E501" i="22" s="1"/>
  <c r="F501" i="22" s="1"/>
  <c r="AF513" i="10"/>
  <c r="AG513" i="10" s="1"/>
  <c r="E503" i="22" s="1"/>
  <c r="F503" i="22" s="1"/>
  <c r="AF515" i="10"/>
  <c r="AG515" i="10" s="1"/>
  <c r="E505" i="22" s="1"/>
  <c r="F505" i="22" s="1"/>
  <c r="AF517" i="10"/>
  <c r="AG517" i="10" s="1"/>
  <c r="E507" i="22" s="1"/>
  <c r="F507" i="22" s="1"/>
  <c r="AF519" i="10"/>
  <c r="AG519" i="10" s="1"/>
  <c r="E509" i="22" s="1"/>
  <c r="F509" i="22" s="1"/>
  <c r="AF521" i="10"/>
  <c r="AG521" i="10" s="1"/>
  <c r="AF523" i="10"/>
  <c r="AG523" i="10" s="1"/>
  <c r="E513" i="22" s="1"/>
  <c r="F513" i="22" s="1"/>
  <c r="AF525" i="10"/>
  <c r="AG525" i="10" s="1"/>
  <c r="E515" i="22" s="1"/>
  <c r="F515" i="22" s="1"/>
  <c r="AF527" i="10"/>
  <c r="AG527" i="10" s="1"/>
  <c r="E517" i="22" s="1"/>
  <c r="F517" i="22" s="1"/>
  <c r="AF529" i="10"/>
  <c r="AG529" i="10" s="1"/>
  <c r="E519" i="22" s="1"/>
  <c r="F519" i="22" s="1"/>
  <c r="AF531" i="10"/>
  <c r="AG531" i="10" s="1"/>
  <c r="E521" i="22" s="1"/>
  <c r="F521" i="22" s="1"/>
  <c r="AF533" i="10"/>
  <c r="AG533" i="10" s="1"/>
  <c r="E523" i="22" s="1"/>
  <c r="F523" i="22" s="1"/>
  <c r="AF535" i="10"/>
  <c r="AG535" i="10" s="1"/>
  <c r="E525" i="22" s="1"/>
  <c r="F525" i="22" s="1"/>
  <c r="AF537" i="10"/>
  <c r="AG537" i="10" s="1"/>
  <c r="AF539" i="10"/>
  <c r="AG539" i="10" s="1"/>
  <c r="E529" i="22" s="1"/>
  <c r="F529" i="22" s="1"/>
  <c r="AF541" i="10"/>
  <c r="AG541" i="10" s="1"/>
  <c r="E531" i="22" s="1"/>
  <c r="F531" i="22" s="1"/>
  <c r="AF543" i="10"/>
  <c r="AG543" i="10" s="1"/>
  <c r="E533" i="22" s="1"/>
  <c r="F533" i="22" s="1"/>
  <c r="AF545" i="10"/>
  <c r="AG545" i="10" s="1"/>
  <c r="E535" i="22" s="1"/>
  <c r="F535" i="22" s="1"/>
  <c r="AF547" i="10"/>
  <c r="AG547" i="10" s="1"/>
  <c r="E537" i="22" s="1"/>
  <c r="F537" i="22" s="1"/>
  <c r="AF549" i="10"/>
  <c r="AG549" i="10" s="1"/>
  <c r="E539" i="22" s="1"/>
  <c r="F539" i="22" s="1"/>
  <c r="AF551" i="10"/>
  <c r="AG551" i="10" s="1"/>
  <c r="E541" i="22" s="1"/>
  <c r="F541" i="22" s="1"/>
  <c r="AF553" i="10"/>
  <c r="AG553" i="10" s="1"/>
  <c r="AF555" i="10"/>
  <c r="AG555" i="10" s="1"/>
  <c r="E545" i="22" s="1"/>
  <c r="F545" i="22" s="1"/>
  <c r="AF557" i="10"/>
  <c r="AG557" i="10" s="1"/>
  <c r="E547" i="22" s="1"/>
  <c r="F547" i="22" s="1"/>
  <c r="AF559" i="10"/>
  <c r="AG559" i="10" s="1"/>
  <c r="E549" i="22" s="1"/>
  <c r="F549" i="22" s="1"/>
  <c r="AF561" i="10"/>
  <c r="AG561" i="10" s="1"/>
  <c r="E551" i="22" s="1"/>
  <c r="F551" i="22" s="1"/>
  <c r="AF563" i="10"/>
  <c r="AG563" i="10" s="1"/>
  <c r="E553" i="22" s="1"/>
  <c r="F553" i="22" s="1"/>
  <c r="AF565" i="10"/>
  <c r="AG565" i="10" s="1"/>
  <c r="E555" i="22" s="1"/>
  <c r="F555" i="22" s="1"/>
  <c r="AF567" i="10"/>
  <c r="AG567" i="10" s="1"/>
  <c r="AF569" i="10"/>
  <c r="AG569" i="10" s="1"/>
  <c r="AF571" i="10"/>
  <c r="AG571" i="10" s="1"/>
  <c r="E561" i="22" s="1"/>
  <c r="F561" i="22" s="1"/>
  <c r="AF573" i="10"/>
  <c r="AG573" i="10" s="1"/>
  <c r="E563" i="22" s="1"/>
  <c r="F563" i="22" s="1"/>
  <c r="AF575" i="10"/>
  <c r="AG575" i="10" s="1"/>
  <c r="E565" i="22" s="1"/>
  <c r="F565" i="22" s="1"/>
  <c r="AF577" i="10"/>
  <c r="AG577" i="10" s="1"/>
  <c r="E567" i="22" s="1"/>
  <c r="F567" i="22" s="1"/>
  <c r="AF579" i="10"/>
  <c r="AG579" i="10" s="1"/>
  <c r="E569" i="22" s="1"/>
  <c r="F569" i="22" s="1"/>
  <c r="AF581" i="10"/>
  <c r="AG581" i="10" s="1"/>
  <c r="E571" i="22" s="1"/>
  <c r="F571" i="22" s="1"/>
  <c r="AF583" i="10"/>
  <c r="AG583" i="10" s="1"/>
  <c r="E573" i="22" s="1"/>
  <c r="F573" i="22" s="1"/>
  <c r="AF585" i="10"/>
  <c r="AG585" i="10" s="1"/>
  <c r="AF587" i="10"/>
  <c r="AG587" i="10" s="1"/>
  <c r="E577" i="22" s="1"/>
  <c r="F577" i="22" s="1"/>
  <c r="AF589" i="10"/>
  <c r="AG589" i="10" s="1"/>
  <c r="E579" i="22" s="1"/>
  <c r="F579" i="22" s="1"/>
  <c r="AF591" i="10"/>
  <c r="AG591" i="10" s="1"/>
  <c r="E581" i="22" s="1"/>
  <c r="F581" i="22" s="1"/>
  <c r="AF593" i="10"/>
  <c r="AG593" i="10" s="1"/>
  <c r="E583" i="22" s="1"/>
  <c r="F583" i="22" s="1"/>
  <c r="AF595" i="10"/>
  <c r="AG595" i="10" s="1"/>
  <c r="E585" i="22" s="1"/>
  <c r="F585" i="22" s="1"/>
  <c r="AF597" i="10"/>
  <c r="AG597" i="10" s="1"/>
  <c r="E587" i="22" s="1"/>
  <c r="F587" i="22" s="1"/>
  <c r="AF599" i="10"/>
  <c r="AG599" i="10" s="1"/>
  <c r="AF601" i="10"/>
  <c r="AG601" i="10" s="1"/>
  <c r="E591" i="22" s="1"/>
  <c r="F591" i="22" s="1"/>
  <c r="AF603" i="10"/>
  <c r="AG603" i="10" s="1"/>
  <c r="E593" i="22" s="1"/>
  <c r="F593" i="22" s="1"/>
  <c r="AF605" i="10"/>
  <c r="AG605" i="10" s="1"/>
  <c r="E595" i="22" s="1"/>
  <c r="F595" i="22" s="1"/>
  <c r="AF607" i="10"/>
  <c r="AG607" i="10" s="1"/>
  <c r="E597" i="22" s="1"/>
  <c r="F597" i="22" s="1"/>
  <c r="AF438" i="10"/>
  <c r="AG438" i="10" s="1"/>
  <c r="E428" i="22" s="1"/>
  <c r="F428" i="22" s="1"/>
  <c r="AF440" i="10"/>
  <c r="AG440" i="10" s="1"/>
  <c r="E430" i="22" s="1"/>
  <c r="F430" i="22" s="1"/>
  <c r="AF442" i="10"/>
  <c r="AG442" i="10" s="1"/>
  <c r="E432" i="22" s="1"/>
  <c r="F432" i="22" s="1"/>
  <c r="AF444" i="10"/>
  <c r="AG444" i="10" s="1"/>
  <c r="E434" i="22" s="1"/>
  <c r="F434" i="22" s="1"/>
  <c r="AF446" i="10"/>
  <c r="AG446" i="10" s="1"/>
  <c r="AF448" i="10"/>
  <c r="AG448" i="10" s="1"/>
  <c r="E438" i="22" s="1"/>
  <c r="F438" i="22" s="1"/>
  <c r="AF450" i="10"/>
  <c r="AG450" i="10" s="1"/>
  <c r="E440" i="22" s="1"/>
  <c r="F440" i="22" s="1"/>
  <c r="AF452" i="10"/>
  <c r="AG452" i="10" s="1"/>
  <c r="E442" i="22" s="1"/>
  <c r="F442" i="22" s="1"/>
  <c r="AF454" i="10"/>
  <c r="AG454" i="10" s="1"/>
  <c r="E444" i="22" s="1"/>
  <c r="F444" i="22" s="1"/>
  <c r="AF456" i="10"/>
  <c r="AG456" i="10" s="1"/>
  <c r="E446" i="22" s="1"/>
  <c r="F446" i="22" s="1"/>
  <c r="AF458" i="10"/>
  <c r="AG458" i="10" s="1"/>
  <c r="E448" i="22" s="1"/>
  <c r="F448" i="22" s="1"/>
  <c r="AF460" i="10"/>
  <c r="AG460" i="10" s="1"/>
  <c r="AH460" i="10" s="1"/>
  <c r="AF462" i="10"/>
  <c r="AG462" i="10" s="1"/>
  <c r="AF464" i="10"/>
  <c r="AG464" i="10" s="1"/>
  <c r="E454" i="22" s="1"/>
  <c r="F454" i="22" s="1"/>
  <c r="AF466" i="10"/>
  <c r="AG466" i="10" s="1"/>
  <c r="E456" i="22" s="1"/>
  <c r="F456" i="22" s="1"/>
  <c r="AF468" i="10"/>
  <c r="AG468" i="10" s="1"/>
  <c r="E458" i="22" s="1"/>
  <c r="F458" i="22" s="1"/>
  <c r="AF470" i="10"/>
  <c r="AG470" i="10" s="1"/>
  <c r="E460" i="22" s="1"/>
  <c r="F460" i="22" s="1"/>
  <c r="AF472" i="10"/>
  <c r="AG472" i="10" s="1"/>
  <c r="E462" i="22" s="1"/>
  <c r="F462" i="22" s="1"/>
  <c r="AF474" i="10"/>
  <c r="AG474" i="10" s="1"/>
  <c r="E464" i="22" s="1"/>
  <c r="F464" i="22" s="1"/>
  <c r="AF476" i="10"/>
  <c r="AG476" i="10" s="1"/>
  <c r="AF478" i="10"/>
  <c r="AG478" i="10" s="1"/>
  <c r="AF480" i="10"/>
  <c r="AG480" i="10" s="1"/>
  <c r="E470" i="22" s="1"/>
  <c r="F470" i="22" s="1"/>
  <c r="AF482" i="10"/>
  <c r="AG482" i="10" s="1"/>
  <c r="E472" i="22" s="1"/>
  <c r="F472" i="22" s="1"/>
  <c r="AF484" i="10"/>
  <c r="AG484" i="10" s="1"/>
  <c r="E474" i="22" s="1"/>
  <c r="F474" i="22" s="1"/>
  <c r="AF486" i="10"/>
  <c r="AG486" i="10" s="1"/>
  <c r="E476" i="22" s="1"/>
  <c r="F476" i="22" s="1"/>
  <c r="AF488" i="10"/>
  <c r="AG488" i="10" s="1"/>
  <c r="E478" i="22" s="1"/>
  <c r="F478" i="22" s="1"/>
  <c r="AF490" i="10"/>
  <c r="AG490" i="10" s="1"/>
  <c r="E480" i="22" s="1"/>
  <c r="F480" i="22" s="1"/>
  <c r="AF492" i="10"/>
  <c r="AG492" i="10" s="1"/>
  <c r="AF494" i="10"/>
  <c r="AG494" i="10" s="1"/>
  <c r="AF496" i="10"/>
  <c r="AG496" i="10" s="1"/>
  <c r="E486" i="22" s="1"/>
  <c r="F486" i="22" s="1"/>
  <c r="AF498" i="10"/>
  <c r="AG498" i="10" s="1"/>
  <c r="E488" i="22" s="1"/>
  <c r="F488" i="22" s="1"/>
  <c r="AF500" i="10"/>
  <c r="AG500" i="10" s="1"/>
  <c r="E490" i="22" s="1"/>
  <c r="F490" i="22" s="1"/>
  <c r="AF502" i="10"/>
  <c r="AG502" i="10" s="1"/>
  <c r="E492" i="22" s="1"/>
  <c r="F492" i="22" s="1"/>
  <c r="AF504" i="10"/>
  <c r="AG504" i="10" s="1"/>
  <c r="E494" i="22" s="1"/>
  <c r="F494" i="22" s="1"/>
  <c r="AF506" i="10"/>
  <c r="AG506" i="10" s="1"/>
  <c r="E496" i="22" s="1"/>
  <c r="F496" i="22" s="1"/>
  <c r="AF508" i="10"/>
  <c r="AG508" i="10" s="1"/>
  <c r="AF510" i="10"/>
  <c r="AG510" i="10" s="1"/>
  <c r="E500" i="22" s="1"/>
  <c r="F500" i="22" s="1"/>
  <c r="AF512" i="10"/>
  <c r="AG512" i="10" s="1"/>
  <c r="E502" i="22" s="1"/>
  <c r="F502" i="22" s="1"/>
  <c r="AF514" i="10"/>
  <c r="AG514" i="10" s="1"/>
  <c r="E504" i="22" s="1"/>
  <c r="F504" i="22" s="1"/>
  <c r="AF516" i="10"/>
  <c r="AG516" i="10" s="1"/>
  <c r="E506" i="22" s="1"/>
  <c r="F506" i="22" s="1"/>
  <c r="AF518" i="10"/>
  <c r="AG518" i="10" s="1"/>
  <c r="E508" i="22" s="1"/>
  <c r="F508" i="22" s="1"/>
  <c r="AF520" i="10"/>
  <c r="AG520" i="10" s="1"/>
  <c r="E510" i="22" s="1"/>
  <c r="F510" i="22" s="1"/>
  <c r="AF522" i="10"/>
  <c r="AG522" i="10" s="1"/>
  <c r="E512" i="22" s="1"/>
  <c r="F512" i="22" s="1"/>
  <c r="AF524" i="10"/>
  <c r="AG524" i="10" s="1"/>
  <c r="AF526" i="10"/>
  <c r="AG526" i="10" s="1"/>
  <c r="AF528" i="10"/>
  <c r="AG528" i="10" s="1"/>
  <c r="E518" i="22" s="1"/>
  <c r="F518" i="22" s="1"/>
  <c r="AF530" i="10"/>
  <c r="AG530" i="10" s="1"/>
  <c r="E520" i="22" s="1"/>
  <c r="F520" i="22" s="1"/>
  <c r="AF532" i="10"/>
  <c r="AG532" i="10" s="1"/>
  <c r="E522" i="22" s="1"/>
  <c r="F522" i="22" s="1"/>
  <c r="AF534" i="10"/>
  <c r="AG534" i="10" s="1"/>
  <c r="E524" i="22" s="1"/>
  <c r="F524" i="22" s="1"/>
  <c r="AF536" i="10"/>
  <c r="AG536" i="10" s="1"/>
  <c r="E526" i="22" s="1"/>
  <c r="F526" i="22" s="1"/>
  <c r="AF538" i="10"/>
  <c r="AG538" i="10" s="1"/>
  <c r="E528" i="22" s="1"/>
  <c r="F528" i="22" s="1"/>
  <c r="AF540" i="10"/>
  <c r="AG540" i="10" s="1"/>
  <c r="AF542" i="10"/>
  <c r="AG542" i="10" s="1"/>
  <c r="E532" i="22" s="1"/>
  <c r="F532" i="22" s="1"/>
  <c r="AF544" i="10"/>
  <c r="AG544" i="10" s="1"/>
  <c r="E534" i="22" s="1"/>
  <c r="F534" i="22" s="1"/>
  <c r="AF546" i="10"/>
  <c r="AG546" i="10" s="1"/>
  <c r="E536" i="22" s="1"/>
  <c r="F536" i="22" s="1"/>
  <c r="AF548" i="10"/>
  <c r="AG548" i="10" s="1"/>
  <c r="E538" i="22" s="1"/>
  <c r="F538" i="22" s="1"/>
  <c r="AF550" i="10"/>
  <c r="AG550" i="10" s="1"/>
  <c r="E540" i="22" s="1"/>
  <c r="F540" i="22" s="1"/>
  <c r="AF552" i="10"/>
  <c r="AG552" i="10" s="1"/>
  <c r="E542" i="22" s="1"/>
  <c r="F542" i="22" s="1"/>
  <c r="AF554" i="10"/>
  <c r="AG554" i="10" s="1"/>
  <c r="E544" i="22" s="1"/>
  <c r="F544" i="22" s="1"/>
  <c r="AF556" i="10"/>
  <c r="AG556" i="10" s="1"/>
  <c r="AF558" i="10"/>
  <c r="AG558" i="10" s="1"/>
  <c r="E548" i="22" s="1"/>
  <c r="F548" i="22" s="1"/>
  <c r="AF560" i="10"/>
  <c r="AG560" i="10" s="1"/>
  <c r="E550" i="22" s="1"/>
  <c r="F550" i="22" s="1"/>
  <c r="AF562" i="10"/>
  <c r="AG562" i="10" s="1"/>
  <c r="E552" i="22" s="1"/>
  <c r="F552" i="22" s="1"/>
  <c r="AF564" i="10"/>
  <c r="AG564" i="10" s="1"/>
  <c r="E554" i="22" s="1"/>
  <c r="F554" i="22" s="1"/>
  <c r="AF566" i="10"/>
  <c r="AG566" i="10" s="1"/>
  <c r="E556" i="22" s="1"/>
  <c r="F556" i="22" s="1"/>
  <c r="AF568" i="10"/>
  <c r="AG568" i="10" s="1"/>
  <c r="E558" i="22" s="1"/>
  <c r="F558" i="22" s="1"/>
  <c r="AF570" i="10"/>
  <c r="AG570" i="10" s="1"/>
  <c r="E560" i="22" s="1"/>
  <c r="F560" i="22" s="1"/>
  <c r="AF572" i="10"/>
  <c r="AG572" i="10" s="1"/>
  <c r="AF574" i="10"/>
  <c r="AG574" i="10" s="1"/>
  <c r="E564" i="22" s="1"/>
  <c r="F564" i="22" s="1"/>
  <c r="AF576" i="10"/>
  <c r="AG576" i="10" s="1"/>
  <c r="E566" i="22" s="1"/>
  <c r="F566" i="22" s="1"/>
  <c r="AF578" i="10"/>
  <c r="AG578" i="10" s="1"/>
  <c r="E568" i="22" s="1"/>
  <c r="F568" i="22" s="1"/>
  <c r="AF580" i="10"/>
  <c r="AG580" i="10" s="1"/>
  <c r="E570" i="22" s="1"/>
  <c r="F570" i="22" s="1"/>
  <c r="AF582" i="10"/>
  <c r="AG582" i="10" s="1"/>
  <c r="E572" i="22" s="1"/>
  <c r="F572" i="22" s="1"/>
  <c r="AF584" i="10"/>
  <c r="AG584" i="10" s="1"/>
  <c r="E574" i="22" s="1"/>
  <c r="F574" i="22" s="1"/>
  <c r="AF586" i="10"/>
  <c r="AG586" i="10" s="1"/>
  <c r="E576" i="22" s="1"/>
  <c r="F576" i="22" s="1"/>
  <c r="AF588" i="10"/>
  <c r="AG588" i="10" s="1"/>
  <c r="E578" i="22" s="1"/>
  <c r="F578" i="22" s="1"/>
  <c r="AF590" i="10"/>
  <c r="AG590" i="10" s="1"/>
  <c r="E580" i="22" s="1"/>
  <c r="F580" i="22" s="1"/>
  <c r="AF592" i="10"/>
  <c r="AG592" i="10" s="1"/>
  <c r="E582" i="22" s="1"/>
  <c r="F582" i="22" s="1"/>
  <c r="AF594" i="10"/>
  <c r="AG594" i="10" s="1"/>
  <c r="E584" i="22" s="1"/>
  <c r="F584" i="22" s="1"/>
  <c r="AF596" i="10"/>
  <c r="AG596" i="10" s="1"/>
  <c r="E586" i="22" s="1"/>
  <c r="F586" i="22" s="1"/>
  <c r="AF598" i="10"/>
  <c r="AG598" i="10" s="1"/>
  <c r="E588" i="22" s="1"/>
  <c r="F588" i="22" s="1"/>
  <c r="AF600" i="10"/>
  <c r="AG600" i="10" s="1"/>
  <c r="E590" i="22" s="1"/>
  <c r="F590" i="22" s="1"/>
  <c r="AF602" i="10"/>
  <c r="AG602" i="10" s="1"/>
  <c r="E592" i="22" s="1"/>
  <c r="F592" i="22" s="1"/>
  <c r="AF604" i="10"/>
  <c r="AG604" i="10" s="1"/>
  <c r="AF606" i="10"/>
  <c r="AG606" i="10" s="1"/>
  <c r="E596" i="22" s="1"/>
  <c r="F596" i="22" s="1"/>
  <c r="AF608" i="10"/>
  <c r="AG608" i="10" s="1"/>
  <c r="E598" i="22" s="1"/>
  <c r="F598" i="22" s="1"/>
  <c r="AH105" i="10"/>
  <c r="AJ105" i="10"/>
  <c r="AI105" i="10"/>
  <c r="AH153" i="10"/>
  <c r="AI153" i="10"/>
  <c r="AJ153" i="10"/>
  <c r="AJ171" i="10"/>
  <c r="AJ189" i="10"/>
  <c r="AH217" i="10"/>
  <c r="AJ217" i="10"/>
  <c r="AI217" i="10"/>
  <c r="AH233" i="10"/>
  <c r="AJ233" i="10"/>
  <c r="AI233" i="10"/>
  <c r="AH305" i="10"/>
  <c r="AI305" i="10"/>
  <c r="AJ305" i="10"/>
  <c r="AH353" i="10"/>
  <c r="AJ353" i="10"/>
  <c r="AI353" i="10"/>
  <c r="AH369" i="10"/>
  <c r="AJ369" i="10"/>
  <c r="AI369" i="10"/>
  <c r="AH471" i="10"/>
  <c r="AJ471" i="10"/>
  <c r="AI471" i="10"/>
  <c r="AH80" i="10"/>
  <c r="AI80" i="10"/>
  <c r="AJ80" i="10"/>
  <c r="AJ146" i="10"/>
  <c r="AH160" i="10"/>
  <c r="AJ160" i="10"/>
  <c r="AI160" i="10"/>
  <c r="AH178" i="10"/>
  <c r="AH240" i="10"/>
  <c r="AJ240" i="10"/>
  <c r="AI240" i="10"/>
  <c r="AH310" i="10"/>
  <c r="AI310" i="10"/>
  <c r="AH342" i="10"/>
  <c r="AJ342" i="10"/>
  <c r="AI342" i="10"/>
  <c r="AH422" i="10"/>
  <c r="AJ422" i="10"/>
  <c r="AI422" i="10"/>
  <c r="AH121" i="10"/>
  <c r="AJ121" i="10"/>
  <c r="AI121" i="10"/>
  <c r="AH139" i="10"/>
  <c r="AH281" i="10"/>
  <c r="AJ281" i="10"/>
  <c r="AI281" i="10"/>
  <c r="AH321" i="10"/>
  <c r="AJ321" i="10"/>
  <c r="AI321" i="10"/>
  <c r="AH439" i="10"/>
  <c r="AI439" i="10"/>
  <c r="AH128" i="10"/>
  <c r="AI128" i="10"/>
  <c r="AJ128" i="10"/>
  <c r="AH224" i="10"/>
  <c r="AJ224" i="10"/>
  <c r="AI224" i="10"/>
  <c r="AH278" i="10"/>
  <c r="AJ278" i="10"/>
  <c r="AI278" i="10"/>
  <c r="AH358" i="10"/>
  <c r="AJ358" i="10"/>
  <c r="AI358" i="10"/>
  <c r="AH185" i="10"/>
  <c r="AJ185" i="10"/>
  <c r="AI185" i="10"/>
  <c r="AH249" i="10"/>
  <c r="AJ249" i="10"/>
  <c r="AI249" i="10"/>
  <c r="AH265" i="10"/>
  <c r="AJ265" i="10"/>
  <c r="AI265" i="10"/>
  <c r="AH337" i="10"/>
  <c r="AJ337" i="10"/>
  <c r="AI337" i="10"/>
  <c r="AH417" i="10"/>
  <c r="AJ417" i="10"/>
  <c r="AI417" i="10"/>
  <c r="AH433" i="10"/>
  <c r="AJ433" i="10"/>
  <c r="AI433" i="10"/>
  <c r="AH455" i="10"/>
  <c r="AJ455" i="10"/>
  <c r="AI455" i="10"/>
  <c r="AH487" i="10"/>
  <c r="AJ487" i="10"/>
  <c r="AI487" i="10"/>
  <c r="AH535" i="10"/>
  <c r="AH63" i="10"/>
  <c r="AJ63" i="10"/>
  <c r="AI63" i="10"/>
  <c r="AH89" i="10"/>
  <c r="AJ89" i="10"/>
  <c r="AI89" i="10"/>
  <c r="AH137" i="10"/>
  <c r="AJ137" i="10"/>
  <c r="AI137" i="10"/>
  <c r="AH169" i="10"/>
  <c r="AJ169" i="10"/>
  <c r="AI169" i="10"/>
  <c r="AH297" i="10"/>
  <c r="AI297" i="10"/>
  <c r="AJ297" i="10"/>
  <c r="AH503" i="10"/>
  <c r="AI519" i="10"/>
  <c r="AI551" i="10"/>
  <c r="AH67" i="10"/>
  <c r="AJ67" i="10"/>
  <c r="AI67" i="10"/>
  <c r="AJ79" i="10"/>
  <c r="AI79" i="10"/>
  <c r="AI107" i="10"/>
  <c r="AH187" i="10"/>
  <c r="AH201" i="10"/>
  <c r="AI201" i="10"/>
  <c r="AJ201" i="10"/>
  <c r="AJ219" i="10"/>
  <c r="AH401" i="10"/>
  <c r="AJ401" i="10"/>
  <c r="AI401" i="10"/>
  <c r="AH96" i="10"/>
  <c r="AJ96" i="10"/>
  <c r="AI96" i="10"/>
  <c r="AH144" i="10"/>
  <c r="AI144" i="10"/>
  <c r="AJ144" i="10"/>
  <c r="AH294" i="10"/>
  <c r="AJ294" i="10"/>
  <c r="AI294" i="10"/>
  <c r="AH374" i="10"/>
  <c r="AJ374" i="10"/>
  <c r="AI374" i="10"/>
  <c r="AH390" i="10"/>
  <c r="AI390" i="10"/>
  <c r="AH406" i="10"/>
  <c r="AJ406" i="10"/>
  <c r="AI406" i="10"/>
  <c r="AJ444" i="10"/>
  <c r="AI492" i="10"/>
  <c r="AH91" i="10"/>
  <c r="AI91" i="10"/>
  <c r="AJ91" i="10"/>
  <c r="AI203" i="10"/>
  <c r="AI355" i="10"/>
  <c r="AH385" i="10"/>
  <c r="AJ385" i="10"/>
  <c r="AI385" i="10"/>
  <c r="AH64" i="10"/>
  <c r="AI64" i="10"/>
  <c r="AJ64" i="10"/>
  <c r="AH112" i="10"/>
  <c r="AJ112" i="10"/>
  <c r="AI112" i="10"/>
  <c r="AH176" i="10"/>
  <c r="AI176" i="10"/>
  <c r="AJ176" i="10"/>
  <c r="AH192" i="10"/>
  <c r="AI192" i="10"/>
  <c r="AJ192" i="10"/>
  <c r="AH208" i="10"/>
  <c r="AI208" i="10"/>
  <c r="AJ208" i="10"/>
  <c r="AH256" i="10"/>
  <c r="AI256" i="10"/>
  <c r="AJ256" i="10"/>
  <c r="AH326" i="10"/>
  <c r="AJ326" i="10"/>
  <c r="AI326" i="10"/>
  <c r="AH376" i="10"/>
  <c r="AD61" i="10"/>
  <c r="AF61" i="10" s="1"/>
  <c r="AG61" i="10" s="1"/>
  <c r="AD41" i="10"/>
  <c r="AF41" i="10" s="1"/>
  <c r="AG41" i="10" s="1"/>
  <c r="AD31" i="10"/>
  <c r="AF31" i="10" s="1"/>
  <c r="AD32" i="10"/>
  <c r="AF32" i="10" s="1"/>
  <c r="AD33" i="10"/>
  <c r="AF33" i="10" s="1"/>
  <c r="AG33" i="10" s="1"/>
  <c r="AD34" i="10"/>
  <c r="AF34" i="10" s="1"/>
  <c r="AG34" i="10" s="1"/>
  <c r="AD35" i="10"/>
  <c r="AF35" i="10" s="1"/>
  <c r="AG35" i="10" s="1"/>
  <c r="AD36" i="10"/>
  <c r="AF36" i="10" s="1"/>
  <c r="AG36" i="10" s="1"/>
  <c r="AD37" i="10"/>
  <c r="AF37" i="10" s="1"/>
  <c r="AG37" i="10" s="1"/>
  <c r="AD38" i="10"/>
  <c r="AF38" i="10" s="1"/>
  <c r="AG38" i="10" s="1"/>
  <c r="AD40" i="10"/>
  <c r="AF40" i="10" s="1"/>
  <c r="AG40" i="10" s="1"/>
  <c r="AD44" i="10"/>
  <c r="AF44" i="10" s="1"/>
  <c r="AG44" i="10" s="1"/>
  <c r="AD47" i="10"/>
  <c r="AF47" i="10" s="1"/>
  <c r="AG47" i="10" s="1"/>
  <c r="AD50" i="10"/>
  <c r="AF50" i="10" s="1"/>
  <c r="AG50" i="10" s="1"/>
  <c r="AD51" i="10"/>
  <c r="AF51" i="10" s="1"/>
  <c r="AG51" i="10" s="1"/>
  <c r="AD52" i="10"/>
  <c r="AF52" i="10" s="1"/>
  <c r="AG52" i="10" s="1"/>
  <c r="AD42" i="10"/>
  <c r="AF42" i="10" s="1"/>
  <c r="AG42" i="10" s="1"/>
  <c r="AD45" i="10"/>
  <c r="AF45" i="10" s="1"/>
  <c r="AG45" i="10" s="1"/>
  <c r="AD48" i="10"/>
  <c r="AF48" i="10" s="1"/>
  <c r="AG48" i="10" s="1"/>
  <c r="AD53" i="10"/>
  <c r="AF53" i="10" s="1"/>
  <c r="AG53" i="10" s="1"/>
  <c r="AD55" i="10"/>
  <c r="AF55" i="10" s="1"/>
  <c r="AG55" i="10" s="1"/>
  <c r="AD57" i="10"/>
  <c r="AF57" i="10" s="1"/>
  <c r="AG57" i="10" s="1"/>
  <c r="AD59" i="10"/>
  <c r="AF59" i="10" s="1"/>
  <c r="AG59" i="10" s="1"/>
  <c r="AD60" i="10"/>
  <c r="AF60" i="10" s="1"/>
  <c r="AG60" i="10" s="1"/>
  <c r="AD39" i="10"/>
  <c r="AF39" i="10" s="1"/>
  <c r="AG39" i="10" s="1"/>
  <c r="AD43" i="10"/>
  <c r="AF43" i="10" s="1"/>
  <c r="AG43" i="10" s="1"/>
  <c r="AD46" i="10"/>
  <c r="AF46" i="10" s="1"/>
  <c r="AG46" i="10" s="1"/>
  <c r="AD49" i="10"/>
  <c r="AF49" i="10" s="1"/>
  <c r="AG49" i="10" s="1"/>
  <c r="AD54" i="10"/>
  <c r="AF54" i="10" s="1"/>
  <c r="AG54" i="10" s="1"/>
  <c r="AD56" i="10"/>
  <c r="AF56" i="10" s="1"/>
  <c r="AG56" i="10" s="1"/>
  <c r="AD58" i="10"/>
  <c r="AF58" i="10" s="1"/>
  <c r="AG58" i="10" s="1"/>
  <c r="AD30" i="10"/>
  <c r="AF30" i="10" s="1"/>
  <c r="AD23" i="10"/>
  <c r="AD29" i="10"/>
  <c r="AD22" i="10"/>
  <c r="AD15" i="10"/>
  <c r="AD25" i="10"/>
  <c r="AD27" i="10"/>
  <c r="AD13" i="10"/>
  <c r="AD17" i="10"/>
  <c r="AD19" i="10"/>
  <c r="AD28" i="10"/>
  <c r="AD21" i="10"/>
  <c r="AD24" i="10"/>
  <c r="AD12" i="10"/>
  <c r="AD14" i="10"/>
  <c r="AD26" i="10"/>
  <c r="AD16" i="10"/>
  <c r="AD18" i="10"/>
  <c r="AD20" i="10"/>
  <c r="AC26" i="10"/>
  <c r="AC14" i="10"/>
  <c r="AC23" i="10"/>
  <c r="AC16" i="10"/>
  <c r="AC18" i="10"/>
  <c r="AC28" i="10"/>
  <c r="AC20" i="10"/>
  <c r="AC25" i="10"/>
  <c r="AC13" i="10"/>
  <c r="AC15" i="10"/>
  <c r="AC27" i="10"/>
  <c r="AC12" i="10"/>
  <c r="AC22" i="10"/>
  <c r="AC17" i="10"/>
  <c r="AC19" i="10"/>
  <c r="AC29" i="10"/>
  <c r="AC21" i="10"/>
  <c r="AC24" i="10"/>
  <c r="AE13" i="1"/>
  <c r="AE15" i="1"/>
  <c r="AE16" i="1"/>
  <c r="AE17" i="1"/>
  <c r="AE18" i="1"/>
  <c r="AE19" i="1"/>
  <c r="AE20" i="1"/>
  <c r="AE21" i="1"/>
  <c r="AE22" i="1"/>
  <c r="AE24" i="1"/>
  <c r="AE25" i="1"/>
  <c r="AE26" i="1"/>
  <c r="AE27" i="1"/>
  <c r="AE28" i="1"/>
  <c r="AE29" i="1"/>
  <c r="AE30" i="1"/>
  <c r="AE31" i="1"/>
  <c r="AE32" i="1"/>
  <c r="AE33" i="1"/>
  <c r="AE34" i="1"/>
  <c r="AE35" i="1"/>
  <c r="AE36" i="1"/>
  <c r="AE37" i="1"/>
  <c r="AE38" i="1"/>
  <c r="AE39" i="1"/>
  <c r="AE40" i="1"/>
  <c r="AE41" i="1"/>
  <c r="AE42" i="1"/>
  <c r="AE43" i="1"/>
  <c r="AE44" i="1"/>
  <c r="AE45" i="1"/>
  <c r="AE46" i="1"/>
  <c r="AE47" i="1"/>
  <c r="AE48" i="1"/>
  <c r="AE49" i="1"/>
  <c r="AE50" i="1"/>
  <c r="AE51" i="1"/>
  <c r="AE52" i="1"/>
  <c r="AE53" i="1"/>
  <c r="AE54" i="1"/>
  <c r="AE55" i="1"/>
  <c r="AE56" i="1"/>
  <c r="AE57" i="1"/>
  <c r="AE58" i="1"/>
  <c r="AE59" i="1"/>
  <c r="AE60" i="1"/>
  <c r="AE61" i="1"/>
  <c r="AE62" i="1"/>
  <c r="AE63" i="1"/>
  <c r="AE64" i="1"/>
  <c r="AE65" i="1"/>
  <c r="AE66" i="1"/>
  <c r="AE67" i="1"/>
  <c r="AE68" i="1"/>
  <c r="AE69" i="1"/>
  <c r="AE70" i="1"/>
  <c r="AE71" i="1"/>
  <c r="AE72" i="1"/>
  <c r="AE73" i="1"/>
  <c r="AE74" i="1"/>
  <c r="AE75" i="1"/>
  <c r="AE76" i="1"/>
  <c r="AE77" i="1"/>
  <c r="AE78" i="1"/>
  <c r="AE79" i="1"/>
  <c r="AE80" i="1"/>
  <c r="AE81" i="1"/>
  <c r="AE82" i="1"/>
  <c r="AE83" i="1"/>
  <c r="AE84" i="1"/>
  <c r="AE85" i="1"/>
  <c r="AE86" i="1"/>
  <c r="AE87" i="1"/>
  <c r="AE88" i="1"/>
  <c r="AE89" i="1"/>
  <c r="AE90" i="1"/>
  <c r="AE91" i="1"/>
  <c r="AE92" i="1"/>
  <c r="AE93" i="1"/>
  <c r="AE94" i="1"/>
  <c r="AE95" i="1"/>
  <c r="AE96" i="1"/>
  <c r="AE97" i="1"/>
  <c r="AE98" i="1"/>
  <c r="AE99" i="1"/>
  <c r="AE100" i="1"/>
  <c r="AE101" i="1"/>
  <c r="AE102" i="1"/>
  <c r="AE103" i="1"/>
  <c r="AE104" i="1"/>
  <c r="AE105" i="1"/>
  <c r="AE106" i="1"/>
  <c r="AE107" i="1"/>
  <c r="AE108" i="1"/>
  <c r="AE109" i="1"/>
  <c r="AE110" i="1"/>
  <c r="AE111" i="1"/>
  <c r="AE112" i="1"/>
  <c r="AE113" i="1"/>
  <c r="AE114" i="1"/>
  <c r="AE115" i="1"/>
  <c r="AE116" i="1"/>
  <c r="AE117" i="1"/>
  <c r="AE118" i="1"/>
  <c r="AE119" i="1"/>
  <c r="AE120" i="1"/>
  <c r="AE121" i="1"/>
  <c r="AE122" i="1"/>
  <c r="AE123" i="1"/>
  <c r="AE124" i="1"/>
  <c r="AE125" i="1"/>
  <c r="AE126" i="1"/>
  <c r="AE127" i="1"/>
  <c r="AE128" i="1"/>
  <c r="AE129" i="1"/>
  <c r="AE130" i="1"/>
  <c r="AE131" i="1"/>
  <c r="AE132" i="1"/>
  <c r="AE133" i="1"/>
  <c r="AE134" i="1"/>
  <c r="AE135" i="1"/>
  <c r="AE136" i="1"/>
  <c r="AE137" i="1"/>
  <c r="AE138" i="1"/>
  <c r="AE139" i="1"/>
  <c r="AE140" i="1"/>
  <c r="AE141" i="1"/>
  <c r="AE142" i="1"/>
  <c r="AE143" i="1"/>
  <c r="AE144" i="1"/>
  <c r="AE145" i="1"/>
  <c r="AE146" i="1"/>
  <c r="AE147" i="1"/>
  <c r="AE148" i="1"/>
  <c r="AE149" i="1"/>
  <c r="AE150" i="1"/>
  <c r="AE151" i="1"/>
  <c r="AE152" i="1"/>
  <c r="AE153" i="1"/>
  <c r="AE154" i="1"/>
  <c r="AE155" i="1"/>
  <c r="AE156" i="1"/>
  <c r="AE157" i="1"/>
  <c r="AE158" i="1"/>
  <c r="AE159" i="1"/>
  <c r="AE160" i="1"/>
  <c r="AE161" i="1"/>
  <c r="AE162" i="1"/>
  <c r="AE163" i="1"/>
  <c r="AE164" i="1"/>
  <c r="AE165" i="1"/>
  <c r="AE166" i="1"/>
  <c r="AE167" i="1"/>
  <c r="AE168" i="1"/>
  <c r="AE169" i="1"/>
  <c r="AE170" i="1"/>
  <c r="AE171" i="1"/>
  <c r="AE172" i="1"/>
  <c r="AE173" i="1"/>
  <c r="AE174" i="1"/>
  <c r="AE175" i="1"/>
  <c r="AE176" i="1"/>
  <c r="AE177" i="1"/>
  <c r="AE178" i="1"/>
  <c r="AE179" i="1"/>
  <c r="AE180" i="1"/>
  <c r="AE181" i="1"/>
  <c r="AE182" i="1"/>
  <c r="AE183" i="1"/>
  <c r="AE184" i="1"/>
  <c r="AE185" i="1"/>
  <c r="AE186" i="1"/>
  <c r="AE187" i="1"/>
  <c r="AE188" i="1"/>
  <c r="AE189" i="1"/>
  <c r="AE190" i="1"/>
  <c r="AE191" i="1"/>
  <c r="AE192" i="1"/>
  <c r="AE193" i="1"/>
  <c r="AE194" i="1"/>
  <c r="AE195" i="1"/>
  <c r="AE196" i="1"/>
  <c r="AE197" i="1"/>
  <c r="AE198" i="1"/>
  <c r="AE199" i="1"/>
  <c r="AE200" i="1"/>
  <c r="AE201" i="1"/>
  <c r="AE202" i="1"/>
  <c r="AE203" i="1"/>
  <c r="AE204" i="1"/>
  <c r="AE205" i="1"/>
  <c r="AE206" i="1"/>
  <c r="AE207" i="1"/>
  <c r="AE208" i="1"/>
  <c r="AE209" i="1"/>
  <c r="AE210" i="1"/>
  <c r="AE211" i="1"/>
  <c r="AE212" i="1"/>
  <c r="AE213" i="1"/>
  <c r="AE214" i="1"/>
  <c r="AE215" i="1"/>
  <c r="AE216" i="1"/>
  <c r="AE217" i="1"/>
  <c r="AE218" i="1"/>
  <c r="AE219" i="1"/>
  <c r="AE220" i="1"/>
  <c r="AE221" i="1"/>
  <c r="AE222" i="1"/>
  <c r="AE223" i="1"/>
  <c r="AE224" i="1"/>
  <c r="AE225" i="1"/>
  <c r="AE226" i="1"/>
  <c r="AE227" i="1"/>
  <c r="AE228" i="1"/>
  <c r="AE229" i="1"/>
  <c r="AE230" i="1"/>
  <c r="AE231" i="1"/>
  <c r="AE232" i="1"/>
  <c r="AE233" i="1"/>
  <c r="AE234" i="1"/>
  <c r="AE235" i="1"/>
  <c r="AE236" i="1"/>
  <c r="AE237" i="1"/>
  <c r="AE238" i="1"/>
  <c r="AE239" i="1"/>
  <c r="AE240" i="1"/>
  <c r="AE241" i="1"/>
  <c r="AE242" i="1"/>
  <c r="AE243" i="1"/>
  <c r="AE244" i="1"/>
  <c r="AE245" i="1"/>
  <c r="AE246" i="1"/>
  <c r="AE247" i="1"/>
  <c r="AE248" i="1"/>
  <c r="AE249" i="1"/>
  <c r="AE250" i="1"/>
  <c r="AE251" i="1"/>
  <c r="AE252" i="1"/>
  <c r="AE253" i="1"/>
  <c r="AE254" i="1"/>
  <c r="AE255" i="1"/>
  <c r="AE256" i="1"/>
  <c r="AE257" i="1"/>
  <c r="AE258" i="1"/>
  <c r="AE259" i="1"/>
  <c r="AE260" i="1"/>
  <c r="AE261" i="1"/>
  <c r="AE262" i="1"/>
  <c r="AE263" i="1"/>
  <c r="AE264" i="1"/>
  <c r="AE265" i="1"/>
  <c r="AE266" i="1"/>
  <c r="AE267" i="1"/>
  <c r="AE268" i="1"/>
  <c r="AE269" i="1"/>
  <c r="AE270" i="1"/>
  <c r="AE271" i="1"/>
  <c r="AE272" i="1"/>
  <c r="AE273" i="1"/>
  <c r="AE274" i="1"/>
  <c r="AE275" i="1"/>
  <c r="AE276" i="1"/>
  <c r="AE277" i="1"/>
  <c r="AE278" i="1"/>
  <c r="AE279" i="1"/>
  <c r="AE280" i="1"/>
  <c r="AE281" i="1"/>
  <c r="AE282" i="1"/>
  <c r="AE283" i="1"/>
  <c r="AE284" i="1"/>
  <c r="AE285" i="1"/>
  <c r="AE286" i="1"/>
  <c r="AE287" i="1"/>
  <c r="AE288" i="1"/>
  <c r="AE289" i="1"/>
  <c r="AE290" i="1"/>
  <c r="AE291" i="1"/>
  <c r="AE292" i="1"/>
  <c r="AE293" i="1"/>
  <c r="AE294" i="1"/>
  <c r="AE295" i="1"/>
  <c r="AE296" i="1"/>
  <c r="AE297" i="1"/>
  <c r="AE298" i="1"/>
  <c r="AE299" i="1"/>
  <c r="AE300" i="1"/>
  <c r="AE301" i="1"/>
  <c r="AE302" i="1"/>
  <c r="AE303" i="1"/>
  <c r="AE304" i="1"/>
  <c r="AE305" i="1"/>
  <c r="AE306" i="1"/>
  <c r="AE307" i="1"/>
  <c r="AE308" i="1"/>
  <c r="AE309" i="1"/>
  <c r="AE310" i="1"/>
  <c r="AE311" i="1"/>
  <c r="AE312" i="1"/>
  <c r="AE313" i="1"/>
  <c r="AE314" i="1"/>
  <c r="AE315" i="1"/>
  <c r="AE316" i="1"/>
  <c r="AE317" i="1"/>
  <c r="AE318" i="1"/>
  <c r="AE319" i="1"/>
  <c r="AE320" i="1"/>
  <c r="AE321" i="1"/>
  <c r="AE322" i="1"/>
  <c r="AE323" i="1"/>
  <c r="AE324" i="1"/>
  <c r="AE325" i="1"/>
  <c r="AE326" i="1"/>
  <c r="AE327" i="1"/>
  <c r="AE328" i="1"/>
  <c r="AE329" i="1"/>
  <c r="AE330" i="1"/>
  <c r="AE331" i="1"/>
  <c r="AE332" i="1"/>
  <c r="AE333" i="1"/>
  <c r="AE334" i="1"/>
  <c r="AE335" i="1"/>
  <c r="AE336" i="1"/>
  <c r="AE337" i="1"/>
  <c r="AE338" i="1"/>
  <c r="AE339" i="1"/>
  <c r="AE340" i="1"/>
  <c r="AE341" i="1"/>
  <c r="AE342" i="1"/>
  <c r="AE343" i="1"/>
  <c r="AE344" i="1"/>
  <c r="AE345" i="1"/>
  <c r="AE346" i="1"/>
  <c r="AE347" i="1"/>
  <c r="AE348" i="1"/>
  <c r="AE349" i="1"/>
  <c r="AE350" i="1"/>
  <c r="AE351" i="1"/>
  <c r="AE352" i="1"/>
  <c r="AE353" i="1"/>
  <c r="AE354" i="1"/>
  <c r="AE355" i="1"/>
  <c r="AE356" i="1"/>
  <c r="AE357" i="1"/>
  <c r="AE358" i="1"/>
  <c r="AE359" i="1"/>
  <c r="AE360" i="1"/>
  <c r="AE361" i="1"/>
  <c r="AE362" i="1"/>
  <c r="AE363" i="1"/>
  <c r="AE364" i="1"/>
  <c r="AE365" i="1"/>
  <c r="AE366" i="1"/>
  <c r="AE367" i="1"/>
  <c r="AE368" i="1"/>
  <c r="AE369" i="1"/>
  <c r="AE370" i="1"/>
  <c r="AE371" i="1"/>
  <c r="AE372" i="1"/>
  <c r="AE373" i="1"/>
  <c r="AE374" i="1"/>
  <c r="AE375" i="1"/>
  <c r="AE376" i="1"/>
  <c r="AE377" i="1"/>
  <c r="AE378" i="1"/>
  <c r="AE379" i="1"/>
  <c r="AE380" i="1"/>
  <c r="AE381" i="1"/>
  <c r="AE382" i="1"/>
  <c r="AE383" i="1"/>
  <c r="AE384" i="1"/>
  <c r="AE385" i="1"/>
  <c r="AE386" i="1"/>
  <c r="AE387" i="1"/>
  <c r="AE388" i="1"/>
  <c r="AE389" i="1"/>
  <c r="AE390" i="1"/>
  <c r="AE391" i="1"/>
  <c r="AE392" i="1"/>
  <c r="AE393" i="1"/>
  <c r="AE394" i="1"/>
  <c r="AE395" i="1"/>
  <c r="AE396" i="1"/>
  <c r="AE397" i="1"/>
  <c r="AE398" i="1"/>
  <c r="AE399" i="1"/>
  <c r="AE400" i="1"/>
  <c r="AE401" i="1"/>
  <c r="AE402" i="1"/>
  <c r="AE403" i="1"/>
  <c r="AE404" i="1"/>
  <c r="AE405" i="1"/>
  <c r="AE406" i="1"/>
  <c r="AE407" i="1"/>
  <c r="AE408" i="1"/>
  <c r="AE409" i="1"/>
  <c r="AE410" i="1"/>
  <c r="AE411" i="1"/>
  <c r="AE412" i="1"/>
  <c r="AE413" i="1"/>
  <c r="AE414" i="1"/>
  <c r="AE415" i="1"/>
  <c r="AE416" i="1"/>
  <c r="AE417" i="1"/>
  <c r="AE418" i="1"/>
  <c r="AE419" i="1"/>
  <c r="AE420" i="1"/>
  <c r="AE421" i="1"/>
  <c r="AE422" i="1"/>
  <c r="AE423" i="1"/>
  <c r="AE424" i="1"/>
  <c r="AE425" i="1"/>
  <c r="AE426" i="1"/>
  <c r="AE427" i="1"/>
  <c r="AE428" i="1"/>
  <c r="AE429" i="1"/>
  <c r="AE430" i="1"/>
  <c r="AE431" i="1"/>
  <c r="AE432" i="1"/>
  <c r="AE433" i="1"/>
  <c r="AE434" i="1"/>
  <c r="AE435" i="1"/>
  <c r="AE436" i="1"/>
  <c r="AE437" i="1"/>
  <c r="AE438" i="1"/>
  <c r="AE439" i="1"/>
  <c r="AE440" i="1"/>
  <c r="AE441" i="1"/>
  <c r="AE442" i="1"/>
  <c r="AE443" i="1"/>
  <c r="AE444" i="1"/>
  <c r="AE445" i="1"/>
  <c r="AE446" i="1"/>
  <c r="AE447" i="1"/>
  <c r="AE448" i="1"/>
  <c r="AE449" i="1"/>
  <c r="AE450" i="1"/>
  <c r="AE451" i="1"/>
  <c r="AE452" i="1"/>
  <c r="AE453" i="1"/>
  <c r="AE454" i="1"/>
  <c r="AE455" i="1"/>
  <c r="AE456" i="1"/>
  <c r="AE457" i="1"/>
  <c r="AE458" i="1"/>
  <c r="AE459" i="1"/>
  <c r="AE460" i="1"/>
  <c r="AE461" i="1"/>
  <c r="AE462" i="1"/>
  <c r="AE463" i="1"/>
  <c r="AE464" i="1"/>
  <c r="AE465" i="1"/>
  <c r="AE466" i="1"/>
  <c r="AE467" i="1"/>
  <c r="AE468" i="1"/>
  <c r="AE469" i="1"/>
  <c r="AE470" i="1"/>
  <c r="AE471" i="1"/>
  <c r="AE472" i="1"/>
  <c r="AE473" i="1"/>
  <c r="AE474" i="1"/>
  <c r="AE475" i="1"/>
  <c r="AE476" i="1"/>
  <c r="AE477" i="1"/>
  <c r="AE478" i="1"/>
  <c r="AE479" i="1"/>
  <c r="AE480" i="1"/>
  <c r="AE481" i="1"/>
  <c r="AE482" i="1"/>
  <c r="AE483" i="1"/>
  <c r="AE484" i="1"/>
  <c r="AE485" i="1"/>
  <c r="AE486" i="1"/>
  <c r="AE487" i="1"/>
  <c r="AE488" i="1"/>
  <c r="AE489" i="1"/>
  <c r="AE490" i="1"/>
  <c r="AE491" i="1"/>
  <c r="AE492" i="1"/>
  <c r="AE493" i="1"/>
  <c r="AE494" i="1"/>
  <c r="AE495" i="1"/>
  <c r="AE496" i="1"/>
  <c r="AE497" i="1"/>
  <c r="AE498" i="1"/>
  <c r="AE499" i="1"/>
  <c r="AE500" i="1"/>
  <c r="AE501" i="1"/>
  <c r="AE502" i="1"/>
  <c r="AE503" i="1"/>
  <c r="AE504" i="1"/>
  <c r="AE505" i="1"/>
  <c r="AE506" i="1"/>
  <c r="AE507" i="1"/>
  <c r="AE508" i="1"/>
  <c r="AE509" i="1"/>
  <c r="AE510" i="1"/>
  <c r="AE511" i="1"/>
  <c r="AE512" i="1"/>
  <c r="AE513" i="1"/>
  <c r="AE514" i="1"/>
  <c r="AE515" i="1"/>
  <c r="AE516" i="1"/>
  <c r="AE517" i="1"/>
  <c r="AE518" i="1"/>
  <c r="AE519" i="1"/>
  <c r="AE520" i="1"/>
  <c r="AE521" i="1"/>
  <c r="AE522" i="1"/>
  <c r="AE523" i="1"/>
  <c r="AE524" i="1"/>
  <c r="AE525" i="1"/>
  <c r="AE526" i="1"/>
  <c r="AE527" i="1"/>
  <c r="AE528" i="1"/>
  <c r="AE529" i="1"/>
  <c r="AE530" i="1"/>
  <c r="AE531" i="1"/>
  <c r="AE532" i="1"/>
  <c r="AE533" i="1"/>
  <c r="AE534" i="1"/>
  <c r="AE535" i="1"/>
  <c r="AE536" i="1"/>
  <c r="AE537" i="1"/>
  <c r="AE538" i="1"/>
  <c r="AE539" i="1"/>
  <c r="AE540" i="1"/>
  <c r="AE541" i="1"/>
  <c r="AE542" i="1"/>
  <c r="AE543" i="1"/>
  <c r="AE544" i="1"/>
  <c r="AE545" i="1"/>
  <c r="AE546" i="1"/>
  <c r="AE547" i="1"/>
  <c r="AE548" i="1"/>
  <c r="AE549" i="1"/>
  <c r="AE550" i="1"/>
  <c r="AE551" i="1"/>
  <c r="AE552" i="1"/>
  <c r="AE553" i="1"/>
  <c r="AE554" i="1"/>
  <c r="AE555" i="1"/>
  <c r="AE556" i="1"/>
  <c r="AE557" i="1"/>
  <c r="AE558" i="1"/>
  <c r="AE559" i="1"/>
  <c r="AE560" i="1"/>
  <c r="AE561" i="1"/>
  <c r="AE562" i="1"/>
  <c r="AE563" i="1"/>
  <c r="AE564" i="1"/>
  <c r="AE565" i="1"/>
  <c r="AE566" i="1"/>
  <c r="AE567" i="1"/>
  <c r="AE568" i="1"/>
  <c r="AE569" i="1"/>
  <c r="AE570" i="1"/>
  <c r="AE571" i="1"/>
  <c r="AE572" i="1"/>
  <c r="AE573" i="1"/>
  <c r="AE574" i="1"/>
  <c r="AE575" i="1"/>
  <c r="AE576" i="1"/>
  <c r="AE577" i="1"/>
  <c r="AE578" i="1"/>
  <c r="AE579" i="1"/>
  <c r="AE580" i="1"/>
  <c r="AE581" i="1"/>
  <c r="AE582" i="1"/>
  <c r="AE583" i="1"/>
  <c r="AE584" i="1"/>
  <c r="AE585" i="1"/>
  <c r="AE586" i="1"/>
  <c r="AE587" i="1"/>
  <c r="AE588" i="1"/>
  <c r="AE589" i="1"/>
  <c r="AE590" i="1"/>
  <c r="AE591" i="1"/>
  <c r="AE592" i="1"/>
  <c r="AE593" i="1"/>
  <c r="AE594" i="1"/>
  <c r="AE595" i="1"/>
  <c r="AE596" i="1"/>
  <c r="AE597" i="1"/>
  <c r="AE598" i="1"/>
  <c r="AE599" i="1"/>
  <c r="AE600" i="1"/>
  <c r="AE601" i="1"/>
  <c r="AE602" i="1"/>
  <c r="AE603" i="1"/>
  <c r="AE604" i="1"/>
  <c r="AE605" i="1"/>
  <c r="AE606" i="1"/>
  <c r="AE607" i="1"/>
  <c r="AE608" i="1"/>
  <c r="AE12" i="1"/>
  <c r="AE14" i="1"/>
  <c r="AE23" i="1"/>
  <c r="AB13" i="1"/>
  <c r="AB14" i="1"/>
  <c r="AB15" i="1"/>
  <c r="AB16" i="1"/>
  <c r="AB17" i="1"/>
  <c r="AB18" i="1"/>
  <c r="AB19" i="1"/>
  <c r="AB20" i="1"/>
  <c r="AB21" i="1"/>
  <c r="AB22" i="1"/>
  <c r="AB23" i="1"/>
  <c r="AB24" i="1"/>
  <c r="AB25" i="1"/>
  <c r="AB26" i="1"/>
  <c r="AB27" i="1"/>
  <c r="AB28" i="1"/>
  <c r="AB29" i="1"/>
  <c r="AB30" i="1"/>
  <c r="AB31" i="1"/>
  <c r="AB32" i="1"/>
  <c r="AB33" i="1"/>
  <c r="AB34" i="1"/>
  <c r="AB35" i="1"/>
  <c r="AB36" i="1"/>
  <c r="AB37" i="1"/>
  <c r="AB38" i="1"/>
  <c r="AB39" i="1"/>
  <c r="AB40" i="1"/>
  <c r="AB41" i="1"/>
  <c r="AB42" i="1"/>
  <c r="AB43" i="1"/>
  <c r="AB44" i="1"/>
  <c r="AB45" i="1"/>
  <c r="AB46" i="1"/>
  <c r="AB47" i="1"/>
  <c r="AB48" i="1"/>
  <c r="AB49" i="1"/>
  <c r="AB50" i="1"/>
  <c r="AB51" i="1"/>
  <c r="AB52" i="1"/>
  <c r="AB53" i="1"/>
  <c r="AB54" i="1"/>
  <c r="AB55" i="1"/>
  <c r="AB56" i="1"/>
  <c r="AB57" i="1"/>
  <c r="AB58" i="1"/>
  <c r="AB59" i="1"/>
  <c r="AB60" i="1"/>
  <c r="AB61" i="1"/>
  <c r="AB62" i="1"/>
  <c r="AB63" i="1"/>
  <c r="AB64" i="1"/>
  <c r="AB65" i="1"/>
  <c r="AB66" i="1"/>
  <c r="AB67" i="1"/>
  <c r="AB68" i="1"/>
  <c r="AB69" i="1"/>
  <c r="AB70" i="1"/>
  <c r="AB71" i="1"/>
  <c r="AB72" i="1"/>
  <c r="AB73" i="1"/>
  <c r="AB74" i="1"/>
  <c r="AB75" i="1"/>
  <c r="AB76" i="1"/>
  <c r="AB77" i="1"/>
  <c r="AB78" i="1"/>
  <c r="AB79" i="1"/>
  <c r="AB80" i="1"/>
  <c r="AB81" i="1"/>
  <c r="AB82" i="1"/>
  <c r="AB83" i="1"/>
  <c r="AB84" i="1"/>
  <c r="AB85" i="1"/>
  <c r="AB86" i="1"/>
  <c r="AB87" i="1"/>
  <c r="AB88" i="1"/>
  <c r="AB89" i="1"/>
  <c r="AB90" i="1"/>
  <c r="AB91" i="1"/>
  <c r="AB92" i="1"/>
  <c r="AB93" i="1"/>
  <c r="AB94" i="1"/>
  <c r="AB95" i="1"/>
  <c r="AB96" i="1"/>
  <c r="AB97" i="1"/>
  <c r="AB98" i="1"/>
  <c r="AB99" i="1"/>
  <c r="AB100" i="1"/>
  <c r="AB101" i="1"/>
  <c r="AB102" i="1"/>
  <c r="AB103" i="1"/>
  <c r="AB104" i="1"/>
  <c r="AB105" i="1"/>
  <c r="AB106" i="1"/>
  <c r="AB107" i="1"/>
  <c r="AB108" i="1"/>
  <c r="AB109" i="1"/>
  <c r="AB110" i="1"/>
  <c r="AB111" i="1"/>
  <c r="AB112" i="1"/>
  <c r="AB113" i="1"/>
  <c r="AB114" i="1"/>
  <c r="AB115" i="1"/>
  <c r="AB116" i="1"/>
  <c r="AB117" i="1"/>
  <c r="AB118" i="1"/>
  <c r="AB119" i="1"/>
  <c r="AB120" i="1"/>
  <c r="AB121" i="1"/>
  <c r="AB122" i="1"/>
  <c r="AB123" i="1"/>
  <c r="AB124" i="1"/>
  <c r="AB125" i="1"/>
  <c r="AB126" i="1"/>
  <c r="AB127" i="1"/>
  <c r="AB128" i="1"/>
  <c r="AB129" i="1"/>
  <c r="AB130" i="1"/>
  <c r="AB131" i="1"/>
  <c r="AB132" i="1"/>
  <c r="AB133" i="1"/>
  <c r="AB134" i="1"/>
  <c r="AB135" i="1"/>
  <c r="AB136" i="1"/>
  <c r="AB137" i="1"/>
  <c r="AB138" i="1"/>
  <c r="AB139" i="1"/>
  <c r="AB140" i="1"/>
  <c r="AB141" i="1"/>
  <c r="AB142" i="1"/>
  <c r="AB143" i="1"/>
  <c r="AB144" i="1"/>
  <c r="AB145" i="1"/>
  <c r="AB146" i="1"/>
  <c r="AB147" i="1"/>
  <c r="AB148" i="1"/>
  <c r="AB149" i="1"/>
  <c r="AB150" i="1"/>
  <c r="AB151" i="1"/>
  <c r="AB152" i="1"/>
  <c r="AB153" i="1"/>
  <c r="AB154" i="1"/>
  <c r="AB155" i="1"/>
  <c r="AB156" i="1"/>
  <c r="AB157" i="1"/>
  <c r="AB158" i="1"/>
  <c r="AB159" i="1"/>
  <c r="AB160" i="1"/>
  <c r="AB161" i="1"/>
  <c r="AB162" i="1"/>
  <c r="AB163" i="1"/>
  <c r="AB164" i="1"/>
  <c r="AB165" i="1"/>
  <c r="AB166" i="1"/>
  <c r="AB167" i="1"/>
  <c r="AB168" i="1"/>
  <c r="AB169" i="1"/>
  <c r="AB170" i="1"/>
  <c r="AB171" i="1"/>
  <c r="AB172" i="1"/>
  <c r="AB173" i="1"/>
  <c r="AB174" i="1"/>
  <c r="AB175" i="1"/>
  <c r="AB176" i="1"/>
  <c r="AB177" i="1"/>
  <c r="AB178" i="1"/>
  <c r="AB179" i="1"/>
  <c r="AB180" i="1"/>
  <c r="AB181" i="1"/>
  <c r="AB182" i="1"/>
  <c r="AB183" i="1"/>
  <c r="AB184" i="1"/>
  <c r="AB185" i="1"/>
  <c r="AB186" i="1"/>
  <c r="AB187" i="1"/>
  <c r="AB188" i="1"/>
  <c r="AB189" i="1"/>
  <c r="AB190" i="1"/>
  <c r="AB191" i="1"/>
  <c r="AB192" i="1"/>
  <c r="AB193" i="1"/>
  <c r="AB194" i="1"/>
  <c r="AB195" i="1"/>
  <c r="AB196" i="1"/>
  <c r="AB197" i="1"/>
  <c r="AB198" i="1"/>
  <c r="AB199" i="1"/>
  <c r="AB200" i="1"/>
  <c r="AB201" i="1"/>
  <c r="AB202" i="1"/>
  <c r="AB203" i="1"/>
  <c r="AB204" i="1"/>
  <c r="AB205" i="1"/>
  <c r="AB206" i="1"/>
  <c r="AB207" i="1"/>
  <c r="AB208" i="1"/>
  <c r="AB209" i="1"/>
  <c r="AB210" i="1"/>
  <c r="AB211" i="1"/>
  <c r="AB212" i="1"/>
  <c r="AB213" i="1"/>
  <c r="AB214" i="1"/>
  <c r="AB215" i="1"/>
  <c r="AB217" i="1"/>
  <c r="AB218" i="1"/>
  <c r="AB219" i="1"/>
  <c r="AB220" i="1"/>
  <c r="AB221" i="1"/>
  <c r="AB222" i="1"/>
  <c r="AB223" i="1"/>
  <c r="AB224" i="1"/>
  <c r="AB225" i="1"/>
  <c r="AB226" i="1"/>
  <c r="AB227" i="1"/>
  <c r="AB228" i="1"/>
  <c r="AB229" i="1"/>
  <c r="AB230" i="1"/>
  <c r="AB231" i="1"/>
  <c r="AB232" i="1"/>
  <c r="AB233" i="1"/>
  <c r="AB234" i="1"/>
  <c r="AB235" i="1"/>
  <c r="AB236" i="1"/>
  <c r="AB237" i="1"/>
  <c r="AB238" i="1"/>
  <c r="AB239" i="1"/>
  <c r="AB240" i="1"/>
  <c r="AB241" i="1"/>
  <c r="AB242" i="1"/>
  <c r="AB243" i="1"/>
  <c r="AB244" i="1"/>
  <c r="AB245" i="1"/>
  <c r="AB246" i="1"/>
  <c r="AB247" i="1"/>
  <c r="AB248" i="1"/>
  <c r="AB249" i="1"/>
  <c r="AB250" i="1"/>
  <c r="AB251" i="1"/>
  <c r="AB252" i="1"/>
  <c r="AB253" i="1"/>
  <c r="AB254" i="1"/>
  <c r="AB255" i="1"/>
  <c r="AB256" i="1"/>
  <c r="AB257" i="1"/>
  <c r="AB258" i="1"/>
  <c r="AB259" i="1"/>
  <c r="AB260" i="1"/>
  <c r="AB261" i="1"/>
  <c r="AB262" i="1"/>
  <c r="AB263" i="1"/>
  <c r="AB264" i="1"/>
  <c r="AB265" i="1"/>
  <c r="AB266" i="1"/>
  <c r="AB267" i="1"/>
  <c r="AB268" i="1"/>
  <c r="AB269" i="1"/>
  <c r="AB270" i="1"/>
  <c r="AB271" i="1"/>
  <c r="AB272" i="1"/>
  <c r="AB273" i="1"/>
  <c r="AB274" i="1"/>
  <c r="AB275" i="1"/>
  <c r="AB276" i="1"/>
  <c r="AB277" i="1"/>
  <c r="AB278" i="1"/>
  <c r="AB279" i="1"/>
  <c r="AB280" i="1"/>
  <c r="AB281" i="1"/>
  <c r="AB282" i="1"/>
  <c r="AB283" i="1"/>
  <c r="AB284" i="1"/>
  <c r="AB286" i="1"/>
  <c r="AB287" i="1"/>
  <c r="AB288" i="1"/>
  <c r="AB289" i="1"/>
  <c r="AB290" i="1"/>
  <c r="AB291" i="1"/>
  <c r="AB292" i="1"/>
  <c r="AB293" i="1"/>
  <c r="AB294" i="1"/>
  <c r="AB295" i="1"/>
  <c r="AB296" i="1"/>
  <c r="AB297" i="1"/>
  <c r="AB298" i="1"/>
  <c r="AB299" i="1"/>
  <c r="AB300" i="1"/>
  <c r="AB301" i="1"/>
  <c r="AB302" i="1"/>
  <c r="AB303" i="1"/>
  <c r="AB304" i="1"/>
  <c r="AB305" i="1"/>
  <c r="AB306" i="1"/>
  <c r="AB307" i="1"/>
  <c r="AB308" i="1"/>
  <c r="AB309" i="1"/>
  <c r="AB310" i="1"/>
  <c r="AB311" i="1"/>
  <c r="AB312" i="1"/>
  <c r="AB313" i="1"/>
  <c r="AB314" i="1"/>
  <c r="AB315" i="1"/>
  <c r="AB316" i="1"/>
  <c r="AB317" i="1"/>
  <c r="AB318" i="1"/>
  <c r="AB319" i="1"/>
  <c r="AB320" i="1"/>
  <c r="AB321" i="1"/>
  <c r="AB322" i="1"/>
  <c r="AB323" i="1"/>
  <c r="AB324" i="1"/>
  <c r="AB325" i="1"/>
  <c r="AB326" i="1"/>
  <c r="AB327" i="1"/>
  <c r="AB328" i="1"/>
  <c r="AB329" i="1"/>
  <c r="AB330" i="1"/>
  <c r="AB331" i="1"/>
  <c r="AB332" i="1"/>
  <c r="AB333" i="1"/>
  <c r="AB334" i="1"/>
  <c r="AB335" i="1"/>
  <c r="AB336" i="1"/>
  <c r="AB337" i="1"/>
  <c r="AB338" i="1"/>
  <c r="AB339" i="1"/>
  <c r="AB340" i="1"/>
  <c r="AB341" i="1"/>
  <c r="AB342" i="1"/>
  <c r="AB343" i="1"/>
  <c r="AB344" i="1"/>
  <c r="AB345" i="1"/>
  <c r="AB346" i="1"/>
  <c r="AB347" i="1"/>
  <c r="AB348" i="1"/>
  <c r="AB349" i="1"/>
  <c r="AB350" i="1"/>
  <c r="AB351" i="1"/>
  <c r="AB352" i="1"/>
  <c r="AB353" i="1"/>
  <c r="AB354" i="1"/>
  <c r="AB355" i="1"/>
  <c r="AB356" i="1"/>
  <c r="AB357" i="1"/>
  <c r="AB358" i="1"/>
  <c r="AB359" i="1"/>
  <c r="AB360" i="1"/>
  <c r="AB361" i="1"/>
  <c r="AB362" i="1"/>
  <c r="AB363" i="1"/>
  <c r="AB364" i="1"/>
  <c r="AB365" i="1"/>
  <c r="AB366" i="1"/>
  <c r="AB367" i="1"/>
  <c r="AB368" i="1"/>
  <c r="AB369" i="1"/>
  <c r="AB370" i="1"/>
  <c r="AB371" i="1"/>
  <c r="AB372" i="1"/>
  <c r="AB373" i="1"/>
  <c r="AB374" i="1"/>
  <c r="AB375" i="1"/>
  <c r="AB376" i="1"/>
  <c r="AB377" i="1"/>
  <c r="AB378" i="1"/>
  <c r="AB379" i="1"/>
  <c r="AB380" i="1"/>
  <c r="AB381" i="1"/>
  <c r="AB382" i="1"/>
  <c r="AB383" i="1"/>
  <c r="AB384" i="1"/>
  <c r="AB385" i="1"/>
  <c r="AB386" i="1"/>
  <c r="AB387" i="1"/>
  <c r="AB388" i="1"/>
  <c r="AB389" i="1"/>
  <c r="AB390" i="1"/>
  <c r="AB391" i="1"/>
  <c r="AB392" i="1"/>
  <c r="AB393" i="1"/>
  <c r="AB394" i="1"/>
  <c r="AB395" i="1"/>
  <c r="AB396" i="1"/>
  <c r="AB397" i="1"/>
  <c r="AB398" i="1"/>
  <c r="AB399" i="1"/>
  <c r="AB400" i="1"/>
  <c r="AB401" i="1"/>
  <c r="AB402" i="1"/>
  <c r="AB403" i="1"/>
  <c r="AB404" i="1"/>
  <c r="AB405" i="1"/>
  <c r="AB406" i="1"/>
  <c r="AB407" i="1"/>
  <c r="AB408" i="1"/>
  <c r="AB409" i="1"/>
  <c r="AB410" i="1"/>
  <c r="AB411" i="1"/>
  <c r="AB412" i="1"/>
  <c r="AB413" i="1"/>
  <c r="AB414" i="1"/>
  <c r="AB415" i="1"/>
  <c r="AB416" i="1"/>
  <c r="AB417" i="1"/>
  <c r="AB418" i="1"/>
  <c r="AB419" i="1"/>
  <c r="AB420" i="1"/>
  <c r="AB421" i="1"/>
  <c r="AB422" i="1"/>
  <c r="AB423" i="1"/>
  <c r="AB424" i="1"/>
  <c r="AB425" i="1"/>
  <c r="AB426" i="1"/>
  <c r="AB427" i="1"/>
  <c r="AB428" i="1"/>
  <c r="AB429" i="1"/>
  <c r="AB430" i="1"/>
  <c r="AB431" i="1"/>
  <c r="AB432" i="1"/>
  <c r="AB433" i="1"/>
  <c r="AB434" i="1"/>
  <c r="AB435" i="1"/>
  <c r="AB436" i="1"/>
  <c r="AB437" i="1"/>
  <c r="AB438" i="1"/>
  <c r="AB439" i="1"/>
  <c r="AB440" i="1"/>
  <c r="AB441" i="1"/>
  <c r="AB442" i="1"/>
  <c r="AB443" i="1"/>
  <c r="AB444" i="1"/>
  <c r="AB445" i="1"/>
  <c r="AB446" i="1"/>
  <c r="AB447" i="1"/>
  <c r="AB448" i="1"/>
  <c r="AB449" i="1"/>
  <c r="AB450" i="1"/>
  <c r="AB451" i="1"/>
  <c r="AB452" i="1"/>
  <c r="AB453" i="1"/>
  <c r="AB454" i="1"/>
  <c r="AB455" i="1"/>
  <c r="AB456" i="1"/>
  <c r="AB457" i="1"/>
  <c r="AB458" i="1"/>
  <c r="AB459" i="1"/>
  <c r="AB460" i="1"/>
  <c r="AB461" i="1"/>
  <c r="AB462" i="1"/>
  <c r="AB463" i="1"/>
  <c r="AB464" i="1"/>
  <c r="AB465" i="1"/>
  <c r="AB466" i="1"/>
  <c r="AB467" i="1"/>
  <c r="AB468" i="1"/>
  <c r="AB469" i="1"/>
  <c r="AB470" i="1"/>
  <c r="AB471" i="1"/>
  <c r="AB472" i="1"/>
  <c r="AB473" i="1"/>
  <c r="AB474" i="1"/>
  <c r="AB475" i="1"/>
  <c r="AB476" i="1"/>
  <c r="AB477" i="1"/>
  <c r="AB478" i="1"/>
  <c r="AB479" i="1"/>
  <c r="AB480" i="1"/>
  <c r="AB481" i="1"/>
  <c r="AB482" i="1"/>
  <c r="AB483" i="1"/>
  <c r="AB484" i="1"/>
  <c r="AB485" i="1"/>
  <c r="AB486" i="1"/>
  <c r="AB487" i="1"/>
  <c r="AB488" i="1"/>
  <c r="AB489" i="1"/>
  <c r="AB490" i="1"/>
  <c r="AB491" i="1"/>
  <c r="AB492" i="1"/>
  <c r="AB493" i="1"/>
  <c r="AB494" i="1"/>
  <c r="AB495" i="1"/>
  <c r="AB496" i="1"/>
  <c r="AB497" i="1"/>
  <c r="AB498" i="1"/>
  <c r="AB499" i="1"/>
  <c r="AB500" i="1"/>
  <c r="AB501" i="1"/>
  <c r="AB502" i="1"/>
  <c r="AB503" i="1"/>
  <c r="AB504" i="1"/>
  <c r="AB505" i="1"/>
  <c r="AB506" i="1"/>
  <c r="AB507" i="1"/>
  <c r="AB508" i="1"/>
  <c r="AB509" i="1"/>
  <c r="AB510" i="1"/>
  <c r="AB511" i="1"/>
  <c r="AB512" i="1"/>
  <c r="AB513" i="1"/>
  <c r="AB514" i="1"/>
  <c r="AB515" i="1"/>
  <c r="AB516" i="1"/>
  <c r="AB517" i="1"/>
  <c r="AB518" i="1"/>
  <c r="AB519" i="1"/>
  <c r="AB520" i="1"/>
  <c r="AB521" i="1"/>
  <c r="AB522" i="1"/>
  <c r="AB523" i="1"/>
  <c r="AB524" i="1"/>
  <c r="AB525" i="1"/>
  <c r="AB526" i="1"/>
  <c r="AB527" i="1"/>
  <c r="AB528" i="1"/>
  <c r="AB529" i="1"/>
  <c r="AB530" i="1"/>
  <c r="AB531" i="1"/>
  <c r="AB532" i="1"/>
  <c r="AB533" i="1"/>
  <c r="AB534" i="1"/>
  <c r="AB535" i="1"/>
  <c r="AB536" i="1"/>
  <c r="AB537" i="1"/>
  <c r="AB538" i="1"/>
  <c r="AB539" i="1"/>
  <c r="AB540" i="1"/>
  <c r="AB541" i="1"/>
  <c r="AB542" i="1"/>
  <c r="AB543" i="1"/>
  <c r="AB544" i="1"/>
  <c r="AB545" i="1"/>
  <c r="AB546" i="1"/>
  <c r="AB547" i="1"/>
  <c r="AB548" i="1"/>
  <c r="AB549" i="1"/>
  <c r="AB550" i="1"/>
  <c r="AB551" i="1"/>
  <c r="AB552" i="1"/>
  <c r="AB553" i="1"/>
  <c r="AB554" i="1"/>
  <c r="AB555" i="1"/>
  <c r="AB556" i="1"/>
  <c r="AB557" i="1"/>
  <c r="AB558" i="1"/>
  <c r="AB559" i="1"/>
  <c r="AB560" i="1"/>
  <c r="AB561" i="1"/>
  <c r="AB562" i="1"/>
  <c r="AB563" i="1"/>
  <c r="AB564" i="1"/>
  <c r="AB565" i="1"/>
  <c r="AB566" i="1"/>
  <c r="AB567" i="1"/>
  <c r="AB568" i="1"/>
  <c r="AB569" i="1"/>
  <c r="AB570" i="1"/>
  <c r="AB571" i="1"/>
  <c r="AB572" i="1"/>
  <c r="AB573" i="1"/>
  <c r="AB574" i="1"/>
  <c r="AB575" i="1"/>
  <c r="AB576" i="1"/>
  <c r="AB577" i="1"/>
  <c r="AB578" i="1"/>
  <c r="AB579" i="1"/>
  <c r="AB580" i="1"/>
  <c r="AB581" i="1"/>
  <c r="AB582" i="1"/>
  <c r="AB583" i="1"/>
  <c r="AB584" i="1"/>
  <c r="AB585" i="1"/>
  <c r="AB586" i="1"/>
  <c r="AB587" i="1"/>
  <c r="AB588" i="1"/>
  <c r="AB589" i="1"/>
  <c r="AB590" i="1"/>
  <c r="AB591" i="1"/>
  <c r="AB592" i="1"/>
  <c r="AB594" i="1"/>
  <c r="AB595" i="1"/>
  <c r="AB596" i="1"/>
  <c r="AB597" i="1"/>
  <c r="AB598" i="1"/>
  <c r="AB599" i="1"/>
  <c r="AB600" i="1"/>
  <c r="AB601" i="1"/>
  <c r="AB602" i="1"/>
  <c r="AB603" i="1"/>
  <c r="AB604" i="1"/>
  <c r="AB605" i="1"/>
  <c r="AB606" i="1"/>
  <c r="AB607" i="1"/>
  <c r="AB608" i="1"/>
  <c r="AB12" i="1"/>
  <c r="AC74" i="1"/>
  <c r="AD77" i="1"/>
  <c r="AD81" i="1"/>
  <c r="AD82" i="1"/>
  <c r="AD84" i="1"/>
  <c r="AD86" i="1"/>
  <c r="AD89" i="1"/>
  <c r="AD90" i="1"/>
  <c r="AD91" i="1"/>
  <c r="AC92" i="1"/>
  <c r="AC93" i="1"/>
  <c r="AC94" i="1"/>
  <c r="AD94" i="1"/>
  <c r="AD95" i="1"/>
  <c r="AC97" i="1"/>
  <c r="AC98" i="1"/>
  <c r="AD98" i="1"/>
  <c r="AC99" i="1"/>
  <c r="AC102" i="1"/>
  <c r="AD103" i="1"/>
  <c r="AD109" i="1"/>
  <c r="AC115" i="1"/>
  <c r="AD115" i="1"/>
  <c r="AD116" i="1"/>
  <c r="AC118" i="1"/>
  <c r="AC119" i="1"/>
  <c r="AD119" i="1"/>
  <c r="AC120" i="1"/>
  <c r="AD120" i="1"/>
  <c r="AC121" i="1"/>
  <c r="AD122" i="1"/>
  <c r="AC125" i="1"/>
  <c r="AD125" i="1"/>
  <c r="AD127" i="1"/>
  <c r="AC129" i="1"/>
  <c r="AC142" i="1"/>
  <c r="AC143" i="1"/>
  <c r="AD146" i="1"/>
  <c r="AC149" i="1"/>
  <c r="AD150" i="1"/>
  <c r="AD154" i="1"/>
  <c r="AC158" i="1"/>
  <c r="AC159" i="1"/>
  <c r="AD159" i="1"/>
  <c r="AD160" i="1"/>
  <c r="AC162" i="1"/>
  <c r="AD162" i="1"/>
  <c r="AC166" i="1"/>
  <c r="AD166" i="1"/>
  <c r="AC171" i="1"/>
  <c r="AD173" i="1"/>
  <c r="AC175" i="1"/>
  <c r="AC178" i="1"/>
  <c r="AC179" i="1"/>
  <c r="AD180" i="1"/>
  <c r="AD183" i="1"/>
  <c r="AD184" i="1"/>
  <c r="AD185" i="1"/>
  <c r="AD187" i="1"/>
  <c r="AC189" i="1"/>
  <c r="AD199" i="1"/>
  <c r="AD203" i="1"/>
  <c r="AD204" i="1"/>
  <c r="AD207" i="1"/>
  <c r="AD211" i="1"/>
  <c r="AD215" i="1"/>
  <c r="AB216" i="1"/>
  <c r="AC216" i="1"/>
  <c r="AD227" i="1"/>
  <c r="AD229" i="1"/>
  <c r="AD240" i="1"/>
  <c r="AD247" i="1"/>
  <c r="AC248" i="1"/>
  <c r="AD259" i="1"/>
  <c r="AD261" i="1"/>
  <c r="AC263" i="1"/>
  <c r="AC266" i="1"/>
  <c r="AC267" i="1"/>
  <c r="AC279" i="1"/>
  <c r="AC283" i="1"/>
  <c r="AB285" i="1"/>
  <c r="AD288" i="1"/>
  <c r="AD292" i="1"/>
  <c r="AC299" i="1"/>
  <c r="AD299" i="1"/>
  <c r="AC302" i="1"/>
  <c r="AD302" i="1"/>
  <c r="AD306" i="1"/>
  <c r="AD314" i="1"/>
  <c r="AC315" i="1"/>
  <c r="AD317" i="1"/>
  <c r="AC318" i="1"/>
  <c r="AD323" i="1"/>
  <c r="AC324" i="1"/>
  <c r="AC325" i="1"/>
  <c r="AC328" i="1"/>
  <c r="AD328" i="1"/>
  <c r="AD329" i="1"/>
  <c r="AD331" i="1"/>
  <c r="AD345" i="1"/>
  <c r="AD349" i="1"/>
  <c r="AD353" i="1"/>
  <c r="AD355" i="1"/>
  <c r="AD356" i="1"/>
  <c r="AD363" i="1"/>
  <c r="AD370" i="1"/>
  <c r="AD374" i="1"/>
  <c r="AD378" i="1"/>
  <c r="AD381" i="1"/>
  <c r="AC382" i="1"/>
  <c r="AD385" i="1"/>
  <c r="AD387" i="1"/>
  <c r="AD388" i="1"/>
  <c r="AD389" i="1"/>
  <c r="AD390" i="1"/>
  <c r="AD391" i="1"/>
  <c r="AD393" i="1"/>
  <c r="AD394" i="1"/>
  <c r="AC395" i="1"/>
  <c r="AD399" i="1"/>
  <c r="AD401" i="1"/>
  <c r="AD403" i="1"/>
  <c r="AD406" i="1"/>
  <c r="AD407" i="1"/>
  <c r="AC408" i="1"/>
  <c r="AC410" i="1"/>
  <c r="AD411" i="1"/>
  <c r="AC413" i="1"/>
  <c r="AC414" i="1"/>
  <c r="AD414" i="1"/>
  <c r="AD415" i="1"/>
  <c r="AD417" i="1"/>
  <c r="AC418" i="1"/>
  <c r="AD418" i="1"/>
  <c r="AD419" i="1"/>
  <c r="AD421" i="1"/>
  <c r="AD425" i="1"/>
  <c r="AD428" i="1"/>
  <c r="AD429" i="1"/>
  <c r="AC430" i="1"/>
  <c r="AD431" i="1"/>
  <c r="AD433" i="1"/>
  <c r="AC434" i="1"/>
  <c r="AD435" i="1"/>
  <c r="AC436" i="1"/>
  <c r="AD436" i="1"/>
  <c r="AC437" i="1"/>
  <c r="AD437" i="1"/>
  <c r="AD438" i="1"/>
  <c r="AD439" i="1"/>
  <c r="AC440" i="1"/>
  <c r="AD440" i="1"/>
  <c r="AD442" i="1"/>
  <c r="AC443" i="1"/>
  <c r="AD443" i="1"/>
  <c r="AD444" i="1"/>
  <c r="AC446" i="1"/>
  <c r="AD446" i="1"/>
  <c r="AD447" i="1"/>
  <c r="AD448" i="1"/>
  <c r="AC450" i="1"/>
  <c r="AD450" i="1"/>
  <c r="AC452" i="1"/>
  <c r="AD452" i="1"/>
  <c r="AD454" i="1"/>
  <c r="AD455" i="1"/>
  <c r="AD456" i="1"/>
  <c r="AC458" i="1"/>
  <c r="AD458" i="1"/>
  <c r="AD459" i="1"/>
  <c r="AC460" i="1"/>
  <c r="AD460" i="1"/>
  <c r="AC462" i="1"/>
  <c r="AD462" i="1"/>
  <c r="AD463" i="1"/>
  <c r="AC466" i="1"/>
  <c r="AD466" i="1"/>
  <c r="AC467" i="1"/>
  <c r="AD467" i="1"/>
  <c r="AC468" i="1"/>
  <c r="AD468" i="1"/>
  <c r="AC469" i="1"/>
  <c r="AD469" i="1"/>
  <c r="AC471" i="1"/>
  <c r="AC472" i="1"/>
  <c r="AD472" i="1"/>
  <c r="AC474" i="1"/>
  <c r="AC475" i="1"/>
  <c r="AD476" i="1"/>
  <c r="AC477" i="1"/>
  <c r="AD477" i="1"/>
  <c r="AC478" i="1"/>
  <c r="AD478" i="1"/>
  <c r="AD479" i="1"/>
  <c r="AD481" i="1"/>
  <c r="AC482" i="1"/>
  <c r="AC483" i="1"/>
  <c r="AD483" i="1"/>
  <c r="AC484" i="1"/>
  <c r="AD484" i="1"/>
  <c r="AC485" i="1"/>
  <c r="AD486" i="1"/>
  <c r="AC487" i="1"/>
  <c r="AD487" i="1"/>
  <c r="AC488" i="1"/>
  <c r="AD488" i="1"/>
  <c r="AC489" i="1"/>
  <c r="AD489" i="1"/>
  <c r="AC490" i="1"/>
  <c r="AD490" i="1"/>
  <c r="AC491" i="1"/>
  <c r="AC492" i="1"/>
  <c r="AD492" i="1"/>
  <c r="AC493" i="1"/>
  <c r="AD493" i="1"/>
  <c r="AC494" i="1"/>
  <c r="AD494" i="1"/>
  <c r="AC495" i="1"/>
  <c r="AD495" i="1"/>
  <c r="AC496" i="1"/>
  <c r="AD496" i="1"/>
  <c r="AC497" i="1"/>
  <c r="AD497" i="1"/>
  <c r="AC498" i="1"/>
  <c r="AD498" i="1"/>
  <c r="AC499" i="1"/>
  <c r="AD499" i="1"/>
  <c r="AD500" i="1"/>
  <c r="AC501" i="1"/>
  <c r="AD501" i="1"/>
  <c r="AD502" i="1"/>
  <c r="AC503" i="1"/>
  <c r="AD503" i="1"/>
  <c r="AC504" i="1"/>
  <c r="AD504" i="1"/>
  <c r="AC505" i="1"/>
  <c r="AD505" i="1"/>
  <c r="AC506" i="1"/>
  <c r="AD506" i="1"/>
  <c r="AC507" i="1"/>
  <c r="AD507" i="1"/>
  <c r="AD508" i="1"/>
  <c r="AD509" i="1"/>
  <c r="AC510" i="1"/>
  <c r="AD510" i="1"/>
  <c r="AC511" i="1"/>
  <c r="AD511" i="1"/>
  <c r="AC512" i="1"/>
  <c r="AD512" i="1"/>
  <c r="AD513" i="1"/>
  <c r="AC514" i="1"/>
  <c r="AD514" i="1"/>
  <c r="AC515" i="1"/>
  <c r="AC516" i="1"/>
  <c r="AC517" i="1"/>
  <c r="AD517" i="1"/>
  <c r="AD518" i="1"/>
  <c r="AC519" i="1"/>
  <c r="AC520" i="1"/>
  <c r="AC521" i="1"/>
  <c r="AD521" i="1"/>
  <c r="AC522" i="1"/>
  <c r="AD522" i="1"/>
  <c r="AD523" i="1"/>
  <c r="AC524" i="1"/>
  <c r="AC525" i="1"/>
  <c r="AC526" i="1"/>
  <c r="AC527" i="1"/>
  <c r="AD527" i="1"/>
  <c r="AC528" i="1"/>
  <c r="AD528" i="1"/>
  <c r="AC529" i="1"/>
  <c r="AD529" i="1"/>
  <c r="AC530" i="1"/>
  <c r="AD530" i="1"/>
  <c r="AC531" i="1"/>
  <c r="AD531" i="1"/>
  <c r="AD532" i="1"/>
  <c r="AC533" i="1"/>
  <c r="AD533" i="1"/>
  <c r="AD534" i="1"/>
  <c r="AC535" i="1"/>
  <c r="AD535" i="1"/>
  <c r="AC536" i="1"/>
  <c r="AD536" i="1"/>
  <c r="AD537" i="1"/>
  <c r="AD538" i="1"/>
  <c r="AC539" i="1"/>
  <c r="AD539" i="1"/>
  <c r="AC540" i="1"/>
  <c r="AD540" i="1"/>
  <c r="AC541" i="1"/>
  <c r="AC542" i="1"/>
  <c r="AD542" i="1"/>
  <c r="AC543" i="1"/>
  <c r="AD543" i="1"/>
  <c r="AC544" i="1"/>
  <c r="AD544" i="1"/>
  <c r="AC545" i="1"/>
  <c r="AD545" i="1"/>
  <c r="AC546" i="1"/>
  <c r="AD546" i="1"/>
  <c r="AC547" i="1"/>
  <c r="AD547" i="1"/>
  <c r="AC548" i="1"/>
  <c r="AD548" i="1"/>
  <c r="AD549" i="1"/>
  <c r="AD550" i="1"/>
  <c r="AC551" i="1"/>
  <c r="AD551" i="1"/>
  <c r="AC552" i="1"/>
  <c r="AD552" i="1"/>
  <c r="AC553" i="1"/>
  <c r="AD553" i="1"/>
  <c r="AC554" i="1"/>
  <c r="AD554" i="1"/>
  <c r="AC555" i="1"/>
  <c r="AD555" i="1"/>
  <c r="AC556" i="1"/>
  <c r="AD556" i="1"/>
  <c r="AC557" i="1"/>
  <c r="AD557" i="1"/>
  <c r="AC558" i="1"/>
  <c r="AD558" i="1"/>
  <c r="AC559" i="1"/>
  <c r="AD559" i="1"/>
  <c r="AD560" i="1"/>
  <c r="AC561" i="1"/>
  <c r="AD561" i="1"/>
  <c r="AC562" i="1"/>
  <c r="AC563" i="1"/>
  <c r="AD563" i="1"/>
  <c r="AD564" i="1"/>
  <c r="AC565" i="1"/>
  <c r="AD565" i="1"/>
  <c r="AC567" i="1"/>
  <c r="AD567" i="1"/>
  <c r="AD568" i="1"/>
  <c r="AD569" i="1"/>
  <c r="AC570" i="1"/>
  <c r="AD570" i="1"/>
  <c r="AC571" i="1"/>
  <c r="AD571" i="1"/>
  <c r="AC572" i="1"/>
  <c r="AD572" i="1"/>
  <c r="AC573" i="1"/>
  <c r="AD573" i="1"/>
  <c r="AC574" i="1"/>
  <c r="AD574" i="1"/>
  <c r="AC575" i="1"/>
  <c r="AC576" i="1"/>
  <c r="AD576" i="1"/>
  <c r="AC577" i="1"/>
  <c r="AD577" i="1"/>
  <c r="AC578" i="1"/>
  <c r="AD578" i="1"/>
  <c r="AD579" i="1"/>
  <c r="AC580" i="1"/>
  <c r="AD580" i="1"/>
  <c r="AC581" i="1"/>
  <c r="AD581" i="1"/>
  <c r="AD582" i="1"/>
  <c r="AC583" i="1"/>
  <c r="AD583" i="1"/>
  <c r="AC584" i="1"/>
  <c r="AD584" i="1"/>
  <c r="AC585" i="1"/>
  <c r="AD585" i="1"/>
  <c r="AC586" i="1"/>
  <c r="AD586" i="1"/>
  <c r="AC587" i="1"/>
  <c r="AC588" i="1"/>
  <c r="AD588" i="1"/>
  <c r="AC589" i="1"/>
  <c r="AD589" i="1"/>
  <c r="AC590" i="1"/>
  <c r="AD590" i="1"/>
  <c r="AC591" i="1"/>
  <c r="AD591" i="1"/>
  <c r="AC592" i="1"/>
  <c r="AD592" i="1"/>
  <c r="AB593" i="1"/>
  <c r="AC593" i="1"/>
  <c r="AD593" i="1"/>
  <c r="AC594" i="1"/>
  <c r="AD594" i="1"/>
  <c r="AD595" i="1"/>
  <c r="AD596" i="1"/>
  <c r="AC597" i="1"/>
  <c r="AD597" i="1"/>
  <c r="AD598" i="1"/>
  <c r="AC599" i="1"/>
  <c r="AD599" i="1"/>
  <c r="AC600" i="1"/>
  <c r="AD600" i="1"/>
  <c r="AD601" i="1"/>
  <c r="AC602" i="1"/>
  <c r="AD602" i="1"/>
  <c r="AC603" i="1"/>
  <c r="AD603" i="1"/>
  <c r="AC604" i="1"/>
  <c r="AD604" i="1"/>
  <c r="AD605" i="1"/>
  <c r="AC606" i="1"/>
  <c r="AD606" i="1"/>
  <c r="AC607" i="1"/>
  <c r="AD607" i="1"/>
  <c r="AC608" i="1"/>
  <c r="AD608" i="1"/>
  <c r="AD71" i="1"/>
  <c r="AD42" i="1"/>
  <c r="AD43" i="1"/>
  <c r="AD44" i="1"/>
  <c r="AD45" i="1"/>
  <c r="AD46" i="1"/>
  <c r="AD47" i="1"/>
  <c r="AD48" i="1"/>
  <c r="AD49" i="1"/>
  <c r="AD50" i="1"/>
  <c r="AD51" i="1"/>
  <c r="AD52" i="1"/>
  <c r="AD53" i="1"/>
  <c r="AD54" i="1"/>
  <c r="AD55" i="1"/>
  <c r="AD56" i="1"/>
  <c r="AD58" i="1"/>
  <c r="AD59" i="1"/>
  <c r="AD60" i="1"/>
  <c r="AD61" i="1"/>
  <c r="AD62" i="1"/>
  <c r="AD63" i="1"/>
  <c r="AD64" i="1"/>
  <c r="AD65" i="1"/>
  <c r="AD66" i="1"/>
  <c r="AD67" i="1"/>
  <c r="AD68" i="1"/>
  <c r="AD69" i="1"/>
  <c r="AD70" i="1"/>
  <c r="AC29" i="1"/>
  <c r="AC34" i="1"/>
  <c r="AC35" i="1"/>
  <c r="AC36" i="1"/>
  <c r="AC38" i="1"/>
  <c r="AC39" i="1"/>
  <c r="AC40" i="1"/>
  <c r="AC42" i="1"/>
  <c r="AC43" i="1"/>
  <c r="AC44" i="1"/>
  <c r="AC45" i="1"/>
  <c r="AC47" i="1"/>
  <c r="AC49" i="1"/>
  <c r="AC50" i="1"/>
  <c r="AC51" i="1"/>
  <c r="AC52" i="1"/>
  <c r="AC54" i="1"/>
  <c r="AC55" i="1"/>
  <c r="AC56" i="1"/>
  <c r="AC58" i="1"/>
  <c r="AC59" i="1"/>
  <c r="AC60" i="1"/>
  <c r="AC61" i="1"/>
  <c r="AC63" i="1"/>
  <c r="AC66" i="1"/>
  <c r="AC67" i="1"/>
  <c r="AC68" i="1"/>
  <c r="AC69" i="1"/>
  <c r="AC70" i="1"/>
  <c r="AC71" i="1"/>
  <c r="AC32" i="1"/>
  <c r="AD562" i="1"/>
  <c r="AC560" i="1"/>
  <c r="AD482" i="1"/>
  <c r="AC480" i="1"/>
  <c r="AC473" i="1"/>
  <c r="AD471" i="1"/>
  <c r="AC465" i="1"/>
  <c r="AC464" i="1"/>
  <c r="AD461" i="1"/>
  <c r="AC455" i="1"/>
  <c r="AD451" i="1"/>
  <c r="AC449" i="1"/>
  <c r="AC448" i="1"/>
  <c r="AD445" i="1"/>
  <c r="AC431" i="1"/>
  <c r="AD427" i="1"/>
  <c r="AC424" i="1"/>
  <c r="AD422" i="1"/>
  <c r="AD420" i="1"/>
  <c r="AD416" i="1"/>
  <c r="AC415" i="1"/>
  <c r="AC411" i="1"/>
  <c r="AC406" i="1"/>
  <c r="AC405" i="1"/>
  <c r="AC400" i="1"/>
  <c r="AD395" i="1"/>
  <c r="AC392" i="1"/>
  <c r="AD384" i="1"/>
  <c r="AC383" i="1"/>
  <c r="AD379" i="1"/>
  <c r="AC377" i="1"/>
  <c r="AD373" i="1"/>
  <c r="AC372" i="1"/>
  <c r="AC371" i="1"/>
  <c r="AD368" i="1"/>
  <c r="AC367" i="1"/>
  <c r="AC366" i="1"/>
  <c r="AD362" i="1"/>
  <c r="AC361" i="1"/>
  <c r="AC355" i="1"/>
  <c r="AC354" i="1"/>
  <c r="AD351" i="1"/>
  <c r="AD350" i="1"/>
  <c r="AC349" i="1"/>
  <c r="AC348" i="1"/>
  <c r="AC344" i="1"/>
  <c r="AC339" i="1"/>
  <c r="AC338" i="1"/>
  <c r="AD335" i="1"/>
  <c r="AC334" i="1"/>
  <c r="AC333" i="1"/>
  <c r="AD330" i="1"/>
  <c r="AC329" i="1"/>
  <c r="AD326" i="1"/>
  <c r="AD325" i="1"/>
  <c r="AD321" i="1"/>
  <c r="AD320" i="1"/>
  <c r="AC319" i="1"/>
  <c r="AC316" i="1"/>
  <c r="AD311" i="1"/>
  <c r="AC310" i="1"/>
  <c r="AC309" i="1"/>
  <c r="AC306" i="1"/>
  <c r="AD303" i="1"/>
  <c r="AC301" i="1"/>
  <c r="AC300" i="1"/>
  <c r="AD298" i="1"/>
  <c r="AD297" i="1"/>
  <c r="AD296" i="1"/>
  <c r="AC292" i="1"/>
  <c r="AC290" i="1"/>
  <c r="AD287" i="1"/>
  <c r="AD286" i="1"/>
  <c r="AC285" i="1"/>
  <c r="AC281" i="1"/>
  <c r="AD278" i="1"/>
  <c r="AD277" i="1"/>
  <c r="AC276" i="1"/>
  <c r="AC275" i="1"/>
  <c r="AC272" i="1"/>
  <c r="AC271" i="1"/>
  <c r="AD269" i="1"/>
  <c r="AD268" i="1"/>
  <c r="AD264" i="1"/>
  <c r="AC262" i="1"/>
  <c r="AC258" i="1"/>
  <c r="AD257" i="1"/>
  <c r="AD254" i="1"/>
  <c r="AC253" i="1"/>
  <c r="AC249" i="1"/>
  <c r="AD246" i="1"/>
  <c r="AC245" i="1"/>
  <c r="AD241" i="1"/>
  <c r="AC239" i="1"/>
  <c r="AD236" i="1"/>
  <c r="AD235" i="1"/>
  <c r="AC234" i="1"/>
  <c r="AD233" i="1"/>
  <c r="AD228" i="1"/>
  <c r="AD223" i="1"/>
  <c r="AC222" i="1"/>
  <c r="AC221" i="1"/>
  <c r="AC220" i="1"/>
  <c r="AD218" i="1"/>
  <c r="AC215" i="1"/>
  <c r="AD213" i="1"/>
  <c r="AC212" i="1"/>
  <c r="AC211" i="1"/>
  <c r="AC203" i="1"/>
  <c r="AC198" i="1"/>
  <c r="AC197" i="1"/>
  <c r="AC196" i="1"/>
  <c r="AD194" i="1"/>
  <c r="AD193" i="1"/>
  <c r="AC192" i="1"/>
  <c r="AD188" i="1"/>
  <c r="AC187" i="1"/>
  <c r="AD182" i="1"/>
  <c r="AD181" i="1"/>
  <c r="AD178" i="1"/>
  <c r="AC176" i="1"/>
  <c r="AD172" i="1"/>
  <c r="AC170" i="1"/>
  <c r="AC169" i="1"/>
  <c r="AD167" i="1"/>
  <c r="AC165" i="1"/>
  <c r="AC160" i="1"/>
  <c r="AD156" i="1"/>
  <c r="AD155" i="1"/>
  <c r="AD152" i="1"/>
  <c r="AC151" i="1"/>
  <c r="AD147" i="1"/>
  <c r="AD145" i="1"/>
  <c r="AC144" i="1"/>
  <c r="AD140" i="1"/>
  <c r="AC139" i="1"/>
  <c r="AC137" i="1"/>
  <c r="AD135" i="1"/>
  <c r="AD134" i="1"/>
  <c r="AD133" i="1"/>
  <c r="AC132" i="1"/>
  <c r="AC126" i="1"/>
  <c r="AC124" i="1"/>
  <c r="AC123" i="1"/>
  <c r="AD118" i="1"/>
  <c r="AD117" i="1"/>
  <c r="AD114" i="1"/>
  <c r="AD113" i="1"/>
  <c r="AD110" i="1"/>
  <c r="AC108" i="1"/>
  <c r="AC105" i="1"/>
  <c r="AD100" i="1"/>
  <c r="AD88" i="1"/>
  <c r="AC87" i="1"/>
  <c r="AD85" i="1"/>
  <c r="AC84" i="1"/>
  <c r="AC83" i="1"/>
  <c r="AC81" i="1"/>
  <c r="AD76" i="1"/>
  <c r="AD75" i="1"/>
  <c r="AC64" i="1"/>
  <c r="AC48" i="1"/>
  <c r="AC579" i="1"/>
  <c r="AC537" i="1"/>
  <c r="AC532" i="1"/>
  <c r="AC481" i="1"/>
  <c r="AC476" i="1"/>
  <c r="AC461" i="1"/>
  <c r="AD457" i="1"/>
  <c r="AC451" i="1"/>
  <c r="AC445" i="1"/>
  <c r="AD441" i="1"/>
  <c r="AD434" i="1"/>
  <c r="AD432" i="1"/>
  <c r="AC427" i="1"/>
  <c r="AC425" i="1"/>
  <c r="AC420" i="1"/>
  <c r="AC416" i="1"/>
  <c r="AD412" i="1"/>
  <c r="AD408" i="1"/>
  <c r="AC407" i="1"/>
  <c r="AD402" i="1"/>
  <c r="AC401" i="1"/>
  <c r="AD396" i="1"/>
  <c r="AC394" i="1"/>
  <c r="AC393" i="1"/>
  <c r="AC388" i="1"/>
  <c r="AD386" i="1"/>
  <c r="AC384" i="1"/>
  <c r="AC379" i="1"/>
  <c r="AC378" i="1"/>
  <c r="AD375" i="1"/>
  <c r="AC373" i="1"/>
  <c r="AD369" i="1"/>
  <c r="AC368" i="1"/>
  <c r="AD364" i="1"/>
  <c r="AC362" i="1"/>
  <c r="AC356" i="1"/>
  <c r="AC351" i="1"/>
  <c r="AC350" i="1"/>
  <c r="AD347" i="1"/>
  <c r="AD346" i="1"/>
  <c r="AC345" i="1"/>
  <c r="AD341" i="1"/>
  <c r="AD340" i="1"/>
  <c r="AD336" i="1"/>
  <c r="AC335" i="1"/>
  <c r="AC330" i="1"/>
  <c r="AD327" i="1"/>
  <c r="AC326" i="1"/>
  <c r="AD322" i="1"/>
  <c r="AC321" i="1"/>
  <c r="AC320" i="1"/>
  <c r="AD318" i="1"/>
  <c r="AD312" i="1"/>
  <c r="AC311" i="1"/>
  <c r="AD307" i="1"/>
  <c r="AC303" i="1"/>
  <c r="AC298" i="1"/>
  <c r="AC297" i="1"/>
  <c r="AC296" i="1"/>
  <c r="AD294" i="1"/>
  <c r="AD293" i="1"/>
  <c r="AC287" i="1"/>
  <c r="AC286" i="1"/>
  <c r="AD283" i="1"/>
  <c r="AD282" i="1"/>
  <c r="AC278" i="1"/>
  <c r="AC277" i="1"/>
  <c r="AD274" i="1"/>
  <c r="AD273" i="1"/>
  <c r="AD270" i="1"/>
  <c r="AC269" i="1"/>
  <c r="AC268" i="1"/>
  <c r="AD266" i="1"/>
  <c r="AC264" i="1"/>
  <c r="AD263" i="1"/>
  <c r="AD260" i="1"/>
  <c r="AC259" i="1"/>
  <c r="AC257" i="1"/>
  <c r="AD255" i="1"/>
  <c r="AC254" i="1"/>
  <c r="AD250" i="1"/>
  <c r="AC246" i="1"/>
  <c r="AD242" i="1"/>
  <c r="AC241" i="1"/>
  <c r="AC240" i="1"/>
  <c r="AD238" i="1"/>
  <c r="AD237" i="1"/>
  <c r="AC236" i="1"/>
  <c r="AC235" i="1"/>
  <c r="AC233" i="1"/>
  <c r="AD230" i="1"/>
  <c r="AC228" i="1"/>
  <c r="AC227" i="1"/>
  <c r="AD224" i="1"/>
  <c r="AC223" i="1"/>
  <c r="AC218" i="1"/>
  <c r="AD217" i="1"/>
  <c r="AD214" i="1"/>
  <c r="AC213" i="1"/>
  <c r="AD210" i="1"/>
  <c r="AD208" i="1"/>
  <c r="AC207" i="1"/>
  <c r="AC204" i="1"/>
  <c r="AC199" i="1"/>
  <c r="AD195" i="1"/>
  <c r="AC194" i="1"/>
  <c r="AC193" i="1"/>
  <c r="AD190" i="1"/>
  <c r="AD189" i="1"/>
  <c r="AC188" i="1"/>
  <c r="AC183" i="1"/>
  <c r="AC182" i="1"/>
  <c r="AC181" i="1"/>
  <c r="AD177" i="1"/>
  <c r="AC172" i="1"/>
  <c r="AD168" i="1"/>
  <c r="AC167" i="1"/>
  <c r="AD163" i="1"/>
  <c r="AD161" i="1"/>
  <c r="AD158" i="1"/>
  <c r="AD157" i="1"/>
  <c r="AC156" i="1"/>
  <c r="AC155" i="1"/>
  <c r="AD153" i="1"/>
  <c r="AC152" i="1"/>
  <c r="AD148" i="1"/>
  <c r="AC147" i="1"/>
  <c r="AC146" i="1"/>
  <c r="AC145" i="1"/>
  <c r="AD142" i="1"/>
  <c r="AC140" i="1"/>
  <c r="AD136" i="1"/>
  <c r="AC135" i="1"/>
  <c r="AC134" i="1"/>
  <c r="AC133" i="1"/>
  <c r="AD128" i="1"/>
  <c r="AC127" i="1"/>
  <c r="AC117" i="1"/>
  <c r="AC114" i="1"/>
  <c r="AC113" i="1"/>
  <c r="AC110" i="1"/>
  <c r="AD104" i="1"/>
  <c r="AC103" i="1"/>
  <c r="AD102" i="1"/>
  <c r="AD101" i="1"/>
  <c r="AC100" i="1"/>
  <c r="AD96" i="1"/>
  <c r="AC95" i="1"/>
  <c r="AC90" i="1"/>
  <c r="AC89" i="1"/>
  <c r="AC88" i="1"/>
  <c r="AC85" i="1"/>
  <c r="AC76" i="1"/>
  <c r="AC75" i="1"/>
  <c r="AD72" i="1"/>
  <c r="AC62" i="1"/>
  <c r="AC46" i="1"/>
  <c r="AD57" i="1"/>
  <c r="AC595" i="1"/>
  <c r="AC568" i="1"/>
  <c r="AC513" i="1"/>
  <c r="AD474" i="1"/>
  <c r="AC463" i="1"/>
  <c r="AC457" i="1"/>
  <c r="AC456" i="1"/>
  <c r="AD453" i="1"/>
  <c r="AC441" i="1"/>
  <c r="AC433" i="1"/>
  <c r="AC432" i="1"/>
  <c r="AD430" i="1"/>
  <c r="AD423" i="1"/>
  <c r="AC421" i="1"/>
  <c r="AC417" i="1"/>
  <c r="AD413" i="1"/>
  <c r="AC412" i="1"/>
  <c r="AD410" i="1"/>
  <c r="AD409" i="1"/>
  <c r="AD404" i="1"/>
  <c r="AC403" i="1"/>
  <c r="AC402" i="1"/>
  <c r="AD398" i="1"/>
  <c r="AD397" i="1"/>
  <c r="AC396" i="1"/>
  <c r="AC390" i="1"/>
  <c r="AC389" i="1"/>
  <c r="AC386" i="1"/>
  <c r="AD382" i="1"/>
  <c r="AD380" i="1"/>
  <c r="AD376" i="1"/>
  <c r="AC375" i="1"/>
  <c r="AC374" i="1"/>
  <c r="AC369" i="1"/>
  <c r="AD365" i="1"/>
  <c r="AC364" i="1"/>
  <c r="AC363" i="1"/>
  <c r="AD360" i="1"/>
  <c r="AD359" i="1"/>
  <c r="AD358" i="1"/>
  <c r="AD357" i="1"/>
  <c r="AD352" i="1"/>
  <c r="AC347" i="1"/>
  <c r="AC346" i="1"/>
  <c r="AD343" i="1"/>
  <c r="AD342" i="1"/>
  <c r="AC341" i="1"/>
  <c r="AC340" i="1"/>
  <c r="AD337" i="1"/>
  <c r="AC336" i="1"/>
  <c r="AD332" i="1"/>
  <c r="AC327" i="1"/>
  <c r="AC322" i="1"/>
  <c r="AC317" i="1"/>
  <c r="AC314" i="1"/>
  <c r="AD313" i="1"/>
  <c r="AC312" i="1"/>
  <c r="AD308" i="1"/>
  <c r="AC307" i="1"/>
  <c r="AD305" i="1"/>
  <c r="AD304" i="1"/>
  <c r="AD295" i="1"/>
  <c r="AC294" i="1"/>
  <c r="AC293" i="1"/>
  <c r="AD291" i="1"/>
  <c r="AD289" i="1"/>
  <c r="AD284" i="1"/>
  <c r="AC282" i="1"/>
  <c r="AD280" i="1"/>
  <c r="AD279" i="1"/>
  <c r="AC274" i="1"/>
  <c r="AC273" i="1"/>
  <c r="AC270" i="1"/>
  <c r="AD267" i="1"/>
  <c r="AD265" i="1"/>
  <c r="AC260" i="1"/>
  <c r="AD256" i="1"/>
  <c r="AC255" i="1"/>
  <c r="AD252" i="1"/>
  <c r="AD251" i="1"/>
  <c r="AC250" i="1"/>
  <c r="AD248" i="1"/>
  <c r="AD244" i="1"/>
  <c r="AD243" i="1"/>
  <c r="AC242" i="1"/>
  <c r="AC238" i="1"/>
  <c r="AC237" i="1"/>
  <c r="AD232" i="1"/>
  <c r="AD231" i="1"/>
  <c r="AC230" i="1"/>
  <c r="AD226" i="1"/>
  <c r="AD225" i="1"/>
  <c r="AC224" i="1"/>
  <c r="AD219" i="1"/>
  <c r="AC217" i="1"/>
  <c r="AC214" i="1"/>
  <c r="AC210" i="1"/>
  <c r="AD209" i="1"/>
  <c r="AC208" i="1"/>
  <c r="AD206" i="1"/>
  <c r="AD205" i="1"/>
  <c r="AD202" i="1"/>
  <c r="AD201" i="1"/>
  <c r="AD200" i="1"/>
  <c r="AC195" i="1"/>
  <c r="AD191" i="1"/>
  <c r="AC190" i="1"/>
  <c r="AD186" i="1"/>
  <c r="AC184" i="1"/>
  <c r="AD179" i="1"/>
  <c r="AC177" i="1"/>
  <c r="AD175" i="1"/>
  <c r="AD174" i="1"/>
  <c r="AC173" i="1"/>
  <c r="AC168" i="1"/>
  <c r="AD164" i="1"/>
  <c r="AC163" i="1"/>
  <c r="AC161" i="1"/>
  <c r="AC157" i="1"/>
  <c r="AC153" i="1"/>
  <c r="AD149" i="1"/>
  <c r="AC148" i="1"/>
  <c r="AD143" i="1"/>
  <c r="AD141" i="1"/>
  <c r="AD138" i="1"/>
  <c r="AC136" i="1"/>
  <c r="AD131" i="1"/>
  <c r="AD130" i="1"/>
  <c r="AC128" i="1"/>
  <c r="AD112" i="1"/>
  <c r="AD111" i="1"/>
  <c r="AC109" i="1"/>
  <c r="AD107" i="1"/>
  <c r="AD106" i="1"/>
  <c r="AC104" i="1"/>
  <c r="AC101" i="1"/>
  <c r="AD97" i="1"/>
  <c r="AC96" i="1"/>
  <c r="AD92" i="1"/>
  <c r="AD80" i="1"/>
  <c r="AD79" i="1"/>
  <c r="AD78" i="1"/>
  <c r="AD73" i="1"/>
  <c r="AC72" i="1"/>
  <c r="AC538" i="1"/>
  <c r="AC442" i="1"/>
  <c r="AC426" i="1"/>
  <c r="AC65" i="1"/>
  <c r="AC57" i="1"/>
  <c r="AC53" i="1"/>
  <c r="AC41" i="1"/>
  <c r="AC37" i="1"/>
  <c r="AC33" i="1"/>
  <c r="AC605" i="1"/>
  <c r="AC601" i="1"/>
  <c r="AC596" i="1"/>
  <c r="AD587" i="1"/>
  <c r="AD575" i="1"/>
  <c r="AC569" i="1"/>
  <c r="AD566" i="1"/>
  <c r="AC564" i="1"/>
  <c r="AC549" i="1"/>
  <c r="AD541" i="1"/>
  <c r="AD526" i="1"/>
  <c r="AD525" i="1"/>
  <c r="AD524" i="1"/>
  <c r="AC523" i="1"/>
  <c r="AD520" i="1"/>
  <c r="AD519" i="1"/>
  <c r="AD516" i="1"/>
  <c r="AD515" i="1"/>
  <c r="AC509" i="1"/>
  <c r="AC508" i="1"/>
  <c r="AC500" i="1"/>
  <c r="AD491" i="1"/>
  <c r="AD485" i="1"/>
  <c r="AD480" i="1"/>
  <c r="AC479" i="1"/>
  <c r="AD475" i="1"/>
  <c r="AD473" i="1"/>
  <c r="AD470" i="1"/>
  <c r="AD465" i="1"/>
  <c r="AD464" i="1"/>
  <c r="AC459" i="1"/>
  <c r="AC453" i="1"/>
  <c r="AD449" i="1"/>
  <c r="AC447" i="1"/>
  <c r="AC444" i="1"/>
  <c r="AC439" i="1"/>
  <c r="AC435" i="1"/>
  <c r="AC429" i="1"/>
  <c r="AC428" i="1"/>
  <c r="AD426" i="1"/>
  <c r="AD424" i="1"/>
  <c r="AC423" i="1"/>
  <c r="AC419" i="1"/>
  <c r="AC409" i="1"/>
  <c r="AD405" i="1"/>
  <c r="AC404" i="1"/>
  <c r="AD400" i="1"/>
  <c r="AC399" i="1"/>
  <c r="AC398" i="1"/>
  <c r="AC397" i="1"/>
  <c r="AD392" i="1"/>
  <c r="AC391" i="1"/>
  <c r="AC387" i="1"/>
  <c r="AC385" i="1"/>
  <c r="AD383" i="1"/>
  <c r="AC381" i="1"/>
  <c r="AC380" i="1"/>
  <c r="AD377" i="1"/>
  <c r="AC376" i="1"/>
  <c r="AD372" i="1"/>
  <c r="AD371" i="1"/>
  <c r="AC370" i="1"/>
  <c r="AD367" i="1"/>
  <c r="AD366" i="1"/>
  <c r="AC365" i="1"/>
  <c r="AD361" i="1"/>
  <c r="AC360" i="1"/>
  <c r="AC359" i="1"/>
  <c r="AC358" i="1"/>
  <c r="AC357" i="1"/>
  <c r="AD354" i="1"/>
  <c r="AC353" i="1"/>
  <c r="AC352" i="1"/>
  <c r="AD348" i="1"/>
  <c r="AD344" i="1"/>
  <c r="AC343" i="1"/>
  <c r="AC342" i="1"/>
  <c r="AD339" i="1"/>
  <c r="AD338" i="1"/>
  <c r="AC337" i="1"/>
  <c r="AD334" i="1"/>
  <c r="AD333" i="1"/>
  <c r="AC332" i="1"/>
  <c r="AC331" i="1"/>
  <c r="AD324" i="1"/>
  <c r="AC323" i="1"/>
  <c r="AD319" i="1"/>
  <c r="AD316" i="1"/>
  <c r="AD315" i="1"/>
  <c r="AC313" i="1"/>
  <c r="AD310" i="1"/>
  <c r="AD309" i="1"/>
  <c r="AC308" i="1"/>
  <c r="AC305" i="1"/>
  <c r="AC304" i="1"/>
  <c r="AD301" i="1"/>
  <c r="AD300" i="1"/>
  <c r="AC295" i="1"/>
  <c r="AC291" i="1"/>
  <c r="AD290" i="1"/>
  <c r="AC289" i="1"/>
  <c r="AC288" i="1"/>
  <c r="AD285" i="1"/>
  <c r="AC284" i="1"/>
  <c r="AD281" i="1"/>
  <c r="AC280" i="1"/>
  <c r="AD276" i="1"/>
  <c r="AD275" i="1"/>
  <c r="AD272" i="1"/>
  <c r="AD271" i="1"/>
  <c r="AC265" i="1"/>
  <c r="AD262" i="1"/>
  <c r="AC261" i="1"/>
  <c r="AD258" i="1"/>
  <c r="AC256" i="1"/>
  <c r="AD253" i="1"/>
  <c r="AC252" i="1"/>
  <c r="AC251" i="1"/>
  <c r="AD249" i="1"/>
  <c r="AC247" i="1"/>
  <c r="AD245" i="1"/>
  <c r="AC244" i="1"/>
  <c r="AC243" i="1"/>
  <c r="AD239" i="1"/>
  <c r="AD234" i="1"/>
  <c r="AC232" i="1"/>
  <c r="AC231" i="1"/>
  <c r="AC229" i="1"/>
  <c r="AC226" i="1"/>
  <c r="AC225" i="1"/>
  <c r="AD222" i="1"/>
  <c r="AD221" i="1"/>
  <c r="AD220" i="1"/>
  <c r="AC219" i="1"/>
  <c r="AD216" i="1"/>
  <c r="AD212" i="1"/>
  <c r="AC209" i="1"/>
  <c r="AC206" i="1"/>
  <c r="AC205" i="1"/>
  <c r="AC202" i="1"/>
  <c r="AC201" i="1"/>
  <c r="AC200" i="1"/>
  <c r="AD198" i="1"/>
  <c r="AD197" i="1"/>
  <c r="AD196" i="1"/>
  <c r="AD192" i="1"/>
  <c r="AC191" i="1"/>
  <c r="AC186" i="1"/>
  <c r="AC185" i="1"/>
  <c r="AC180" i="1"/>
  <c r="AD176" i="1"/>
  <c r="AC174" i="1"/>
  <c r="AD171" i="1"/>
  <c r="AD170" i="1"/>
  <c r="AD169" i="1"/>
  <c r="AD165" i="1"/>
  <c r="AC164" i="1"/>
  <c r="AC154" i="1"/>
  <c r="AD151" i="1"/>
  <c r="AC150" i="1"/>
  <c r="AD144" i="1"/>
  <c r="AC141" i="1"/>
  <c r="AD139" i="1"/>
  <c r="AC138" i="1"/>
  <c r="AD137" i="1"/>
  <c r="AD132" i="1"/>
  <c r="AC131" i="1"/>
  <c r="AC130" i="1"/>
  <c r="AD129" i="1"/>
  <c r="AD126" i="1"/>
  <c r="AD124" i="1"/>
  <c r="AD123" i="1"/>
  <c r="AC122" i="1"/>
  <c r="AD121" i="1"/>
  <c r="AC116" i="1"/>
  <c r="AC112" i="1"/>
  <c r="AC111" i="1"/>
  <c r="AD108" i="1"/>
  <c r="AC107" i="1"/>
  <c r="AC106" i="1"/>
  <c r="AD105" i="1"/>
  <c r="AD99" i="1"/>
  <c r="AD93" i="1"/>
  <c r="AC91" i="1"/>
  <c r="AD87" i="1"/>
  <c r="AC86" i="1"/>
  <c r="AD83" i="1"/>
  <c r="AC82" i="1"/>
  <c r="AC80" i="1"/>
  <c r="AC79" i="1"/>
  <c r="AC78" i="1"/>
  <c r="AC77" i="1"/>
  <c r="AD74" i="1"/>
  <c r="AC73" i="1"/>
  <c r="AC598" i="1"/>
  <c r="AC582" i="1"/>
  <c r="AC566" i="1"/>
  <c r="AC550" i="1"/>
  <c r="AC534" i="1"/>
  <c r="AC518" i="1"/>
  <c r="AC502" i="1"/>
  <c r="AC486" i="1"/>
  <c r="AC470" i="1"/>
  <c r="AC454" i="1"/>
  <c r="AC438" i="1"/>
  <c r="AC422" i="1"/>
  <c r="AJ125" i="10" l="1"/>
  <c r="AH519" i="10"/>
  <c r="AJ387" i="10"/>
  <c r="AJ583" i="10"/>
  <c r="AI583" i="10"/>
  <c r="AJ535" i="10"/>
  <c r="AI424" i="10"/>
  <c r="AI145" i="10"/>
  <c r="AJ209" i="10"/>
  <c r="AH113" i="10"/>
  <c r="AI136" i="10"/>
  <c r="AI473" i="10"/>
  <c r="AI392" i="10"/>
  <c r="AJ328" i="10"/>
  <c r="G56" i="10"/>
  <c r="D46" i="22" s="1"/>
  <c r="E46" i="22"/>
  <c r="F46" i="22" s="1"/>
  <c r="G43" i="10"/>
  <c r="D33" i="22" s="1"/>
  <c r="E33" i="22"/>
  <c r="F33" i="22" s="1"/>
  <c r="G57" i="10"/>
  <c r="D47" i="22" s="1"/>
  <c r="E47" i="22"/>
  <c r="F47" i="22" s="1"/>
  <c r="G45" i="10"/>
  <c r="D35" i="22" s="1"/>
  <c r="E35" i="22"/>
  <c r="F35" i="22" s="1"/>
  <c r="G50" i="10"/>
  <c r="D40" i="22" s="1"/>
  <c r="E40" i="22"/>
  <c r="F40" i="22" s="1"/>
  <c r="G38" i="10"/>
  <c r="D28" i="22" s="1"/>
  <c r="E28" i="22"/>
  <c r="F28" i="22" s="1"/>
  <c r="G34" i="10"/>
  <c r="D24" i="22" s="1"/>
  <c r="E24" i="22"/>
  <c r="F24" i="22" s="1"/>
  <c r="G41" i="10"/>
  <c r="D31" i="22" s="1"/>
  <c r="E31" i="22"/>
  <c r="F31" i="22" s="1"/>
  <c r="G54" i="10"/>
  <c r="D44" i="22" s="1"/>
  <c r="E44" i="22"/>
  <c r="F44" i="22" s="1"/>
  <c r="G39" i="10"/>
  <c r="D29" i="22" s="1"/>
  <c r="E29" i="22"/>
  <c r="F29" i="22" s="1"/>
  <c r="G55" i="10"/>
  <c r="D45" i="22" s="1"/>
  <c r="E45" i="22"/>
  <c r="F45" i="22" s="1"/>
  <c r="G42" i="10"/>
  <c r="D32" i="22" s="1"/>
  <c r="E32" i="22"/>
  <c r="F32" i="22" s="1"/>
  <c r="G47" i="10"/>
  <c r="D37" i="22" s="1"/>
  <c r="E37" i="22"/>
  <c r="F37" i="22" s="1"/>
  <c r="G37" i="10"/>
  <c r="D27" i="22" s="1"/>
  <c r="E27" i="22"/>
  <c r="F27" i="22" s="1"/>
  <c r="G33" i="10"/>
  <c r="D23" i="22" s="1"/>
  <c r="E23" i="22"/>
  <c r="F23" i="22" s="1"/>
  <c r="G61" i="10"/>
  <c r="D51" i="22" s="1"/>
  <c r="E51" i="22"/>
  <c r="F51" i="22" s="1"/>
  <c r="AJ148" i="10"/>
  <c r="E138" i="22"/>
  <c r="F138" i="22" s="1"/>
  <c r="AH141" i="10"/>
  <c r="E131" i="22"/>
  <c r="F131" i="22" s="1"/>
  <c r="AI93" i="10"/>
  <c r="E83" i="22"/>
  <c r="F83" i="22" s="1"/>
  <c r="G49" i="10"/>
  <c r="D39" i="22" s="1"/>
  <c r="E39" i="22"/>
  <c r="F39" i="22" s="1"/>
  <c r="G60" i="10"/>
  <c r="D50" i="22" s="1"/>
  <c r="E50" i="22"/>
  <c r="F50" i="22" s="1"/>
  <c r="G53" i="10"/>
  <c r="D43" i="22" s="1"/>
  <c r="E43" i="22"/>
  <c r="F43" i="22" s="1"/>
  <c r="G52" i="10"/>
  <c r="D42" i="22" s="1"/>
  <c r="E42" i="22"/>
  <c r="F42" i="22" s="1"/>
  <c r="G44" i="10"/>
  <c r="D34" i="22" s="1"/>
  <c r="E34" i="22"/>
  <c r="F34" i="22" s="1"/>
  <c r="G36" i="10"/>
  <c r="D26" i="22" s="1"/>
  <c r="E26" i="22"/>
  <c r="F26" i="22" s="1"/>
  <c r="AH526" i="10"/>
  <c r="E516" i="22"/>
  <c r="F516" i="22" s="1"/>
  <c r="AH494" i="10"/>
  <c r="E484" i="22"/>
  <c r="F484" i="22" s="1"/>
  <c r="AH478" i="10"/>
  <c r="E468" i="22"/>
  <c r="F468" i="22" s="1"/>
  <c r="AJ462" i="10"/>
  <c r="E452" i="22"/>
  <c r="F452" i="22" s="1"/>
  <c r="AI446" i="10"/>
  <c r="E436" i="22"/>
  <c r="F436" i="22" s="1"/>
  <c r="AI585" i="10"/>
  <c r="E575" i="22"/>
  <c r="F575" i="22" s="1"/>
  <c r="AJ569" i="10"/>
  <c r="E559" i="22"/>
  <c r="F559" i="22" s="1"/>
  <c r="AJ553" i="10"/>
  <c r="E543" i="22"/>
  <c r="F543" i="22" s="1"/>
  <c r="AJ537" i="10"/>
  <c r="E527" i="22"/>
  <c r="F527" i="22" s="1"/>
  <c r="AI521" i="10"/>
  <c r="E511" i="22"/>
  <c r="F511" i="22" s="1"/>
  <c r="AJ505" i="10"/>
  <c r="E495" i="22"/>
  <c r="F495" i="22" s="1"/>
  <c r="AH489" i="10"/>
  <c r="E479" i="22"/>
  <c r="F479" i="22" s="1"/>
  <c r="AI441" i="10"/>
  <c r="E431" i="22"/>
  <c r="F431" i="22" s="1"/>
  <c r="AH408" i="10"/>
  <c r="E398" i="22"/>
  <c r="F398" i="22" s="1"/>
  <c r="AJ360" i="10"/>
  <c r="E350" i="22"/>
  <c r="F350" i="22" s="1"/>
  <c r="AI296" i="10"/>
  <c r="E286" i="22"/>
  <c r="F286" i="22" s="1"/>
  <c r="AI435" i="10"/>
  <c r="E425" i="22"/>
  <c r="F425" i="22" s="1"/>
  <c r="AI403" i="10"/>
  <c r="E393" i="22"/>
  <c r="F393" i="22" s="1"/>
  <c r="AI371" i="10"/>
  <c r="E361" i="22"/>
  <c r="F361" i="22" s="1"/>
  <c r="AJ323" i="10"/>
  <c r="E313" i="22"/>
  <c r="F313" i="22" s="1"/>
  <c r="AH307" i="10"/>
  <c r="E297" i="22"/>
  <c r="F297" i="22" s="1"/>
  <c r="AJ258" i="10"/>
  <c r="E248" i="22"/>
  <c r="F248" i="22" s="1"/>
  <c r="AI242" i="10"/>
  <c r="E232" i="22"/>
  <c r="F232" i="22" s="1"/>
  <c r="AI226" i="10"/>
  <c r="E216" i="22"/>
  <c r="F216" i="22" s="1"/>
  <c r="AH210" i="10"/>
  <c r="E200" i="22"/>
  <c r="F200" i="22" s="1"/>
  <c r="AI194" i="10"/>
  <c r="E184" i="22"/>
  <c r="F184" i="22" s="1"/>
  <c r="AI162" i="10"/>
  <c r="E152" i="22"/>
  <c r="F152" i="22" s="1"/>
  <c r="AJ130" i="10"/>
  <c r="E120" i="22"/>
  <c r="F120" i="22" s="1"/>
  <c r="AJ114" i="10"/>
  <c r="E104" i="22"/>
  <c r="F104" i="22" s="1"/>
  <c r="AH98" i="10"/>
  <c r="E88" i="22"/>
  <c r="F88" i="22" s="1"/>
  <c r="AI82" i="10"/>
  <c r="E72" i="22"/>
  <c r="F72" i="22" s="1"/>
  <c r="AI66" i="10"/>
  <c r="E56" i="22"/>
  <c r="F56" i="22" s="1"/>
  <c r="AH299" i="10"/>
  <c r="E289" i="22"/>
  <c r="F289" i="22" s="1"/>
  <c r="AJ283" i="10"/>
  <c r="E273" i="22"/>
  <c r="F273" i="22" s="1"/>
  <c r="AJ235" i="10"/>
  <c r="E225" i="22"/>
  <c r="F225" i="22" s="1"/>
  <c r="G219" i="10"/>
  <c r="D209" i="22" s="1"/>
  <c r="E209" i="22"/>
  <c r="F209" i="22" s="1"/>
  <c r="G203" i="10"/>
  <c r="D193" i="22" s="1"/>
  <c r="E193" i="22"/>
  <c r="F193" i="22" s="1"/>
  <c r="AI195" i="10"/>
  <c r="E185" i="22"/>
  <c r="F185" i="22" s="1"/>
  <c r="G187" i="10"/>
  <c r="D177" i="22" s="1"/>
  <c r="E177" i="22"/>
  <c r="F177" i="22" s="1"/>
  <c r="G171" i="10"/>
  <c r="D161" i="22" s="1"/>
  <c r="E161" i="22"/>
  <c r="F161" i="22" s="1"/>
  <c r="G155" i="10"/>
  <c r="D145" i="22" s="1"/>
  <c r="E145" i="22"/>
  <c r="F145" i="22" s="1"/>
  <c r="G139" i="10"/>
  <c r="D129" i="22" s="1"/>
  <c r="E129" i="22"/>
  <c r="F129" i="22" s="1"/>
  <c r="G123" i="10"/>
  <c r="D113" i="22" s="1"/>
  <c r="E113" i="22"/>
  <c r="F113" i="22" s="1"/>
  <c r="G107" i="10"/>
  <c r="D97" i="22" s="1"/>
  <c r="E97" i="22"/>
  <c r="F97" i="22" s="1"/>
  <c r="G91" i="10"/>
  <c r="D81" i="22" s="1"/>
  <c r="E81" i="22"/>
  <c r="F81" i="22" s="1"/>
  <c r="G67" i="10"/>
  <c r="D57" i="22" s="1"/>
  <c r="E57" i="22"/>
  <c r="F57" i="22" s="1"/>
  <c r="G58" i="10"/>
  <c r="D48" i="22" s="1"/>
  <c r="E48" i="22"/>
  <c r="F48" i="22" s="1"/>
  <c r="G46" i="10"/>
  <c r="D36" i="22" s="1"/>
  <c r="E36" i="22"/>
  <c r="F36" i="22" s="1"/>
  <c r="G59" i="10"/>
  <c r="D49" i="22" s="1"/>
  <c r="E49" i="22"/>
  <c r="F49" i="22" s="1"/>
  <c r="G48" i="10"/>
  <c r="D38" i="22" s="1"/>
  <c r="E38" i="22"/>
  <c r="F38" i="22" s="1"/>
  <c r="G51" i="10"/>
  <c r="D41" i="22" s="1"/>
  <c r="E41" i="22"/>
  <c r="F41" i="22" s="1"/>
  <c r="G40" i="10"/>
  <c r="D30" i="22" s="1"/>
  <c r="E30" i="22"/>
  <c r="F30" i="22" s="1"/>
  <c r="G35" i="10"/>
  <c r="D25" i="22" s="1"/>
  <c r="E25" i="22"/>
  <c r="F25" i="22" s="1"/>
  <c r="AJ604" i="10"/>
  <c r="E594" i="22"/>
  <c r="F594" i="22" s="1"/>
  <c r="AH572" i="10"/>
  <c r="E562" i="22"/>
  <c r="F562" i="22" s="1"/>
  <c r="AJ556" i="10"/>
  <c r="E546" i="22"/>
  <c r="F546" i="22" s="1"/>
  <c r="AH540" i="10"/>
  <c r="E530" i="22"/>
  <c r="F530" i="22" s="1"/>
  <c r="AI524" i="10"/>
  <c r="E514" i="22"/>
  <c r="F514" i="22" s="1"/>
  <c r="AH508" i="10"/>
  <c r="E498" i="22"/>
  <c r="F498" i="22" s="1"/>
  <c r="AJ492" i="10"/>
  <c r="E482" i="22"/>
  <c r="F482" i="22" s="1"/>
  <c r="AJ476" i="10"/>
  <c r="E466" i="22"/>
  <c r="F466" i="22" s="1"/>
  <c r="AJ460" i="10"/>
  <c r="E450" i="22"/>
  <c r="F450" i="22" s="1"/>
  <c r="AH599" i="10"/>
  <c r="E589" i="22"/>
  <c r="F589" i="22" s="1"/>
  <c r="AI567" i="10"/>
  <c r="E557" i="22"/>
  <c r="F557" i="22" s="1"/>
  <c r="G487" i="10"/>
  <c r="D477" i="22" s="1"/>
  <c r="E477" i="22"/>
  <c r="F477" i="22" s="1"/>
  <c r="G471" i="10"/>
  <c r="D461" i="22" s="1"/>
  <c r="E461" i="22"/>
  <c r="F461" i="22" s="1"/>
  <c r="G455" i="10"/>
  <c r="D445" i="22" s="1"/>
  <c r="E445" i="22"/>
  <c r="F445" i="22" s="1"/>
  <c r="G422" i="10"/>
  <c r="D412" i="22" s="1"/>
  <c r="E412" i="22"/>
  <c r="F412" i="22" s="1"/>
  <c r="G406" i="10"/>
  <c r="D396" i="22" s="1"/>
  <c r="E396" i="22"/>
  <c r="F396" i="22" s="1"/>
  <c r="G374" i="10"/>
  <c r="D364" i="22" s="1"/>
  <c r="E364" i="22"/>
  <c r="F364" i="22" s="1"/>
  <c r="G358" i="10"/>
  <c r="D348" i="22" s="1"/>
  <c r="E348" i="22"/>
  <c r="F348" i="22" s="1"/>
  <c r="G342" i="10"/>
  <c r="D332" i="22" s="1"/>
  <c r="E332" i="22"/>
  <c r="F332" i="22" s="1"/>
  <c r="G326" i="10"/>
  <c r="D316" i="22" s="1"/>
  <c r="E316" i="22"/>
  <c r="F316" i="22" s="1"/>
  <c r="G294" i="10"/>
  <c r="D284" i="22" s="1"/>
  <c r="E284" i="22"/>
  <c r="F284" i="22" s="1"/>
  <c r="G278" i="10"/>
  <c r="D268" i="22" s="1"/>
  <c r="E268" i="22"/>
  <c r="F268" i="22" s="1"/>
  <c r="G433" i="10"/>
  <c r="D423" i="22" s="1"/>
  <c r="E423" i="22"/>
  <c r="F423" i="22" s="1"/>
  <c r="G417" i="10"/>
  <c r="D407" i="22" s="1"/>
  <c r="E407" i="22"/>
  <c r="F407" i="22" s="1"/>
  <c r="G401" i="10"/>
  <c r="D391" i="22" s="1"/>
  <c r="E391" i="22"/>
  <c r="F391" i="22" s="1"/>
  <c r="G385" i="10"/>
  <c r="D375" i="22" s="1"/>
  <c r="E375" i="22"/>
  <c r="F375" i="22" s="1"/>
  <c r="G369" i="10"/>
  <c r="D359" i="22" s="1"/>
  <c r="E359" i="22"/>
  <c r="F359" i="22" s="1"/>
  <c r="G353" i="10"/>
  <c r="D343" i="22" s="1"/>
  <c r="E343" i="22"/>
  <c r="F343" i="22" s="1"/>
  <c r="G337" i="10"/>
  <c r="D327" i="22" s="1"/>
  <c r="E327" i="22"/>
  <c r="F327" i="22" s="1"/>
  <c r="G321" i="10"/>
  <c r="D311" i="22" s="1"/>
  <c r="E311" i="22"/>
  <c r="F311" i="22" s="1"/>
  <c r="G305" i="10"/>
  <c r="D295" i="22" s="1"/>
  <c r="E295" i="22"/>
  <c r="F295" i="22" s="1"/>
  <c r="G256" i="10"/>
  <c r="D246" i="22" s="1"/>
  <c r="E246" i="22"/>
  <c r="F246" i="22" s="1"/>
  <c r="G240" i="10"/>
  <c r="D230" i="22" s="1"/>
  <c r="E230" i="22"/>
  <c r="F230" i="22" s="1"/>
  <c r="G224" i="10"/>
  <c r="D214" i="22" s="1"/>
  <c r="E214" i="22"/>
  <c r="F214" i="22" s="1"/>
  <c r="G208" i="10"/>
  <c r="D198" i="22" s="1"/>
  <c r="E198" i="22"/>
  <c r="F198" i="22" s="1"/>
  <c r="G192" i="10"/>
  <c r="D182" i="22" s="1"/>
  <c r="E182" i="22"/>
  <c r="F182" i="22" s="1"/>
  <c r="G176" i="10"/>
  <c r="D166" i="22" s="1"/>
  <c r="E166" i="22"/>
  <c r="F166" i="22" s="1"/>
  <c r="G160" i="10"/>
  <c r="D150" i="22" s="1"/>
  <c r="E150" i="22"/>
  <c r="F150" i="22" s="1"/>
  <c r="G144" i="10"/>
  <c r="D134" i="22" s="1"/>
  <c r="E134" i="22"/>
  <c r="F134" i="22" s="1"/>
  <c r="G128" i="10"/>
  <c r="D118" i="22" s="1"/>
  <c r="E118" i="22"/>
  <c r="F118" i="22" s="1"/>
  <c r="G112" i="10"/>
  <c r="D102" i="22" s="1"/>
  <c r="E102" i="22"/>
  <c r="F102" i="22" s="1"/>
  <c r="G96" i="10"/>
  <c r="D86" i="22" s="1"/>
  <c r="E86" i="22"/>
  <c r="F86" i="22" s="1"/>
  <c r="G80" i="10"/>
  <c r="D70" i="22" s="1"/>
  <c r="E70" i="22"/>
  <c r="F70" i="22" s="1"/>
  <c r="G64" i="10"/>
  <c r="D54" i="22" s="1"/>
  <c r="E54" i="22"/>
  <c r="F54" i="22" s="1"/>
  <c r="G297" i="10"/>
  <c r="D287" i="22" s="1"/>
  <c r="E287" i="22"/>
  <c r="F287" i="22" s="1"/>
  <c r="G281" i="10"/>
  <c r="D271" i="22" s="1"/>
  <c r="E271" i="22"/>
  <c r="F271" i="22" s="1"/>
  <c r="G265" i="10"/>
  <c r="D255" i="22" s="1"/>
  <c r="E255" i="22"/>
  <c r="F255" i="22" s="1"/>
  <c r="G249" i="10"/>
  <c r="D239" i="22" s="1"/>
  <c r="E239" i="22"/>
  <c r="F239" i="22" s="1"/>
  <c r="G233" i="10"/>
  <c r="D223" i="22" s="1"/>
  <c r="E223" i="22"/>
  <c r="F223" i="22" s="1"/>
  <c r="G217" i="10"/>
  <c r="D207" i="22" s="1"/>
  <c r="E207" i="22"/>
  <c r="F207" i="22" s="1"/>
  <c r="G201" i="10"/>
  <c r="D191" i="22" s="1"/>
  <c r="E191" i="22"/>
  <c r="F191" i="22" s="1"/>
  <c r="G185" i="10"/>
  <c r="D175" i="22" s="1"/>
  <c r="E175" i="22"/>
  <c r="F175" i="22" s="1"/>
  <c r="G169" i="10"/>
  <c r="D159" i="22" s="1"/>
  <c r="E159" i="22"/>
  <c r="F159" i="22" s="1"/>
  <c r="G153" i="10"/>
  <c r="D143" i="22" s="1"/>
  <c r="E143" i="22"/>
  <c r="F143" i="22" s="1"/>
  <c r="G137" i="10"/>
  <c r="D127" i="22" s="1"/>
  <c r="E127" i="22"/>
  <c r="F127" i="22" s="1"/>
  <c r="G121" i="10"/>
  <c r="D111" i="22" s="1"/>
  <c r="E111" i="22"/>
  <c r="F111" i="22" s="1"/>
  <c r="G105" i="10"/>
  <c r="D95" i="22" s="1"/>
  <c r="E95" i="22"/>
  <c r="F95" i="22" s="1"/>
  <c r="G89" i="10"/>
  <c r="D79" i="22" s="1"/>
  <c r="E79" i="22"/>
  <c r="F79" i="22" s="1"/>
  <c r="G63" i="10"/>
  <c r="D53" i="22" s="1"/>
  <c r="E53" i="22"/>
  <c r="F53" i="22" s="1"/>
  <c r="AH219" i="10"/>
  <c r="AJ187" i="10"/>
  <c r="AI155" i="10"/>
  <c r="AH107" i="10"/>
  <c r="AJ139" i="10"/>
  <c r="AI123" i="10"/>
  <c r="AJ203" i="10"/>
  <c r="AI187" i="10"/>
  <c r="AH155" i="10"/>
  <c r="AI139" i="10"/>
  <c r="AI171" i="10"/>
  <c r="AH123" i="10"/>
  <c r="AH203" i="10"/>
  <c r="AI219" i="10"/>
  <c r="AJ155" i="10"/>
  <c r="AJ107" i="10"/>
  <c r="AH171" i="10"/>
  <c r="AJ123" i="10"/>
  <c r="AJ540" i="10"/>
  <c r="AH602" i="10"/>
  <c r="G602" i="10"/>
  <c r="D592" i="22" s="1"/>
  <c r="AH594" i="10"/>
  <c r="G594" i="10"/>
  <c r="D584" i="22" s="1"/>
  <c r="AH586" i="10"/>
  <c r="G586" i="10"/>
  <c r="D576" i="22" s="1"/>
  <c r="AH578" i="10"/>
  <c r="G578" i="10"/>
  <c r="D568" i="22" s="1"/>
  <c r="AJ570" i="10"/>
  <c r="G570" i="10"/>
  <c r="D560" i="22" s="1"/>
  <c r="AH562" i="10"/>
  <c r="G562" i="10"/>
  <c r="D552" i="22" s="1"/>
  <c r="AI554" i="10"/>
  <c r="G554" i="10"/>
  <c r="D544" i="22" s="1"/>
  <c r="AH546" i="10"/>
  <c r="G546" i="10"/>
  <c r="D536" i="22" s="1"/>
  <c r="AI514" i="10"/>
  <c r="G514" i="10"/>
  <c r="D504" i="22" s="1"/>
  <c r="AH506" i="10"/>
  <c r="G506" i="10"/>
  <c r="D496" i="22" s="1"/>
  <c r="AI498" i="10"/>
  <c r="G498" i="10"/>
  <c r="D488" i="22" s="1"/>
  <c r="AH490" i="10"/>
  <c r="G490" i="10"/>
  <c r="D480" i="22" s="1"/>
  <c r="AI482" i="10"/>
  <c r="G482" i="10"/>
  <c r="D472" i="22" s="1"/>
  <c r="AH474" i="10"/>
  <c r="G474" i="10"/>
  <c r="D464" i="22" s="1"/>
  <c r="AJ466" i="10"/>
  <c r="G466" i="10"/>
  <c r="D456" i="22" s="1"/>
  <c r="AH458" i="10"/>
  <c r="G458" i="10"/>
  <c r="D448" i="22" s="1"/>
  <c r="AJ450" i="10"/>
  <c r="G450" i="10"/>
  <c r="D440" i="22" s="1"/>
  <c r="AH442" i="10"/>
  <c r="G442" i="10"/>
  <c r="D432" i="22" s="1"/>
  <c r="AI605" i="10"/>
  <c r="G605" i="10"/>
  <c r="D595" i="22" s="1"/>
  <c r="AH597" i="10"/>
  <c r="G597" i="10"/>
  <c r="D587" i="22" s="1"/>
  <c r="AH589" i="10"/>
  <c r="G589" i="10"/>
  <c r="D579" i="22" s="1"/>
  <c r="AJ581" i="10"/>
  <c r="G581" i="10"/>
  <c r="D571" i="22" s="1"/>
  <c r="AI573" i="10"/>
  <c r="G573" i="10"/>
  <c r="D563" i="22" s="1"/>
  <c r="AH565" i="10"/>
  <c r="G565" i="10"/>
  <c r="D555" i="22" s="1"/>
  <c r="AJ557" i="10"/>
  <c r="G557" i="10"/>
  <c r="D547" i="22" s="1"/>
  <c r="AH549" i="10"/>
  <c r="G549" i="10"/>
  <c r="D539" i="22" s="1"/>
  <c r="AH541" i="10"/>
  <c r="G541" i="10"/>
  <c r="D531" i="22" s="1"/>
  <c r="AH533" i="10"/>
  <c r="G533" i="10"/>
  <c r="D523" i="22" s="1"/>
  <c r="AJ525" i="10"/>
  <c r="G525" i="10"/>
  <c r="D515" i="22" s="1"/>
  <c r="AH517" i="10"/>
  <c r="G517" i="10"/>
  <c r="D507" i="22" s="1"/>
  <c r="AH509" i="10"/>
  <c r="G509" i="10"/>
  <c r="D499" i="22" s="1"/>
  <c r="AJ501" i="10"/>
  <c r="G501" i="10"/>
  <c r="D491" i="22" s="1"/>
  <c r="AJ493" i="10"/>
  <c r="G493" i="10"/>
  <c r="D483" i="22" s="1"/>
  <c r="AH485" i="10"/>
  <c r="G485" i="10"/>
  <c r="D475" i="22" s="1"/>
  <c r="AI477" i="10"/>
  <c r="G477" i="10"/>
  <c r="D467" i="22" s="1"/>
  <c r="AH469" i="10"/>
  <c r="G469" i="10"/>
  <c r="D459" i="22" s="1"/>
  <c r="AJ461" i="10"/>
  <c r="G461" i="10"/>
  <c r="D451" i="22" s="1"/>
  <c r="AJ453" i="10"/>
  <c r="G453" i="10"/>
  <c r="D443" i="22" s="1"/>
  <c r="AH445" i="10"/>
  <c r="G445" i="10"/>
  <c r="D435" i="22" s="1"/>
  <c r="AI436" i="10"/>
  <c r="G436" i="10"/>
  <c r="D426" i="22" s="1"/>
  <c r="AI428" i="10"/>
  <c r="G428" i="10"/>
  <c r="D418" i="22" s="1"/>
  <c r="AH420" i="10"/>
  <c r="G420" i="10"/>
  <c r="D410" i="22" s="1"/>
  <c r="AJ412" i="10"/>
  <c r="G412" i="10"/>
  <c r="D402" i="22" s="1"/>
  <c r="AH404" i="10"/>
  <c r="G404" i="10"/>
  <c r="D394" i="22" s="1"/>
  <c r="AH396" i="10"/>
  <c r="G396" i="10"/>
  <c r="D386" i="22" s="1"/>
  <c r="AH388" i="10"/>
  <c r="G388" i="10"/>
  <c r="D378" i="22" s="1"/>
  <c r="AI380" i="10"/>
  <c r="G380" i="10"/>
  <c r="D370" i="22" s="1"/>
  <c r="AJ372" i="10"/>
  <c r="G372" i="10"/>
  <c r="D362" i="22" s="1"/>
  <c r="AJ364" i="10"/>
  <c r="G364" i="10"/>
  <c r="D354" i="22" s="1"/>
  <c r="AJ356" i="10"/>
  <c r="G356" i="10"/>
  <c r="D346" i="22" s="1"/>
  <c r="AH348" i="10"/>
  <c r="G348" i="10"/>
  <c r="D338" i="22" s="1"/>
  <c r="AH340" i="10"/>
  <c r="G340" i="10"/>
  <c r="D330" i="22" s="1"/>
  <c r="AH332" i="10"/>
  <c r="G332" i="10"/>
  <c r="D322" i="22" s="1"/>
  <c r="AH324" i="10"/>
  <c r="G324" i="10"/>
  <c r="D314" i="22" s="1"/>
  <c r="AH316" i="10"/>
  <c r="G316" i="10"/>
  <c r="D306" i="22" s="1"/>
  <c r="AI308" i="10"/>
  <c r="G308" i="10"/>
  <c r="D298" i="22" s="1"/>
  <c r="AI300" i="10"/>
  <c r="G300" i="10"/>
  <c r="D290" i="22" s="1"/>
  <c r="AH292" i="10"/>
  <c r="G292" i="10"/>
  <c r="D282" i="22" s="1"/>
  <c r="AI284" i="10"/>
  <c r="G284" i="10"/>
  <c r="D274" i="22" s="1"/>
  <c r="AJ276" i="10"/>
  <c r="G276" i="10"/>
  <c r="D266" i="22" s="1"/>
  <c r="AI268" i="10"/>
  <c r="G268" i="10"/>
  <c r="D258" i="22" s="1"/>
  <c r="AJ431" i="10"/>
  <c r="G431" i="10"/>
  <c r="D421" i="22" s="1"/>
  <c r="AI423" i="10"/>
  <c r="G423" i="10"/>
  <c r="D413" i="22" s="1"/>
  <c r="AJ415" i="10"/>
  <c r="G415" i="10"/>
  <c r="D405" i="22" s="1"/>
  <c r="AJ407" i="10"/>
  <c r="G407" i="10"/>
  <c r="D397" i="22" s="1"/>
  <c r="AH399" i="10"/>
  <c r="G399" i="10"/>
  <c r="D389" i="22" s="1"/>
  <c r="AI391" i="10"/>
  <c r="G391" i="10"/>
  <c r="D381" i="22" s="1"/>
  <c r="AH383" i="10"/>
  <c r="G383" i="10"/>
  <c r="D373" i="22" s="1"/>
  <c r="AH375" i="10"/>
  <c r="G375" i="10"/>
  <c r="D365" i="22" s="1"/>
  <c r="AI367" i="10"/>
  <c r="G367" i="10"/>
  <c r="D357" i="22" s="1"/>
  <c r="AJ359" i="10"/>
  <c r="G359" i="10"/>
  <c r="D349" i="22" s="1"/>
  <c r="AH351" i="10"/>
  <c r="G351" i="10"/>
  <c r="D341" i="22" s="1"/>
  <c r="AJ343" i="10"/>
  <c r="G343" i="10"/>
  <c r="D333" i="22" s="1"/>
  <c r="AJ335" i="10"/>
  <c r="G335" i="10"/>
  <c r="D325" i="22" s="1"/>
  <c r="AH327" i="10"/>
  <c r="G327" i="10"/>
  <c r="D317" i="22" s="1"/>
  <c r="AJ319" i="10"/>
  <c r="G319" i="10"/>
  <c r="D309" i="22" s="1"/>
  <c r="AI311" i="10"/>
  <c r="G311" i="10"/>
  <c r="D301" i="22" s="1"/>
  <c r="AI303" i="10"/>
  <c r="G303" i="10"/>
  <c r="D293" i="22" s="1"/>
  <c r="AI262" i="10"/>
  <c r="G262" i="10"/>
  <c r="D252" i="22" s="1"/>
  <c r="AH254" i="10"/>
  <c r="G254" i="10"/>
  <c r="D244" i="22" s="1"/>
  <c r="AJ246" i="10"/>
  <c r="G246" i="10"/>
  <c r="D236" i="22" s="1"/>
  <c r="AH238" i="10"/>
  <c r="G238" i="10"/>
  <c r="D228" i="22" s="1"/>
  <c r="AI230" i="10"/>
  <c r="G230" i="10"/>
  <c r="D220" i="22" s="1"/>
  <c r="AH222" i="10"/>
  <c r="G222" i="10"/>
  <c r="D212" i="22" s="1"/>
  <c r="AJ214" i="10"/>
  <c r="G214" i="10"/>
  <c r="D204" i="22" s="1"/>
  <c r="AI206" i="10"/>
  <c r="G206" i="10"/>
  <c r="D196" i="22" s="1"/>
  <c r="AH198" i="10"/>
  <c r="G198" i="10"/>
  <c r="D188" i="22" s="1"/>
  <c r="AJ190" i="10"/>
  <c r="G190" i="10"/>
  <c r="D180" i="22" s="1"/>
  <c r="AI182" i="10"/>
  <c r="G182" i="10"/>
  <c r="D172" i="22" s="1"/>
  <c r="AJ174" i="10"/>
  <c r="G174" i="10"/>
  <c r="D164" i="22" s="1"/>
  <c r="AH166" i="10"/>
  <c r="G166" i="10"/>
  <c r="D156" i="22" s="1"/>
  <c r="AH158" i="10"/>
  <c r="G158" i="10"/>
  <c r="D148" i="22" s="1"/>
  <c r="AJ150" i="10"/>
  <c r="G150" i="10"/>
  <c r="D140" i="22" s="1"/>
  <c r="AH142" i="10"/>
  <c r="G142" i="10"/>
  <c r="D132" i="22" s="1"/>
  <c r="AJ134" i="10"/>
  <c r="G134" i="10"/>
  <c r="D124" i="22" s="1"/>
  <c r="AH126" i="10"/>
  <c r="G126" i="10"/>
  <c r="D116" i="22" s="1"/>
  <c r="AI118" i="10"/>
  <c r="G118" i="10"/>
  <c r="D108" i="22" s="1"/>
  <c r="AI110" i="10"/>
  <c r="G110" i="10"/>
  <c r="D100" i="22" s="1"/>
  <c r="AI102" i="10"/>
  <c r="G102" i="10"/>
  <c r="D92" i="22" s="1"/>
  <c r="AJ94" i="10"/>
  <c r="G94" i="10"/>
  <c r="D84" i="22" s="1"/>
  <c r="AH86" i="10"/>
  <c r="G86" i="10"/>
  <c r="D76" i="22" s="1"/>
  <c r="AI78" i="10"/>
  <c r="G78" i="10"/>
  <c r="D68" i="22" s="1"/>
  <c r="AI70" i="10"/>
  <c r="G70" i="10"/>
  <c r="D60" i="22" s="1"/>
  <c r="AJ62" i="10"/>
  <c r="G62" i="10"/>
  <c r="D52" i="22" s="1"/>
  <c r="AJ69" i="10"/>
  <c r="G69" i="10"/>
  <c r="D59" i="22" s="1"/>
  <c r="AH295" i="10"/>
  <c r="G295" i="10"/>
  <c r="D285" i="22" s="1"/>
  <c r="AH287" i="10"/>
  <c r="G287" i="10"/>
  <c r="D277" i="22" s="1"/>
  <c r="AH279" i="10"/>
  <c r="G279" i="10"/>
  <c r="D269" i="22" s="1"/>
  <c r="AH271" i="10"/>
  <c r="G271" i="10"/>
  <c r="D261" i="22" s="1"/>
  <c r="AH263" i="10"/>
  <c r="G263" i="10"/>
  <c r="D253" i="22" s="1"/>
  <c r="AJ255" i="10"/>
  <c r="G255" i="10"/>
  <c r="D245" i="22" s="1"/>
  <c r="AJ247" i="10"/>
  <c r="G247" i="10"/>
  <c r="D237" i="22" s="1"/>
  <c r="AH239" i="10"/>
  <c r="G239" i="10"/>
  <c r="D229" i="22" s="1"/>
  <c r="AH231" i="10"/>
  <c r="G231" i="10"/>
  <c r="D221" i="22" s="1"/>
  <c r="AH223" i="10"/>
  <c r="G223" i="10"/>
  <c r="D213" i="22" s="1"/>
  <c r="AJ215" i="10"/>
  <c r="G215" i="10"/>
  <c r="D205" i="22" s="1"/>
  <c r="AH207" i="10"/>
  <c r="G207" i="10"/>
  <c r="D197" i="22" s="1"/>
  <c r="AH199" i="10"/>
  <c r="G199" i="10"/>
  <c r="D189" i="22" s="1"/>
  <c r="AH191" i="10"/>
  <c r="G191" i="10"/>
  <c r="D181" i="22" s="1"/>
  <c r="AJ183" i="10"/>
  <c r="G183" i="10"/>
  <c r="D173" i="22" s="1"/>
  <c r="AH175" i="10"/>
  <c r="G175" i="10"/>
  <c r="D165" i="22" s="1"/>
  <c r="AI167" i="10"/>
  <c r="G167" i="10"/>
  <c r="D157" i="22" s="1"/>
  <c r="AH159" i="10"/>
  <c r="G159" i="10"/>
  <c r="D149" i="22" s="1"/>
  <c r="AI151" i="10"/>
  <c r="G151" i="10"/>
  <c r="D141" i="22" s="1"/>
  <c r="AH143" i="10"/>
  <c r="G143" i="10"/>
  <c r="D133" i="22" s="1"/>
  <c r="AI135" i="10"/>
  <c r="G135" i="10"/>
  <c r="D125" i="22" s="1"/>
  <c r="AH127" i="10"/>
  <c r="G127" i="10"/>
  <c r="D117" i="22" s="1"/>
  <c r="AH119" i="10"/>
  <c r="G119" i="10"/>
  <c r="D109" i="22" s="1"/>
  <c r="AJ111" i="10"/>
  <c r="G111" i="10"/>
  <c r="D101" i="22" s="1"/>
  <c r="AJ103" i="10"/>
  <c r="G103" i="10"/>
  <c r="D93" i="22" s="1"/>
  <c r="AH95" i="10"/>
  <c r="G95" i="10"/>
  <c r="D85" i="22" s="1"/>
  <c r="AH87" i="10"/>
  <c r="G87" i="10"/>
  <c r="D77" i="22" s="1"/>
  <c r="AH77" i="10"/>
  <c r="G77" i="10"/>
  <c r="D67" i="22" s="1"/>
  <c r="AH522" i="10"/>
  <c r="G522" i="10"/>
  <c r="D512" i="22" s="1"/>
  <c r="AJ608" i="10"/>
  <c r="G608" i="10"/>
  <c r="D598" i="22" s="1"/>
  <c r="AJ600" i="10"/>
  <c r="G600" i="10"/>
  <c r="D590" i="22" s="1"/>
  <c r="AH592" i="10"/>
  <c r="G592" i="10"/>
  <c r="D582" i="22" s="1"/>
  <c r="AH584" i="10"/>
  <c r="G584" i="10"/>
  <c r="D574" i="22" s="1"/>
  <c r="AJ576" i="10"/>
  <c r="G576" i="10"/>
  <c r="D566" i="22" s="1"/>
  <c r="AH568" i="10"/>
  <c r="G568" i="10"/>
  <c r="D558" i="22" s="1"/>
  <c r="AI560" i="10"/>
  <c r="G560" i="10"/>
  <c r="D550" i="22" s="1"/>
  <c r="AI552" i="10"/>
  <c r="G552" i="10"/>
  <c r="D542" i="22" s="1"/>
  <c r="AI544" i="10"/>
  <c r="G544" i="10"/>
  <c r="D534" i="22" s="1"/>
  <c r="AJ536" i="10"/>
  <c r="G536" i="10"/>
  <c r="D526" i="22" s="1"/>
  <c r="AJ528" i="10"/>
  <c r="G528" i="10"/>
  <c r="D518" i="22" s="1"/>
  <c r="AJ520" i="10"/>
  <c r="G520" i="10"/>
  <c r="D510" i="22" s="1"/>
  <c r="AH512" i="10"/>
  <c r="G512" i="10"/>
  <c r="D502" i="22" s="1"/>
  <c r="AJ504" i="10"/>
  <c r="G504" i="10"/>
  <c r="D494" i="22" s="1"/>
  <c r="AH496" i="10"/>
  <c r="G496" i="10"/>
  <c r="D486" i="22" s="1"/>
  <c r="AJ488" i="10"/>
  <c r="G488" i="10"/>
  <c r="D478" i="22" s="1"/>
  <c r="AJ480" i="10"/>
  <c r="G480" i="10"/>
  <c r="D470" i="22" s="1"/>
  <c r="AI472" i="10"/>
  <c r="G472" i="10"/>
  <c r="D462" i="22" s="1"/>
  <c r="AH464" i="10"/>
  <c r="G464" i="10"/>
  <c r="D454" i="22" s="1"/>
  <c r="AH456" i="10"/>
  <c r="G456" i="10"/>
  <c r="D446" i="22" s="1"/>
  <c r="AH448" i="10"/>
  <c r="G448" i="10"/>
  <c r="D438" i="22" s="1"/>
  <c r="AH440" i="10"/>
  <c r="G440" i="10"/>
  <c r="D430" i="22" s="1"/>
  <c r="AI603" i="10"/>
  <c r="G603" i="10"/>
  <c r="D593" i="22" s="1"/>
  <c r="AJ595" i="10"/>
  <c r="G595" i="10"/>
  <c r="D585" i="22" s="1"/>
  <c r="AH587" i="10"/>
  <c r="G587" i="10"/>
  <c r="D577" i="22" s="1"/>
  <c r="AI579" i="10"/>
  <c r="G579" i="10"/>
  <c r="D569" i="22" s="1"/>
  <c r="AJ571" i="10"/>
  <c r="G571" i="10"/>
  <c r="D561" i="22" s="1"/>
  <c r="AI563" i="10"/>
  <c r="G563" i="10"/>
  <c r="D553" i="22" s="1"/>
  <c r="AH555" i="10"/>
  <c r="G555" i="10"/>
  <c r="D545" i="22" s="1"/>
  <c r="AJ547" i="10"/>
  <c r="G547" i="10"/>
  <c r="D537" i="22" s="1"/>
  <c r="AH539" i="10"/>
  <c r="G539" i="10"/>
  <c r="D529" i="22" s="1"/>
  <c r="AI531" i="10"/>
  <c r="G531" i="10"/>
  <c r="D521" i="22" s="1"/>
  <c r="AH523" i="10"/>
  <c r="G523" i="10"/>
  <c r="D513" i="22" s="1"/>
  <c r="AI515" i="10"/>
  <c r="G515" i="10"/>
  <c r="D505" i="22" s="1"/>
  <c r="AI507" i="10"/>
  <c r="G507" i="10"/>
  <c r="D497" i="22" s="1"/>
  <c r="AH499" i="10"/>
  <c r="G499" i="10"/>
  <c r="D489" i="22" s="1"/>
  <c r="AJ491" i="10"/>
  <c r="G491" i="10"/>
  <c r="D481" i="22" s="1"/>
  <c r="AJ483" i="10"/>
  <c r="G483" i="10"/>
  <c r="D473" i="22" s="1"/>
  <c r="AH475" i="10"/>
  <c r="G475" i="10"/>
  <c r="D465" i="22" s="1"/>
  <c r="AI467" i="10"/>
  <c r="G467" i="10"/>
  <c r="D457" i="22" s="1"/>
  <c r="AI459" i="10"/>
  <c r="G459" i="10"/>
  <c r="D449" i="22" s="1"/>
  <c r="AI451" i="10"/>
  <c r="G451" i="10"/>
  <c r="D441" i="22" s="1"/>
  <c r="AH443" i="10"/>
  <c r="G443" i="10"/>
  <c r="D433" i="22" s="1"/>
  <c r="AH434" i="10"/>
  <c r="G434" i="10"/>
  <c r="D424" i="22" s="1"/>
  <c r="AI426" i="10"/>
  <c r="G426" i="10"/>
  <c r="D416" i="22" s="1"/>
  <c r="AH418" i="10"/>
  <c r="G418" i="10"/>
  <c r="D408" i="22" s="1"/>
  <c r="AH410" i="10"/>
  <c r="G410" i="10"/>
  <c r="D400" i="22" s="1"/>
  <c r="AJ402" i="10"/>
  <c r="G402" i="10"/>
  <c r="D392" i="22" s="1"/>
  <c r="AI394" i="10"/>
  <c r="G394" i="10"/>
  <c r="D384" i="22" s="1"/>
  <c r="AJ386" i="10"/>
  <c r="G386" i="10"/>
  <c r="D376" i="22" s="1"/>
  <c r="AJ378" i="10"/>
  <c r="G378" i="10"/>
  <c r="D368" i="22" s="1"/>
  <c r="AH370" i="10"/>
  <c r="G370" i="10"/>
  <c r="D360" i="22" s="1"/>
  <c r="AH362" i="10"/>
  <c r="G362" i="10"/>
  <c r="D352" i="22" s="1"/>
  <c r="AI354" i="10"/>
  <c r="G354" i="10"/>
  <c r="D344" i="22" s="1"/>
  <c r="AH346" i="10"/>
  <c r="G346" i="10"/>
  <c r="D336" i="22" s="1"/>
  <c r="AI338" i="10"/>
  <c r="G338" i="10"/>
  <c r="D328" i="22" s="1"/>
  <c r="AJ330" i="10"/>
  <c r="G330" i="10"/>
  <c r="D320" i="22" s="1"/>
  <c r="AH322" i="10"/>
  <c r="G322" i="10"/>
  <c r="D312" i="22" s="1"/>
  <c r="AH314" i="10"/>
  <c r="G314" i="10"/>
  <c r="D304" i="22" s="1"/>
  <c r="AJ306" i="10"/>
  <c r="G306" i="10"/>
  <c r="D296" i="22" s="1"/>
  <c r="AJ298" i="10"/>
  <c r="G298" i="10"/>
  <c r="D288" i="22" s="1"/>
  <c r="AH290" i="10"/>
  <c r="G290" i="10"/>
  <c r="D280" i="22" s="1"/>
  <c r="AI282" i="10"/>
  <c r="G282" i="10"/>
  <c r="D272" i="22" s="1"/>
  <c r="AH274" i="10"/>
  <c r="G274" i="10"/>
  <c r="D264" i="22" s="1"/>
  <c r="AH437" i="10"/>
  <c r="G437" i="10"/>
  <c r="D427" i="22" s="1"/>
  <c r="AJ429" i="10"/>
  <c r="G429" i="10"/>
  <c r="D419" i="22" s="1"/>
  <c r="AJ421" i="10"/>
  <c r="G421" i="10"/>
  <c r="D411" i="22" s="1"/>
  <c r="AH413" i="10"/>
  <c r="G413" i="10"/>
  <c r="D403" i="22" s="1"/>
  <c r="AI405" i="10"/>
  <c r="G405" i="10"/>
  <c r="D395" i="22" s="1"/>
  <c r="AH397" i="10"/>
  <c r="G397" i="10"/>
  <c r="D387" i="22" s="1"/>
  <c r="AH389" i="10"/>
  <c r="G389" i="10"/>
  <c r="D379" i="22" s="1"/>
  <c r="AI381" i="10"/>
  <c r="G381" i="10"/>
  <c r="D371" i="22" s="1"/>
  <c r="AH373" i="10"/>
  <c r="G373" i="10"/>
  <c r="D363" i="22" s="1"/>
  <c r="AJ365" i="10"/>
  <c r="G365" i="10"/>
  <c r="D355" i="22" s="1"/>
  <c r="AH357" i="10"/>
  <c r="G357" i="10"/>
  <c r="D347" i="22" s="1"/>
  <c r="AH349" i="10"/>
  <c r="G349" i="10"/>
  <c r="D339" i="22" s="1"/>
  <c r="AH341" i="10"/>
  <c r="G341" i="10"/>
  <c r="D331" i="22" s="1"/>
  <c r="AJ333" i="10"/>
  <c r="G333" i="10"/>
  <c r="D323" i="22" s="1"/>
  <c r="AH325" i="10"/>
  <c r="G325" i="10"/>
  <c r="D315" i="22" s="1"/>
  <c r="AI317" i="10"/>
  <c r="G317" i="10"/>
  <c r="D307" i="22" s="1"/>
  <c r="AH309" i="10"/>
  <c r="G309" i="10"/>
  <c r="D299" i="22" s="1"/>
  <c r="AJ301" i="10"/>
  <c r="G301" i="10"/>
  <c r="D291" i="22" s="1"/>
  <c r="AJ260" i="10"/>
  <c r="G260" i="10"/>
  <c r="D250" i="22" s="1"/>
  <c r="AI252" i="10"/>
  <c r="G252" i="10"/>
  <c r="D242" i="22" s="1"/>
  <c r="AI244" i="10"/>
  <c r="G244" i="10"/>
  <c r="D234" i="22" s="1"/>
  <c r="AI236" i="10"/>
  <c r="G236" i="10"/>
  <c r="D226" i="22" s="1"/>
  <c r="AI228" i="10"/>
  <c r="G228" i="10"/>
  <c r="D218" i="22" s="1"/>
  <c r="AH220" i="10"/>
  <c r="G220" i="10"/>
  <c r="D210" i="22" s="1"/>
  <c r="AH212" i="10"/>
  <c r="G212" i="10"/>
  <c r="D202" i="22" s="1"/>
  <c r="AH204" i="10"/>
  <c r="G204" i="10"/>
  <c r="D194" i="22" s="1"/>
  <c r="AH196" i="10"/>
  <c r="G196" i="10"/>
  <c r="D186" i="22" s="1"/>
  <c r="AH188" i="10"/>
  <c r="G188" i="10"/>
  <c r="D178" i="22" s="1"/>
  <c r="AH180" i="10"/>
  <c r="G180" i="10"/>
  <c r="D170" i="22" s="1"/>
  <c r="AI172" i="10"/>
  <c r="G172" i="10"/>
  <c r="D162" i="22" s="1"/>
  <c r="AI164" i="10"/>
  <c r="G164" i="10"/>
  <c r="D154" i="22" s="1"/>
  <c r="AI156" i="10"/>
  <c r="G156" i="10"/>
  <c r="D146" i="22" s="1"/>
  <c r="AH148" i="10"/>
  <c r="G148" i="10"/>
  <c r="D138" i="22" s="1"/>
  <c r="AH140" i="10"/>
  <c r="G140" i="10"/>
  <c r="D130" i="22" s="1"/>
  <c r="AI132" i="10"/>
  <c r="G132" i="10"/>
  <c r="D122" i="22" s="1"/>
  <c r="AJ124" i="10"/>
  <c r="G124" i="10"/>
  <c r="D114" i="22" s="1"/>
  <c r="AH116" i="10"/>
  <c r="G116" i="10"/>
  <c r="D106" i="22" s="1"/>
  <c r="AJ108" i="10"/>
  <c r="G108" i="10"/>
  <c r="D98" i="22" s="1"/>
  <c r="AH100" i="10"/>
  <c r="G100" i="10"/>
  <c r="D90" i="22" s="1"/>
  <c r="AJ92" i="10"/>
  <c r="G92" i="10"/>
  <c r="D82" i="22" s="1"/>
  <c r="AJ84" i="10"/>
  <c r="G84" i="10"/>
  <c r="D74" i="22" s="1"/>
  <c r="AH76" i="10"/>
  <c r="G76" i="10"/>
  <c r="D66" i="22" s="1"/>
  <c r="AJ68" i="10"/>
  <c r="G68" i="10"/>
  <c r="D58" i="22" s="1"/>
  <c r="AH81" i="10"/>
  <c r="G81" i="10"/>
  <c r="D71" i="22" s="1"/>
  <c r="AH65" i="10"/>
  <c r="G65" i="10"/>
  <c r="D55" i="22" s="1"/>
  <c r="AH293" i="10"/>
  <c r="G293" i="10"/>
  <c r="D283" i="22" s="1"/>
  <c r="AJ285" i="10"/>
  <c r="G285" i="10"/>
  <c r="D275" i="22" s="1"/>
  <c r="AH277" i="10"/>
  <c r="G277" i="10"/>
  <c r="D267" i="22" s="1"/>
  <c r="AH269" i="10"/>
  <c r="G269" i="10"/>
  <c r="D259" i="22" s="1"/>
  <c r="AJ261" i="10"/>
  <c r="G261" i="10"/>
  <c r="D251" i="22" s="1"/>
  <c r="AJ253" i="10"/>
  <c r="G253" i="10"/>
  <c r="D243" i="22" s="1"/>
  <c r="AH245" i="10"/>
  <c r="G245" i="10"/>
  <c r="D235" i="22" s="1"/>
  <c r="AJ237" i="10"/>
  <c r="G237" i="10"/>
  <c r="D227" i="22" s="1"/>
  <c r="AI229" i="10"/>
  <c r="G229" i="10"/>
  <c r="D219" i="22" s="1"/>
  <c r="AH221" i="10"/>
  <c r="G221" i="10"/>
  <c r="D211" i="22" s="1"/>
  <c r="AH213" i="10"/>
  <c r="G213" i="10"/>
  <c r="D203" i="22" s="1"/>
  <c r="AJ205" i="10"/>
  <c r="G205" i="10"/>
  <c r="D195" i="22" s="1"/>
  <c r="AH197" i="10"/>
  <c r="G197" i="10"/>
  <c r="D187" i="22" s="1"/>
  <c r="AH189" i="10"/>
  <c r="G189" i="10"/>
  <c r="D179" i="22" s="1"/>
  <c r="AJ181" i="10"/>
  <c r="G181" i="10"/>
  <c r="D171" i="22" s="1"/>
  <c r="AH173" i="10"/>
  <c r="G173" i="10"/>
  <c r="D163" i="22" s="1"/>
  <c r="AI165" i="10"/>
  <c r="G165" i="10"/>
  <c r="D155" i="22" s="1"/>
  <c r="AH157" i="10"/>
  <c r="G157" i="10"/>
  <c r="D147" i="22" s="1"/>
  <c r="AH149" i="10"/>
  <c r="G149" i="10"/>
  <c r="D139" i="22" s="1"/>
  <c r="AJ141" i="10"/>
  <c r="G141" i="10"/>
  <c r="D131" i="22" s="1"/>
  <c r="AH133" i="10"/>
  <c r="G133" i="10"/>
  <c r="D123" i="22" s="1"/>
  <c r="AH125" i="10"/>
  <c r="G125" i="10"/>
  <c r="D115" i="22" s="1"/>
  <c r="AH117" i="10"/>
  <c r="G117" i="10"/>
  <c r="D107" i="22" s="1"/>
  <c r="AJ109" i="10"/>
  <c r="G109" i="10"/>
  <c r="D99" i="22" s="1"/>
  <c r="AH101" i="10"/>
  <c r="G101" i="10"/>
  <c r="D91" i="22" s="1"/>
  <c r="AH93" i="10"/>
  <c r="G93" i="10"/>
  <c r="D83" i="22" s="1"/>
  <c r="AH85" i="10"/>
  <c r="G85" i="10"/>
  <c r="D75" i="22" s="1"/>
  <c r="AJ73" i="10"/>
  <c r="G73" i="10"/>
  <c r="D63" i="22" s="1"/>
  <c r="AI530" i="10"/>
  <c r="G530" i="10"/>
  <c r="D520" i="22" s="1"/>
  <c r="AI606" i="10"/>
  <c r="G606" i="10"/>
  <c r="D596" i="22" s="1"/>
  <c r="AJ598" i="10"/>
  <c r="G598" i="10"/>
  <c r="D588" i="22" s="1"/>
  <c r="AJ590" i="10"/>
  <c r="G590" i="10"/>
  <c r="D580" i="22" s="1"/>
  <c r="AJ582" i="10"/>
  <c r="G582" i="10"/>
  <c r="D572" i="22" s="1"/>
  <c r="AJ574" i="10"/>
  <c r="G574" i="10"/>
  <c r="D564" i="22" s="1"/>
  <c r="AJ566" i="10"/>
  <c r="G566" i="10"/>
  <c r="D556" i="22" s="1"/>
  <c r="AI558" i="10"/>
  <c r="G558" i="10"/>
  <c r="D548" i="22" s="1"/>
  <c r="AH550" i="10"/>
  <c r="G550" i="10"/>
  <c r="D540" i="22" s="1"/>
  <c r="AI542" i="10"/>
  <c r="G542" i="10"/>
  <c r="D532" i="22" s="1"/>
  <c r="AI534" i="10"/>
  <c r="G534" i="10"/>
  <c r="D524" i="22" s="1"/>
  <c r="AJ526" i="10"/>
  <c r="G526" i="10"/>
  <c r="D516" i="22" s="1"/>
  <c r="AJ518" i="10"/>
  <c r="G518" i="10"/>
  <c r="D508" i="22" s="1"/>
  <c r="AJ510" i="10"/>
  <c r="G510" i="10"/>
  <c r="D500" i="22" s="1"/>
  <c r="AH502" i="10"/>
  <c r="G502" i="10"/>
  <c r="D492" i="22" s="1"/>
  <c r="AJ494" i="10"/>
  <c r="G494" i="10"/>
  <c r="D484" i="22" s="1"/>
  <c r="AH486" i="10"/>
  <c r="G486" i="10"/>
  <c r="D476" i="22" s="1"/>
  <c r="AJ478" i="10"/>
  <c r="G478" i="10"/>
  <c r="D468" i="22" s="1"/>
  <c r="AJ470" i="10"/>
  <c r="G470" i="10"/>
  <c r="D460" i="22" s="1"/>
  <c r="AH462" i="10"/>
  <c r="G462" i="10"/>
  <c r="D452" i="22" s="1"/>
  <c r="AI454" i="10"/>
  <c r="G454" i="10"/>
  <c r="D444" i="22" s="1"/>
  <c r="AJ446" i="10"/>
  <c r="G446" i="10"/>
  <c r="D436" i="22" s="1"/>
  <c r="AH438" i="10"/>
  <c r="G438" i="10"/>
  <c r="D428" i="22" s="1"/>
  <c r="AJ601" i="10"/>
  <c r="G601" i="10"/>
  <c r="D591" i="22" s="1"/>
  <c r="AJ593" i="10"/>
  <c r="G593" i="10"/>
  <c r="D583" i="22" s="1"/>
  <c r="AJ585" i="10"/>
  <c r="G585" i="10"/>
  <c r="D575" i="22" s="1"/>
  <c r="AI577" i="10"/>
  <c r="G577" i="10"/>
  <c r="D567" i="22" s="1"/>
  <c r="AH569" i="10"/>
  <c r="G569" i="10"/>
  <c r="D559" i="22" s="1"/>
  <c r="AH561" i="10"/>
  <c r="G561" i="10"/>
  <c r="D551" i="22" s="1"/>
  <c r="AH553" i="10"/>
  <c r="G553" i="10"/>
  <c r="D543" i="22" s="1"/>
  <c r="AI545" i="10"/>
  <c r="G545" i="10"/>
  <c r="D535" i="22" s="1"/>
  <c r="AI537" i="10"/>
  <c r="G537" i="10"/>
  <c r="D527" i="22" s="1"/>
  <c r="AH529" i="10"/>
  <c r="G529" i="10"/>
  <c r="D519" i="22" s="1"/>
  <c r="AJ521" i="10"/>
  <c r="G521" i="10"/>
  <c r="D511" i="22" s="1"/>
  <c r="AJ513" i="10"/>
  <c r="G513" i="10"/>
  <c r="D503" i="22" s="1"/>
  <c r="AH505" i="10"/>
  <c r="G505" i="10"/>
  <c r="D495" i="22" s="1"/>
  <c r="AH497" i="10"/>
  <c r="G497" i="10"/>
  <c r="D487" i="22" s="1"/>
  <c r="AJ489" i="10"/>
  <c r="G489" i="10"/>
  <c r="D479" i="22" s="1"/>
  <c r="AH481" i="10"/>
  <c r="G481" i="10"/>
  <c r="D471" i="22" s="1"/>
  <c r="AJ473" i="10"/>
  <c r="G473" i="10"/>
  <c r="D463" i="22" s="1"/>
  <c r="AJ465" i="10"/>
  <c r="G465" i="10"/>
  <c r="D455" i="22" s="1"/>
  <c r="AI457" i="10"/>
  <c r="G457" i="10"/>
  <c r="D447" i="22" s="1"/>
  <c r="AI449" i="10"/>
  <c r="G449" i="10"/>
  <c r="D439" i="22" s="1"/>
  <c r="AJ441" i="10"/>
  <c r="G441" i="10"/>
  <c r="D431" i="22" s="1"/>
  <c r="AH432" i="10"/>
  <c r="G432" i="10"/>
  <c r="D422" i="22" s="1"/>
  <c r="AJ424" i="10"/>
  <c r="G424" i="10"/>
  <c r="D414" i="22" s="1"/>
  <c r="AH416" i="10"/>
  <c r="G416" i="10"/>
  <c r="D406" i="22" s="1"/>
  <c r="AI408" i="10"/>
  <c r="G408" i="10"/>
  <c r="D398" i="22" s="1"/>
  <c r="AH400" i="10"/>
  <c r="G400" i="10"/>
  <c r="D390" i="22" s="1"/>
  <c r="AJ392" i="10"/>
  <c r="G392" i="10"/>
  <c r="D382" i="22" s="1"/>
  <c r="AH384" i="10"/>
  <c r="G384" i="10"/>
  <c r="D374" i="22" s="1"/>
  <c r="AJ376" i="10"/>
  <c r="G376" i="10"/>
  <c r="D366" i="22" s="1"/>
  <c r="AH368" i="10"/>
  <c r="G368" i="10"/>
  <c r="D358" i="22" s="1"/>
  <c r="AH360" i="10"/>
  <c r="G360" i="10"/>
  <c r="D350" i="22" s="1"/>
  <c r="AH352" i="10"/>
  <c r="G352" i="10"/>
  <c r="D342" i="22" s="1"/>
  <c r="AJ344" i="10"/>
  <c r="G344" i="10"/>
  <c r="D334" i="22" s="1"/>
  <c r="AH336" i="10"/>
  <c r="G336" i="10"/>
  <c r="D326" i="22" s="1"/>
  <c r="AH328" i="10"/>
  <c r="G328" i="10"/>
  <c r="D318" i="22" s="1"/>
  <c r="AH320" i="10"/>
  <c r="G320" i="10"/>
  <c r="D310" i="22" s="1"/>
  <c r="AI312" i="10"/>
  <c r="G312" i="10"/>
  <c r="D302" i="22" s="1"/>
  <c r="AH304" i="10"/>
  <c r="G304" i="10"/>
  <c r="D294" i="22" s="1"/>
  <c r="AJ296" i="10"/>
  <c r="G296" i="10"/>
  <c r="D286" i="22" s="1"/>
  <c r="AI288" i="10"/>
  <c r="G288" i="10"/>
  <c r="D278" i="22" s="1"/>
  <c r="AI280" i="10"/>
  <c r="G280" i="10"/>
  <c r="D270" i="22" s="1"/>
  <c r="AH272" i="10"/>
  <c r="G272" i="10"/>
  <c r="D262" i="22" s="1"/>
  <c r="AJ435" i="10"/>
  <c r="G435" i="10"/>
  <c r="D425" i="22" s="1"/>
  <c r="AI427" i="10"/>
  <c r="G427" i="10"/>
  <c r="D417" i="22" s="1"/>
  <c r="AI419" i="10"/>
  <c r="G419" i="10"/>
  <c r="D409" i="22" s="1"/>
  <c r="AH411" i="10"/>
  <c r="G411" i="10"/>
  <c r="D401" i="22" s="1"/>
  <c r="AJ403" i="10"/>
  <c r="G403" i="10"/>
  <c r="D393" i="22" s="1"/>
  <c r="AI395" i="10"/>
  <c r="G395" i="10"/>
  <c r="D385" i="22" s="1"/>
  <c r="AH387" i="10"/>
  <c r="G387" i="10"/>
  <c r="D377" i="22" s="1"/>
  <c r="AI379" i="10"/>
  <c r="G379" i="10"/>
  <c r="D369" i="22" s="1"/>
  <c r="AJ371" i="10"/>
  <c r="G371" i="10"/>
  <c r="D361" i="22" s="1"/>
  <c r="AH363" i="10"/>
  <c r="G363" i="10"/>
  <c r="D353" i="22" s="1"/>
  <c r="AH355" i="10"/>
  <c r="G355" i="10"/>
  <c r="D345" i="22" s="1"/>
  <c r="AH347" i="10"/>
  <c r="G347" i="10"/>
  <c r="D337" i="22" s="1"/>
  <c r="AI339" i="10"/>
  <c r="G339" i="10"/>
  <c r="D329" i="22" s="1"/>
  <c r="AI331" i="10"/>
  <c r="G331" i="10"/>
  <c r="D321" i="22" s="1"/>
  <c r="AH323" i="10"/>
  <c r="G323" i="10"/>
  <c r="D313" i="22" s="1"/>
  <c r="AH315" i="10"/>
  <c r="G315" i="10"/>
  <c r="D305" i="22" s="1"/>
  <c r="AI307" i="10"/>
  <c r="G307" i="10"/>
  <c r="D297" i="22" s="1"/>
  <c r="AI266" i="10"/>
  <c r="G266" i="10"/>
  <c r="D256" i="22" s="1"/>
  <c r="AI258" i="10"/>
  <c r="G258" i="10"/>
  <c r="D248" i="22" s="1"/>
  <c r="AH250" i="10"/>
  <c r="G250" i="10"/>
  <c r="D240" i="22" s="1"/>
  <c r="AH242" i="10"/>
  <c r="G242" i="10"/>
  <c r="D232" i="22" s="1"/>
  <c r="AJ234" i="10"/>
  <c r="G234" i="10"/>
  <c r="D224" i="22" s="1"/>
  <c r="AH226" i="10"/>
  <c r="G226" i="10"/>
  <c r="D216" i="22" s="1"/>
  <c r="AH218" i="10"/>
  <c r="G218" i="10"/>
  <c r="D208" i="22" s="1"/>
  <c r="AI210" i="10"/>
  <c r="G210" i="10"/>
  <c r="D200" i="22" s="1"/>
  <c r="AH202" i="10"/>
  <c r="G202" i="10"/>
  <c r="D192" i="22" s="1"/>
  <c r="AH194" i="10"/>
  <c r="G194" i="10"/>
  <c r="D184" i="22" s="1"/>
  <c r="AH186" i="10"/>
  <c r="G186" i="10"/>
  <c r="D176" i="22" s="1"/>
  <c r="AI178" i="10"/>
  <c r="G178" i="10"/>
  <c r="D168" i="22" s="1"/>
  <c r="AH170" i="10"/>
  <c r="G170" i="10"/>
  <c r="D160" i="22" s="1"/>
  <c r="AH162" i="10"/>
  <c r="G162" i="10"/>
  <c r="D152" i="22" s="1"/>
  <c r="AJ154" i="10"/>
  <c r="G154" i="10"/>
  <c r="D144" i="22" s="1"/>
  <c r="AI146" i="10"/>
  <c r="G146" i="10"/>
  <c r="D136" i="22" s="1"/>
  <c r="AH138" i="10"/>
  <c r="G138" i="10"/>
  <c r="D128" i="22" s="1"/>
  <c r="AI130" i="10"/>
  <c r="G130" i="10"/>
  <c r="D120" i="22" s="1"/>
  <c r="AJ122" i="10"/>
  <c r="G122" i="10"/>
  <c r="D112" i="22" s="1"/>
  <c r="AI114" i="10"/>
  <c r="G114" i="10"/>
  <c r="D104" i="22" s="1"/>
  <c r="AI106" i="10"/>
  <c r="G106" i="10"/>
  <c r="D96" i="22" s="1"/>
  <c r="AI98" i="10"/>
  <c r="G98" i="10"/>
  <c r="D88" i="22" s="1"/>
  <c r="AH90" i="10"/>
  <c r="G90" i="10"/>
  <c r="D80" i="22" s="1"/>
  <c r="AJ82" i="10"/>
  <c r="G82" i="10"/>
  <c r="D72" i="22" s="1"/>
  <c r="AJ74" i="10"/>
  <c r="G74" i="10"/>
  <c r="D64" i="22" s="1"/>
  <c r="AH66" i="10"/>
  <c r="G66" i="10"/>
  <c r="D56" i="22" s="1"/>
  <c r="AI75" i="10"/>
  <c r="G75" i="10"/>
  <c r="D65" i="22" s="1"/>
  <c r="AJ299" i="10"/>
  <c r="G299" i="10"/>
  <c r="D289" i="22" s="1"/>
  <c r="AJ291" i="10"/>
  <c r="G291" i="10"/>
  <c r="D281" i="22" s="1"/>
  <c r="AI283" i="10"/>
  <c r="G283" i="10"/>
  <c r="D273" i="22" s="1"/>
  <c r="AJ275" i="10"/>
  <c r="G275" i="10"/>
  <c r="D265" i="22" s="1"/>
  <c r="AJ267" i="10"/>
  <c r="G267" i="10"/>
  <c r="D257" i="22" s="1"/>
  <c r="AJ259" i="10"/>
  <c r="G259" i="10"/>
  <c r="D249" i="22" s="1"/>
  <c r="AJ251" i="10"/>
  <c r="G251" i="10"/>
  <c r="D241" i="22" s="1"/>
  <c r="AH243" i="10"/>
  <c r="G243" i="10"/>
  <c r="D233" i="22" s="1"/>
  <c r="AH235" i="10"/>
  <c r="G235" i="10"/>
  <c r="D225" i="22" s="1"/>
  <c r="AH227" i="10"/>
  <c r="G227" i="10"/>
  <c r="D217" i="22" s="1"/>
  <c r="AJ211" i="10"/>
  <c r="G211" i="10"/>
  <c r="D201" i="22" s="1"/>
  <c r="AH195" i="10"/>
  <c r="G195" i="10"/>
  <c r="D185" i="22" s="1"/>
  <c r="AI179" i="10"/>
  <c r="G179" i="10"/>
  <c r="D169" i="22" s="1"/>
  <c r="AH163" i="10"/>
  <c r="G163" i="10"/>
  <c r="D153" i="22" s="1"/>
  <c r="AH147" i="10"/>
  <c r="G147" i="10"/>
  <c r="D137" i="22" s="1"/>
  <c r="AH131" i="10"/>
  <c r="G131" i="10"/>
  <c r="D121" i="22" s="1"/>
  <c r="AH115" i="10"/>
  <c r="G115" i="10"/>
  <c r="D105" i="22" s="1"/>
  <c r="AH99" i="10"/>
  <c r="G99" i="10"/>
  <c r="D89" i="22" s="1"/>
  <c r="AI83" i="10"/>
  <c r="G83" i="10"/>
  <c r="D73" i="22" s="1"/>
  <c r="AH538" i="10"/>
  <c r="G538" i="10"/>
  <c r="D528" i="22" s="1"/>
  <c r="AI604" i="10"/>
  <c r="G604" i="10"/>
  <c r="D594" i="22" s="1"/>
  <c r="AI596" i="10"/>
  <c r="G596" i="10"/>
  <c r="D586" i="22" s="1"/>
  <c r="AH588" i="10"/>
  <c r="G588" i="10"/>
  <c r="D578" i="22" s="1"/>
  <c r="AJ580" i="10"/>
  <c r="G580" i="10"/>
  <c r="D570" i="22" s="1"/>
  <c r="AI572" i="10"/>
  <c r="G572" i="10"/>
  <c r="D562" i="22" s="1"/>
  <c r="AI564" i="10"/>
  <c r="G564" i="10"/>
  <c r="D554" i="22" s="1"/>
  <c r="AH556" i="10"/>
  <c r="G556" i="10"/>
  <c r="D546" i="22" s="1"/>
  <c r="AJ548" i="10"/>
  <c r="G548" i="10"/>
  <c r="D538" i="22" s="1"/>
  <c r="AI540" i="10"/>
  <c r="G540" i="10"/>
  <c r="D530" i="22" s="1"/>
  <c r="AJ532" i="10"/>
  <c r="G532" i="10"/>
  <c r="D522" i="22" s="1"/>
  <c r="AH524" i="10"/>
  <c r="G524" i="10"/>
  <c r="D514" i="22" s="1"/>
  <c r="AH516" i="10"/>
  <c r="G516" i="10"/>
  <c r="D506" i="22" s="1"/>
  <c r="AI508" i="10"/>
  <c r="G508" i="10"/>
  <c r="D498" i="22" s="1"/>
  <c r="AH500" i="10"/>
  <c r="G500" i="10"/>
  <c r="D490" i="22" s="1"/>
  <c r="AH492" i="10"/>
  <c r="G492" i="10"/>
  <c r="D482" i="22" s="1"/>
  <c r="AH484" i="10"/>
  <c r="G484" i="10"/>
  <c r="D474" i="22" s="1"/>
  <c r="AH476" i="10"/>
  <c r="G476" i="10"/>
  <c r="D466" i="22" s="1"/>
  <c r="AH468" i="10"/>
  <c r="G468" i="10"/>
  <c r="D458" i="22" s="1"/>
  <c r="AI460" i="10"/>
  <c r="G460" i="10"/>
  <c r="D450" i="22" s="1"/>
  <c r="AH452" i="10"/>
  <c r="G452" i="10"/>
  <c r="D442" i="22" s="1"/>
  <c r="AH444" i="10"/>
  <c r="G444" i="10"/>
  <c r="D434" i="22" s="1"/>
  <c r="AH607" i="10"/>
  <c r="G607" i="10"/>
  <c r="D597" i="22" s="1"/>
  <c r="AI599" i="10"/>
  <c r="G599" i="10"/>
  <c r="D589" i="22" s="1"/>
  <c r="AH591" i="10"/>
  <c r="G591" i="10"/>
  <c r="D581" i="22" s="1"/>
  <c r="AH583" i="10"/>
  <c r="G583" i="10"/>
  <c r="D573" i="22" s="1"/>
  <c r="AH575" i="10"/>
  <c r="G575" i="10"/>
  <c r="D565" i="22" s="1"/>
  <c r="AH567" i="10"/>
  <c r="G567" i="10"/>
  <c r="D557" i="22" s="1"/>
  <c r="AH559" i="10"/>
  <c r="G559" i="10"/>
  <c r="D549" i="22" s="1"/>
  <c r="AH551" i="10"/>
  <c r="G551" i="10"/>
  <c r="D541" i="22" s="1"/>
  <c r="AJ543" i="10"/>
  <c r="G543" i="10"/>
  <c r="D533" i="22" s="1"/>
  <c r="AI535" i="10"/>
  <c r="G535" i="10"/>
  <c r="D525" i="22" s="1"/>
  <c r="AH527" i="10"/>
  <c r="G527" i="10"/>
  <c r="D517" i="22" s="1"/>
  <c r="AJ519" i="10"/>
  <c r="G519" i="10"/>
  <c r="D509" i="22" s="1"/>
  <c r="AH511" i="10"/>
  <c r="G511" i="10"/>
  <c r="D501" i="22" s="1"/>
  <c r="AJ503" i="10"/>
  <c r="G503" i="10"/>
  <c r="D493" i="22" s="1"/>
  <c r="AH495" i="10"/>
  <c r="G495" i="10"/>
  <c r="D485" i="22" s="1"/>
  <c r="AH479" i="10"/>
  <c r="G479" i="10"/>
  <c r="D469" i="22" s="1"/>
  <c r="AH463" i="10"/>
  <c r="G463" i="10"/>
  <c r="D453" i="22" s="1"/>
  <c r="AH447" i="10"/>
  <c r="G447" i="10"/>
  <c r="D437" i="22" s="1"/>
  <c r="AJ439" i="10"/>
  <c r="G439" i="10"/>
  <c r="D429" i="22" s="1"/>
  <c r="AI430" i="10"/>
  <c r="G430" i="10"/>
  <c r="D420" i="22" s="1"/>
  <c r="AH414" i="10"/>
  <c r="G414" i="10"/>
  <c r="D404" i="22" s="1"/>
  <c r="AI398" i="10"/>
  <c r="G398" i="10"/>
  <c r="D388" i="22" s="1"/>
  <c r="AJ390" i="10"/>
  <c r="G390" i="10"/>
  <c r="D380" i="22" s="1"/>
  <c r="AI382" i="10"/>
  <c r="G382" i="10"/>
  <c r="D372" i="22" s="1"/>
  <c r="AJ366" i="10"/>
  <c r="G366" i="10"/>
  <c r="D356" i="22" s="1"/>
  <c r="AH350" i="10"/>
  <c r="G350" i="10"/>
  <c r="D340" i="22" s="1"/>
  <c r="AI334" i="10"/>
  <c r="G334" i="10"/>
  <c r="D324" i="22" s="1"/>
  <c r="AI318" i="10"/>
  <c r="G318" i="10"/>
  <c r="D308" i="22" s="1"/>
  <c r="AJ310" i="10"/>
  <c r="G310" i="10"/>
  <c r="D300" i="22" s="1"/>
  <c r="AI302" i="10"/>
  <c r="G302" i="10"/>
  <c r="D292" i="22" s="1"/>
  <c r="AJ286" i="10"/>
  <c r="G286" i="10"/>
  <c r="D276" i="22" s="1"/>
  <c r="AI270" i="10"/>
  <c r="G270" i="10"/>
  <c r="D260" i="22" s="1"/>
  <c r="AJ425" i="10"/>
  <c r="G425" i="10"/>
  <c r="D415" i="22" s="1"/>
  <c r="AH409" i="10"/>
  <c r="G409" i="10"/>
  <c r="D399" i="22" s="1"/>
  <c r="AI393" i="10"/>
  <c r="G393" i="10"/>
  <c r="D383" i="22" s="1"/>
  <c r="AH377" i="10"/>
  <c r="G377" i="10"/>
  <c r="D367" i="22" s="1"/>
  <c r="AI361" i="10"/>
  <c r="G361" i="10"/>
  <c r="D351" i="22" s="1"/>
  <c r="AH345" i="10"/>
  <c r="G345" i="10"/>
  <c r="D335" i="22" s="1"/>
  <c r="AH329" i="10"/>
  <c r="G329" i="10"/>
  <c r="D319" i="22" s="1"/>
  <c r="AH313" i="10"/>
  <c r="G313" i="10"/>
  <c r="D303" i="22" s="1"/>
  <c r="AI264" i="10"/>
  <c r="G264" i="10"/>
  <c r="D254" i="22" s="1"/>
  <c r="AI248" i="10"/>
  <c r="G248" i="10"/>
  <c r="D238" i="22" s="1"/>
  <c r="AI232" i="10"/>
  <c r="G232" i="10"/>
  <c r="D222" i="22" s="1"/>
  <c r="AI216" i="10"/>
  <c r="G216" i="10"/>
  <c r="D206" i="22" s="1"/>
  <c r="AH200" i="10"/>
  <c r="G200" i="10"/>
  <c r="D190" i="22" s="1"/>
  <c r="AJ184" i="10"/>
  <c r="G184" i="10"/>
  <c r="D174" i="22" s="1"/>
  <c r="AH168" i="10"/>
  <c r="G168" i="10"/>
  <c r="D158" i="22" s="1"/>
  <c r="AH152" i="10"/>
  <c r="G152" i="10"/>
  <c r="D142" i="22" s="1"/>
  <c r="AH136" i="10"/>
  <c r="G136" i="10"/>
  <c r="D126" i="22" s="1"/>
  <c r="AH120" i="10"/>
  <c r="G120" i="10"/>
  <c r="D110" i="22" s="1"/>
  <c r="AH104" i="10"/>
  <c r="G104" i="10"/>
  <c r="D94" i="22" s="1"/>
  <c r="AH88" i="10"/>
  <c r="G88" i="10"/>
  <c r="D78" i="22" s="1"/>
  <c r="AI72" i="10"/>
  <c r="G72" i="10"/>
  <c r="D62" i="22" s="1"/>
  <c r="AJ71" i="10"/>
  <c r="G71" i="10"/>
  <c r="D61" i="22" s="1"/>
  <c r="AI289" i="10"/>
  <c r="G289" i="10"/>
  <c r="D279" i="22" s="1"/>
  <c r="AJ273" i="10"/>
  <c r="G273" i="10"/>
  <c r="D263" i="22" s="1"/>
  <c r="AH257" i="10"/>
  <c r="G257" i="10"/>
  <c r="D247" i="22" s="1"/>
  <c r="AH241" i="10"/>
  <c r="G241" i="10"/>
  <c r="D231" i="22" s="1"/>
  <c r="AI225" i="10"/>
  <c r="G225" i="10"/>
  <c r="D215" i="22" s="1"/>
  <c r="AH209" i="10"/>
  <c r="G209" i="10"/>
  <c r="D199" i="22" s="1"/>
  <c r="AJ193" i="10"/>
  <c r="G193" i="10"/>
  <c r="D183" i="22" s="1"/>
  <c r="AH177" i="10"/>
  <c r="G177" i="10"/>
  <c r="D167" i="22" s="1"/>
  <c r="AJ161" i="10"/>
  <c r="G161" i="10"/>
  <c r="D151" i="22" s="1"/>
  <c r="AH145" i="10"/>
  <c r="G145" i="10"/>
  <c r="D135" i="22" s="1"/>
  <c r="AI129" i="10"/>
  <c r="G129" i="10"/>
  <c r="D119" i="22" s="1"/>
  <c r="AJ113" i="10"/>
  <c r="G113" i="10"/>
  <c r="D103" i="22" s="1"/>
  <c r="AJ97" i="10"/>
  <c r="G97" i="10"/>
  <c r="D87" i="22" s="1"/>
  <c r="AH79" i="10"/>
  <c r="G79" i="10"/>
  <c r="D69" i="22" s="1"/>
  <c r="AH394" i="10"/>
  <c r="AI141" i="10"/>
  <c r="AH205" i="10"/>
  <c r="AJ221" i="10"/>
  <c r="AI173" i="10"/>
  <c r="AH68" i="10"/>
  <c r="AH73" i="10"/>
  <c r="AJ157" i="10"/>
  <c r="AH604" i="10"/>
  <c r="AH590" i="10"/>
  <c r="AH510" i="10"/>
  <c r="AH111" i="10"/>
  <c r="AH405" i="10"/>
  <c r="AI68" i="10"/>
  <c r="AI341" i="10"/>
  <c r="AI100" i="10"/>
  <c r="AI84" i="10"/>
  <c r="AI285" i="10"/>
  <c r="AJ180" i="10"/>
  <c r="AJ325" i="10"/>
  <c r="AI362" i="10"/>
  <c r="AH84" i="10"/>
  <c r="AJ405" i="10"/>
  <c r="AH285" i="10"/>
  <c r="AI180" i="10"/>
  <c r="AH132" i="10"/>
  <c r="AH378" i="10"/>
  <c r="AH282" i="10"/>
  <c r="AJ116" i="10"/>
  <c r="AJ408" i="10"/>
  <c r="AI376" i="10"/>
  <c r="AJ312" i="10"/>
  <c r="AJ98" i="10"/>
  <c r="AJ307" i="10"/>
  <c r="AJ606" i="10"/>
  <c r="AI590" i="10"/>
  <c r="AI574" i="10"/>
  <c r="AJ558" i="10"/>
  <c r="AJ542" i="10"/>
  <c r="AI526" i="10"/>
  <c r="AI510" i="10"/>
  <c r="AI494" i="10"/>
  <c r="AH446" i="10"/>
  <c r="AH424" i="10"/>
  <c r="AJ280" i="10"/>
  <c r="AH258" i="10"/>
  <c r="AH82" i="10"/>
  <c r="AH371" i="10"/>
  <c r="AI299" i="10"/>
  <c r="AI251" i="10"/>
  <c r="AI601" i="10"/>
  <c r="AH585" i="10"/>
  <c r="AH537" i="10"/>
  <c r="AI489" i="10"/>
  <c r="AJ457" i="10"/>
  <c r="AH435" i="10"/>
  <c r="AH521" i="10"/>
  <c r="AH441" i="10"/>
  <c r="AH283" i="10"/>
  <c r="AI344" i="10"/>
  <c r="AJ210" i="10"/>
  <c r="AH114" i="10"/>
  <c r="AH473" i="10"/>
  <c r="AJ339" i="10"/>
  <c r="AI478" i="10"/>
  <c r="AH392" i="10"/>
  <c r="AH296" i="10"/>
  <c r="AJ178" i="10"/>
  <c r="AH146" i="10"/>
  <c r="AH130" i="10"/>
  <c r="AJ419" i="10"/>
  <c r="AH403" i="10"/>
  <c r="AI267" i="10"/>
  <c r="AH312" i="10"/>
  <c r="AJ242" i="10"/>
  <c r="AJ162" i="10"/>
  <c r="AJ355" i="10"/>
  <c r="AI235" i="10"/>
  <c r="AH606" i="10"/>
  <c r="AH574" i="10"/>
  <c r="AH558" i="10"/>
  <c r="AH542" i="10"/>
  <c r="AI462" i="10"/>
  <c r="AI360" i="10"/>
  <c r="AH280" i="10"/>
  <c r="AJ194" i="10"/>
  <c r="AI138" i="10"/>
  <c r="AI323" i="10"/>
  <c r="AH251" i="10"/>
  <c r="AH601" i="10"/>
  <c r="AI569" i="10"/>
  <c r="AH457" i="10"/>
  <c r="AI387" i="10"/>
  <c r="AI553" i="10"/>
  <c r="AI505" i="10"/>
  <c r="AH344" i="10"/>
  <c r="AH339" i="10"/>
  <c r="AI328" i="10"/>
  <c r="AJ226" i="10"/>
  <c r="AJ66" i="10"/>
  <c r="AH419" i="10"/>
  <c r="AH267" i="10"/>
  <c r="AF592" i="1"/>
  <c r="AG592" i="1" s="1"/>
  <c r="AF544" i="1"/>
  <c r="AG544" i="1" s="1"/>
  <c r="AH544" i="1" s="1"/>
  <c r="AF536" i="1"/>
  <c r="AG536" i="1" s="1"/>
  <c r="AF520" i="1"/>
  <c r="AG520" i="1" s="1"/>
  <c r="AF504" i="1"/>
  <c r="AG504" i="1" s="1"/>
  <c r="AF496" i="1"/>
  <c r="AG496" i="1" s="1"/>
  <c r="AF480" i="1"/>
  <c r="AG480" i="1" s="1"/>
  <c r="AF472" i="1"/>
  <c r="AG472" i="1" s="1"/>
  <c r="AF448" i="1"/>
  <c r="AG448" i="1" s="1"/>
  <c r="AF158" i="1"/>
  <c r="AG158" i="1" s="1"/>
  <c r="AH158" i="1" s="1"/>
  <c r="AF118" i="1"/>
  <c r="AG118" i="1" s="1"/>
  <c r="AF598" i="1"/>
  <c r="AG598" i="1" s="1"/>
  <c r="AF573" i="1"/>
  <c r="AG573" i="1" s="1"/>
  <c r="AF557" i="1"/>
  <c r="AG557" i="1" s="1"/>
  <c r="AF525" i="1"/>
  <c r="AG525" i="1" s="1"/>
  <c r="AF485" i="1"/>
  <c r="AG485" i="1" s="1"/>
  <c r="AF437" i="1"/>
  <c r="AG437" i="1" s="1"/>
  <c r="AF600" i="1"/>
  <c r="AG600" i="1" s="1"/>
  <c r="AH600" i="1" s="1"/>
  <c r="AF591" i="1"/>
  <c r="AG591" i="1" s="1"/>
  <c r="AF583" i="1"/>
  <c r="AG583" i="1" s="1"/>
  <c r="AF535" i="1"/>
  <c r="AG535" i="1" s="1"/>
  <c r="AF527" i="1"/>
  <c r="AG527" i="1" s="1"/>
  <c r="AF519" i="1"/>
  <c r="AG519" i="1" s="1"/>
  <c r="AF495" i="1"/>
  <c r="AG495" i="1" s="1"/>
  <c r="AF487" i="1"/>
  <c r="AG487" i="1" s="1"/>
  <c r="AF606" i="1"/>
  <c r="AG606" i="1" s="1"/>
  <c r="AH606" i="1" s="1"/>
  <c r="AF589" i="1"/>
  <c r="AG589" i="1" s="1"/>
  <c r="AF541" i="1"/>
  <c r="AG541" i="1" s="1"/>
  <c r="AF509" i="1"/>
  <c r="AG509" i="1" s="1"/>
  <c r="AF584" i="1"/>
  <c r="AG584" i="1" s="1"/>
  <c r="AF576" i="1"/>
  <c r="AG576" i="1" s="1"/>
  <c r="AF568" i="1"/>
  <c r="AG568" i="1" s="1"/>
  <c r="AF560" i="1"/>
  <c r="AG560" i="1" s="1"/>
  <c r="AF552" i="1"/>
  <c r="AG552" i="1" s="1"/>
  <c r="AJ552" i="1" s="1"/>
  <c r="AF528" i="1"/>
  <c r="AG528" i="1" s="1"/>
  <c r="AF488" i="1"/>
  <c r="AG488" i="1" s="1"/>
  <c r="AF456" i="1"/>
  <c r="AG456" i="1" s="1"/>
  <c r="AF424" i="1"/>
  <c r="AG424" i="1" s="1"/>
  <c r="AF400" i="1"/>
  <c r="AG400" i="1" s="1"/>
  <c r="AF384" i="1"/>
  <c r="AG384" i="1" s="1"/>
  <c r="AF376" i="1"/>
  <c r="AG376" i="1" s="1"/>
  <c r="AF360" i="1"/>
  <c r="AG360" i="1" s="1"/>
  <c r="AJ360" i="1" s="1"/>
  <c r="AF344" i="1"/>
  <c r="AG344" i="1" s="1"/>
  <c r="AF320" i="1"/>
  <c r="AG320" i="1" s="1"/>
  <c r="AF312" i="1"/>
  <c r="AG312" i="1" s="1"/>
  <c r="AF296" i="1"/>
  <c r="AG296" i="1" s="1"/>
  <c r="AF271" i="1"/>
  <c r="AG271" i="1" s="1"/>
  <c r="AF255" i="1"/>
  <c r="AG255" i="1" s="1"/>
  <c r="AF247" i="1"/>
  <c r="AG247" i="1" s="1"/>
  <c r="AF239" i="1"/>
  <c r="AG239" i="1" s="1"/>
  <c r="AH239" i="1" s="1"/>
  <c r="AF223" i="1"/>
  <c r="AG223" i="1" s="1"/>
  <c r="AF198" i="1"/>
  <c r="AG198" i="1" s="1"/>
  <c r="AF102" i="1"/>
  <c r="AG102" i="1" s="1"/>
  <c r="AF575" i="1"/>
  <c r="AG575" i="1" s="1"/>
  <c r="AF511" i="1"/>
  <c r="AG511" i="1" s="1"/>
  <c r="AF463" i="1"/>
  <c r="AG463" i="1" s="1"/>
  <c r="AF439" i="1"/>
  <c r="AG439" i="1" s="1"/>
  <c r="AF431" i="1"/>
  <c r="AG431" i="1" s="1"/>
  <c r="AI431" i="1" s="1"/>
  <c r="AF415" i="1"/>
  <c r="AG415" i="1" s="1"/>
  <c r="AF407" i="1"/>
  <c r="AG407" i="1" s="1"/>
  <c r="AF399" i="1"/>
  <c r="AG399" i="1" s="1"/>
  <c r="AF391" i="1"/>
  <c r="AG391" i="1" s="1"/>
  <c r="AF383" i="1"/>
  <c r="AG383" i="1" s="1"/>
  <c r="AF367" i="1"/>
  <c r="AG367" i="1" s="1"/>
  <c r="AF359" i="1"/>
  <c r="AG359" i="1" s="1"/>
  <c r="AF343" i="1"/>
  <c r="AG343" i="1" s="1"/>
  <c r="AH343" i="1" s="1"/>
  <c r="AF327" i="1"/>
  <c r="AG327" i="1" s="1"/>
  <c r="AF278" i="1"/>
  <c r="AG278" i="1" s="1"/>
  <c r="AF270" i="1"/>
  <c r="AG270" i="1" s="1"/>
  <c r="AF262" i="1"/>
  <c r="AG262" i="1" s="1"/>
  <c r="AF246" i="1"/>
  <c r="AG246" i="1" s="1"/>
  <c r="AF238" i="1"/>
  <c r="AG238" i="1" s="1"/>
  <c r="AF222" i="1"/>
  <c r="AG222" i="1" s="1"/>
  <c r="AF213" i="1"/>
  <c r="AG213" i="1" s="1"/>
  <c r="AI213" i="1" s="1"/>
  <c r="AF165" i="1"/>
  <c r="AG165" i="1" s="1"/>
  <c r="AF93" i="1"/>
  <c r="AG93" i="1" s="1"/>
  <c r="AF565" i="1"/>
  <c r="AG565" i="1" s="1"/>
  <c r="AF493" i="1"/>
  <c r="AG493" i="1" s="1"/>
  <c r="AF477" i="1"/>
  <c r="AG477" i="1" s="1"/>
  <c r="AF469" i="1"/>
  <c r="AG469" i="1" s="1"/>
  <c r="AF453" i="1"/>
  <c r="AG453" i="1" s="1"/>
  <c r="AF429" i="1"/>
  <c r="AG429" i="1" s="1"/>
  <c r="AF421" i="1"/>
  <c r="AG421" i="1" s="1"/>
  <c r="AF381" i="1"/>
  <c r="AG381" i="1" s="1"/>
  <c r="AF373" i="1"/>
  <c r="AG373" i="1" s="1"/>
  <c r="AF349" i="1"/>
  <c r="AG349" i="1" s="1"/>
  <c r="AF317" i="1"/>
  <c r="AG317" i="1" s="1"/>
  <c r="AF309" i="1"/>
  <c r="AG309" i="1" s="1"/>
  <c r="AF301" i="1"/>
  <c r="AG301" i="1" s="1"/>
  <c r="AF284" i="1"/>
  <c r="AG284" i="1" s="1"/>
  <c r="AF276" i="1"/>
  <c r="AG276" i="1" s="1"/>
  <c r="AF260" i="1"/>
  <c r="AG260" i="1" s="1"/>
  <c r="AF252" i="1"/>
  <c r="AG252" i="1" s="1"/>
  <c r="AF228" i="1"/>
  <c r="AG228" i="1" s="1"/>
  <c r="AF211" i="1"/>
  <c r="AG211" i="1" s="1"/>
  <c r="AF203" i="1"/>
  <c r="AG203" i="1" s="1"/>
  <c r="AF187" i="1"/>
  <c r="AG187" i="1" s="1"/>
  <c r="AF179" i="1"/>
  <c r="AG179" i="1" s="1"/>
  <c r="AJ179" i="1" s="1"/>
  <c r="AF171" i="1"/>
  <c r="AG171" i="1" s="1"/>
  <c r="AF115" i="1"/>
  <c r="AG115" i="1" s="1"/>
  <c r="AF99" i="1"/>
  <c r="AG99" i="1" s="1"/>
  <c r="AF580" i="1"/>
  <c r="AG580" i="1" s="1"/>
  <c r="AF564" i="1"/>
  <c r="AG564" i="1" s="1"/>
  <c r="AF548" i="1"/>
  <c r="AG548" i="1" s="1"/>
  <c r="AF540" i="1"/>
  <c r="AG540" i="1" s="1"/>
  <c r="AF532" i="1"/>
  <c r="AG532" i="1" s="1"/>
  <c r="AJ532" i="1" s="1"/>
  <c r="AF524" i="1"/>
  <c r="AG524" i="1" s="1"/>
  <c r="AF516" i="1"/>
  <c r="AG516" i="1" s="1"/>
  <c r="AF508" i="1"/>
  <c r="AG508" i="1" s="1"/>
  <c r="AF500" i="1"/>
  <c r="AG500" i="1" s="1"/>
  <c r="AF460" i="1"/>
  <c r="AG460" i="1" s="1"/>
  <c r="AF452" i="1"/>
  <c r="AG452" i="1" s="1"/>
  <c r="AF444" i="1"/>
  <c r="AG444" i="1" s="1"/>
  <c r="AF436" i="1"/>
  <c r="AG436" i="1" s="1"/>
  <c r="AH436" i="1" s="1"/>
  <c r="AF420" i="1"/>
  <c r="AG420" i="1" s="1"/>
  <c r="AF412" i="1"/>
  <c r="AG412" i="1" s="1"/>
  <c r="AF396" i="1"/>
  <c r="AG396" i="1" s="1"/>
  <c r="AF372" i="1"/>
  <c r="AG372" i="1" s="1"/>
  <c r="AF364" i="1"/>
  <c r="AG364" i="1" s="1"/>
  <c r="AF356" i="1"/>
  <c r="AG356" i="1" s="1"/>
  <c r="AF348" i="1"/>
  <c r="AG348" i="1" s="1"/>
  <c r="AF332" i="1"/>
  <c r="AG332" i="1" s="1"/>
  <c r="AF324" i="1"/>
  <c r="AG324" i="1" s="1"/>
  <c r="AF308" i="1"/>
  <c r="AG308" i="1" s="1"/>
  <c r="AF292" i="1"/>
  <c r="AG292" i="1" s="1"/>
  <c r="AF267" i="1"/>
  <c r="AG267" i="1" s="1"/>
  <c r="AF243" i="1"/>
  <c r="AG243" i="1" s="1"/>
  <c r="AF210" i="1"/>
  <c r="AG210" i="1" s="1"/>
  <c r="AF194" i="1"/>
  <c r="AG194" i="1" s="1"/>
  <c r="AF162" i="1"/>
  <c r="AG162" i="1" s="1"/>
  <c r="AI162" i="1" s="1"/>
  <c r="AF74" i="1"/>
  <c r="AG74" i="1" s="1"/>
  <c r="AF512" i="1"/>
  <c r="AG512" i="1" s="1"/>
  <c r="AF464" i="1"/>
  <c r="AG464" i="1" s="1"/>
  <c r="AF440" i="1"/>
  <c r="AG440" i="1" s="1"/>
  <c r="AF432" i="1"/>
  <c r="AG432" i="1" s="1"/>
  <c r="AF416" i="1"/>
  <c r="AG416" i="1" s="1"/>
  <c r="AF408" i="1"/>
  <c r="AG408" i="1" s="1"/>
  <c r="AF392" i="1"/>
  <c r="AG392" i="1" s="1"/>
  <c r="AF368" i="1"/>
  <c r="AG368" i="1" s="1"/>
  <c r="AF352" i="1"/>
  <c r="AG352" i="1" s="1"/>
  <c r="AF559" i="1"/>
  <c r="AG559" i="1" s="1"/>
  <c r="AF543" i="1"/>
  <c r="AG543" i="1" s="1"/>
  <c r="AF479" i="1"/>
  <c r="AG479" i="1" s="1"/>
  <c r="AF471" i="1"/>
  <c r="AG471" i="1" s="1"/>
  <c r="AF447" i="1"/>
  <c r="AG447" i="1" s="1"/>
  <c r="AF423" i="1"/>
  <c r="AG423" i="1" s="1"/>
  <c r="AJ423" i="1" s="1"/>
  <c r="AF608" i="1"/>
  <c r="AG608" i="1" s="1"/>
  <c r="AF567" i="1"/>
  <c r="AG567" i="1" s="1"/>
  <c r="AF551" i="1"/>
  <c r="AG551" i="1" s="1"/>
  <c r="AF503" i="1"/>
  <c r="AG503" i="1" s="1"/>
  <c r="AF455" i="1"/>
  <c r="AG455" i="1" s="1"/>
  <c r="AF549" i="1"/>
  <c r="AG549" i="1" s="1"/>
  <c r="AF517" i="1"/>
  <c r="AG517" i="1" s="1"/>
  <c r="AF461" i="1"/>
  <c r="AG461" i="1" s="1"/>
  <c r="AI461" i="1" s="1"/>
  <c r="AF445" i="1"/>
  <c r="AG445" i="1" s="1"/>
  <c r="AF405" i="1"/>
  <c r="AG405" i="1" s="1"/>
  <c r="AF397" i="1"/>
  <c r="AG397" i="1" s="1"/>
  <c r="AF389" i="1"/>
  <c r="AG389" i="1" s="1"/>
  <c r="AF365" i="1"/>
  <c r="AG365" i="1" s="1"/>
  <c r="AF357" i="1"/>
  <c r="AG357" i="1" s="1"/>
  <c r="AF341" i="1"/>
  <c r="AG341" i="1" s="1"/>
  <c r="AF588" i="1"/>
  <c r="AG588" i="1" s="1"/>
  <c r="AI588" i="1" s="1"/>
  <c r="AF601" i="1"/>
  <c r="AG601" i="1" s="1"/>
  <c r="AF581" i="1"/>
  <c r="AG581" i="1" s="1"/>
  <c r="AF533" i="1"/>
  <c r="AG533" i="1" s="1"/>
  <c r="AF605" i="1"/>
  <c r="AG605" i="1" s="1"/>
  <c r="AF597" i="1"/>
  <c r="AG597" i="1" s="1"/>
  <c r="AF501" i="1"/>
  <c r="AG501" i="1" s="1"/>
  <c r="AF413" i="1"/>
  <c r="AG413" i="1" s="1"/>
  <c r="E403" i="23" s="1"/>
  <c r="F403" i="23" s="1"/>
  <c r="AF336" i="1"/>
  <c r="AG336" i="1" s="1"/>
  <c r="AF328" i="1"/>
  <c r="AG328" i="1" s="1"/>
  <c r="AF304" i="1"/>
  <c r="AG304" i="1" s="1"/>
  <c r="AF288" i="1"/>
  <c r="AG288" i="1" s="1"/>
  <c r="AF279" i="1"/>
  <c r="AG279" i="1" s="1"/>
  <c r="AF263" i="1"/>
  <c r="AG263" i="1" s="1"/>
  <c r="AF231" i="1"/>
  <c r="AG231" i="1" s="1"/>
  <c r="AF214" i="1"/>
  <c r="AG214" i="1" s="1"/>
  <c r="AF206" i="1"/>
  <c r="AG206" i="1" s="1"/>
  <c r="AI206" i="1" s="1"/>
  <c r="AF190" i="1"/>
  <c r="AG190" i="1" s="1"/>
  <c r="AF182" i="1"/>
  <c r="AG182" i="1" s="1"/>
  <c r="AF174" i="1"/>
  <c r="AG174" i="1" s="1"/>
  <c r="AF166" i="1"/>
  <c r="AG166" i="1" s="1"/>
  <c r="AF150" i="1"/>
  <c r="AG150" i="1" s="1"/>
  <c r="AF142" i="1"/>
  <c r="AG142" i="1" s="1"/>
  <c r="AF134" i="1"/>
  <c r="AG134" i="1" s="1"/>
  <c r="AF126" i="1"/>
  <c r="AG126" i="1" s="1"/>
  <c r="E116" i="23" s="1"/>
  <c r="F116" i="23" s="1"/>
  <c r="AF110" i="1"/>
  <c r="AG110" i="1" s="1"/>
  <c r="AF94" i="1"/>
  <c r="AG94" i="1" s="1"/>
  <c r="AF86" i="1"/>
  <c r="AG86" i="1" s="1"/>
  <c r="AF78" i="1"/>
  <c r="AG78" i="1" s="1"/>
  <c r="AF70" i="1"/>
  <c r="AG70" i="1" s="1"/>
  <c r="AF62" i="1"/>
  <c r="AG62" i="1" s="1"/>
  <c r="AF54" i="1"/>
  <c r="AG54" i="1" s="1"/>
  <c r="AF46" i="1"/>
  <c r="AG46" i="1" s="1"/>
  <c r="E36" i="23" s="1"/>
  <c r="F36" i="23" s="1"/>
  <c r="AF335" i="1"/>
  <c r="AG335" i="1" s="1"/>
  <c r="AF319" i="1"/>
  <c r="AG319" i="1" s="1"/>
  <c r="AF295" i="1"/>
  <c r="AG295" i="1" s="1"/>
  <c r="AF230" i="1"/>
  <c r="AG230" i="1" s="1"/>
  <c r="AF205" i="1"/>
  <c r="AG205" i="1" s="1"/>
  <c r="AF197" i="1"/>
  <c r="AG197" i="1" s="1"/>
  <c r="AF189" i="1"/>
  <c r="AG189" i="1" s="1"/>
  <c r="AF181" i="1"/>
  <c r="AG181" i="1" s="1"/>
  <c r="AF173" i="1"/>
  <c r="AG173" i="1" s="1"/>
  <c r="AF157" i="1"/>
  <c r="AG157" i="1" s="1"/>
  <c r="AF149" i="1"/>
  <c r="AG149" i="1" s="1"/>
  <c r="AF141" i="1"/>
  <c r="AG141" i="1" s="1"/>
  <c r="AF133" i="1"/>
  <c r="AG133" i="1" s="1"/>
  <c r="AF125" i="1"/>
  <c r="AG125" i="1" s="1"/>
  <c r="AF117" i="1"/>
  <c r="AG117" i="1" s="1"/>
  <c r="E107" i="23" s="1"/>
  <c r="F107" i="23" s="1"/>
  <c r="AF109" i="1"/>
  <c r="AG109" i="1" s="1"/>
  <c r="E99" i="23" s="1"/>
  <c r="F99" i="23" s="1"/>
  <c r="AF101" i="1"/>
  <c r="AG101" i="1" s="1"/>
  <c r="AF85" i="1"/>
  <c r="AG85" i="1" s="1"/>
  <c r="AF77" i="1"/>
  <c r="AG77" i="1" s="1"/>
  <c r="AF69" i="1"/>
  <c r="AG69" i="1" s="1"/>
  <c r="AF61" i="1"/>
  <c r="AG61" i="1" s="1"/>
  <c r="AF53" i="1"/>
  <c r="AG53" i="1" s="1"/>
  <c r="AF45" i="1"/>
  <c r="AG45" i="1" s="1"/>
  <c r="AF375" i="1"/>
  <c r="AG375" i="1" s="1"/>
  <c r="AF351" i="1"/>
  <c r="AG351" i="1" s="1"/>
  <c r="AF311" i="1"/>
  <c r="AG311" i="1" s="1"/>
  <c r="AF303" i="1"/>
  <c r="AG303" i="1" s="1"/>
  <c r="AF287" i="1"/>
  <c r="AG287" i="1" s="1"/>
  <c r="AF254" i="1"/>
  <c r="AG254" i="1" s="1"/>
  <c r="AF593" i="1"/>
  <c r="AG593" i="1" s="1"/>
  <c r="AF607" i="1"/>
  <c r="AG607" i="1" s="1"/>
  <c r="AF599" i="1"/>
  <c r="AG599" i="1" s="1"/>
  <c r="AF590" i="1"/>
  <c r="AG590" i="1" s="1"/>
  <c r="AF582" i="1"/>
  <c r="AG582" i="1" s="1"/>
  <c r="AF574" i="1"/>
  <c r="AG574" i="1" s="1"/>
  <c r="AF566" i="1"/>
  <c r="AG566" i="1" s="1"/>
  <c r="AF558" i="1"/>
  <c r="AG558" i="1" s="1"/>
  <c r="AF550" i="1"/>
  <c r="AG550" i="1" s="1"/>
  <c r="AF542" i="1"/>
  <c r="AG542" i="1" s="1"/>
  <c r="AF534" i="1"/>
  <c r="AG534" i="1" s="1"/>
  <c r="AF526" i="1"/>
  <c r="AG526" i="1" s="1"/>
  <c r="AF518" i="1"/>
  <c r="AG518" i="1" s="1"/>
  <c r="AF510" i="1"/>
  <c r="AG510" i="1" s="1"/>
  <c r="AF502" i="1"/>
  <c r="AG502" i="1" s="1"/>
  <c r="AF494" i="1"/>
  <c r="AG494" i="1" s="1"/>
  <c r="AF486" i="1"/>
  <c r="AG486" i="1" s="1"/>
  <c r="AF478" i="1"/>
  <c r="AG478" i="1" s="1"/>
  <c r="AF470" i="1"/>
  <c r="AG470" i="1" s="1"/>
  <c r="AF462" i="1"/>
  <c r="AG462" i="1" s="1"/>
  <c r="AF454" i="1"/>
  <c r="AG454" i="1" s="1"/>
  <c r="AF446" i="1"/>
  <c r="AG446" i="1" s="1"/>
  <c r="AF438" i="1"/>
  <c r="AG438" i="1" s="1"/>
  <c r="AF430" i="1"/>
  <c r="AG430" i="1" s="1"/>
  <c r="AF422" i="1"/>
  <c r="AG422" i="1" s="1"/>
  <c r="AF414" i="1"/>
  <c r="AG414" i="1" s="1"/>
  <c r="AF406" i="1"/>
  <c r="AG406" i="1" s="1"/>
  <c r="AF398" i="1"/>
  <c r="AG398" i="1" s="1"/>
  <c r="AF390" i="1"/>
  <c r="AG390" i="1" s="1"/>
  <c r="AF382" i="1"/>
  <c r="AG382" i="1" s="1"/>
  <c r="AF374" i="1"/>
  <c r="AG374" i="1" s="1"/>
  <c r="AF366" i="1"/>
  <c r="AG366" i="1" s="1"/>
  <c r="AF358" i="1"/>
  <c r="AG358" i="1" s="1"/>
  <c r="AF350" i="1"/>
  <c r="AG350" i="1" s="1"/>
  <c r="AF342" i="1"/>
  <c r="AG342" i="1" s="1"/>
  <c r="AF334" i="1"/>
  <c r="AG334" i="1" s="1"/>
  <c r="AF326" i="1"/>
  <c r="AG326" i="1" s="1"/>
  <c r="AF318" i="1"/>
  <c r="AG318" i="1" s="1"/>
  <c r="AF310" i="1"/>
  <c r="AG310" i="1" s="1"/>
  <c r="AF302" i="1"/>
  <c r="AG302" i="1" s="1"/>
  <c r="AF294" i="1"/>
  <c r="AG294" i="1" s="1"/>
  <c r="AF286" i="1"/>
  <c r="AG286" i="1" s="1"/>
  <c r="AF277" i="1"/>
  <c r="AG277" i="1" s="1"/>
  <c r="AF269" i="1"/>
  <c r="AG269" i="1" s="1"/>
  <c r="AF261" i="1"/>
  <c r="AG261" i="1" s="1"/>
  <c r="AF253" i="1"/>
  <c r="AG253" i="1" s="1"/>
  <c r="AF245" i="1"/>
  <c r="AG245" i="1" s="1"/>
  <c r="AF237" i="1"/>
  <c r="AG237" i="1" s="1"/>
  <c r="AF229" i="1"/>
  <c r="AG229" i="1" s="1"/>
  <c r="AF221" i="1"/>
  <c r="AG221" i="1" s="1"/>
  <c r="AF212" i="1"/>
  <c r="AG212" i="1" s="1"/>
  <c r="AF204" i="1"/>
  <c r="AG204" i="1" s="1"/>
  <c r="AF196" i="1"/>
  <c r="AG196" i="1" s="1"/>
  <c r="AF188" i="1"/>
  <c r="AG188" i="1" s="1"/>
  <c r="AF180" i="1"/>
  <c r="AG180" i="1" s="1"/>
  <c r="AF172" i="1"/>
  <c r="AG172" i="1" s="1"/>
  <c r="AF164" i="1"/>
  <c r="AG164" i="1" s="1"/>
  <c r="AF156" i="1"/>
  <c r="AG156" i="1" s="1"/>
  <c r="AF148" i="1"/>
  <c r="AG148" i="1" s="1"/>
  <c r="AF140" i="1"/>
  <c r="AG140" i="1" s="1"/>
  <c r="AF132" i="1"/>
  <c r="AG132" i="1" s="1"/>
  <c r="AF124" i="1"/>
  <c r="AG124" i="1" s="1"/>
  <c r="AF116" i="1"/>
  <c r="AG116" i="1" s="1"/>
  <c r="AF108" i="1"/>
  <c r="AG108" i="1" s="1"/>
  <c r="AF100" i="1"/>
  <c r="AG100" i="1" s="1"/>
  <c r="AF92" i="1"/>
  <c r="AG92" i="1" s="1"/>
  <c r="AF84" i="1"/>
  <c r="AG84" i="1" s="1"/>
  <c r="AF76" i="1"/>
  <c r="AG76" i="1" s="1"/>
  <c r="AF68" i="1"/>
  <c r="AG68" i="1" s="1"/>
  <c r="AF60" i="1"/>
  <c r="AG60" i="1" s="1"/>
  <c r="AF52" i="1"/>
  <c r="AG52" i="1" s="1"/>
  <c r="AF44" i="1"/>
  <c r="AG44" i="1" s="1"/>
  <c r="AF333" i="1"/>
  <c r="AG333" i="1" s="1"/>
  <c r="AF325" i="1"/>
  <c r="AG325" i="1" s="1"/>
  <c r="AF293" i="1"/>
  <c r="AG293" i="1" s="1"/>
  <c r="AF268" i="1"/>
  <c r="AG268" i="1" s="1"/>
  <c r="AF244" i="1"/>
  <c r="AG244" i="1" s="1"/>
  <c r="AF236" i="1"/>
  <c r="AG236" i="1" s="1"/>
  <c r="AF220" i="1"/>
  <c r="AG220" i="1" s="1"/>
  <c r="AF195" i="1"/>
  <c r="AG195" i="1" s="1"/>
  <c r="AF163" i="1"/>
  <c r="AG163" i="1" s="1"/>
  <c r="AF155" i="1"/>
  <c r="AG155" i="1" s="1"/>
  <c r="AF147" i="1"/>
  <c r="AG147" i="1" s="1"/>
  <c r="AF139" i="1"/>
  <c r="AG139" i="1" s="1"/>
  <c r="AF131" i="1"/>
  <c r="AG131" i="1" s="1"/>
  <c r="AF123" i="1"/>
  <c r="AG123" i="1" s="1"/>
  <c r="AF107" i="1"/>
  <c r="AG107" i="1" s="1"/>
  <c r="AF91" i="1"/>
  <c r="AG91" i="1" s="1"/>
  <c r="AF83" i="1"/>
  <c r="AG83" i="1" s="1"/>
  <c r="AF75" i="1"/>
  <c r="AG75" i="1" s="1"/>
  <c r="AF67" i="1"/>
  <c r="AG67" i="1" s="1"/>
  <c r="AF59" i="1"/>
  <c r="AG59" i="1" s="1"/>
  <c r="AF51" i="1"/>
  <c r="AG51" i="1" s="1"/>
  <c r="AF43" i="1"/>
  <c r="AG43" i="1" s="1"/>
  <c r="AF300" i="1"/>
  <c r="AG300" i="1" s="1"/>
  <c r="AF283" i="1"/>
  <c r="AG283" i="1" s="1"/>
  <c r="AF275" i="1"/>
  <c r="AG275" i="1" s="1"/>
  <c r="AF235" i="1"/>
  <c r="AG235" i="1" s="1"/>
  <c r="AF227" i="1"/>
  <c r="AG227" i="1" s="1"/>
  <c r="AF219" i="1"/>
  <c r="AG219" i="1" s="1"/>
  <c r="AF202" i="1"/>
  <c r="AG202" i="1" s="1"/>
  <c r="AF186" i="1"/>
  <c r="AG186" i="1" s="1"/>
  <c r="AF178" i="1"/>
  <c r="AG178" i="1" s="1"/>
  <c r="AF170" i="1"/>
  <c r="AG170" i="1" s="1"/>
  <c r="AF154" i="1"/>
  <c r="AG154" i="1" s="1"/>
  <c r="AF146" i="1"/>
  <c r="AG146" i="1" s="1"/>
  <c r="AF138" i="1"/>
  <c r="AG138" i="1" s="1"/>
  <c r="AF130" i="1"/>
  <c r="AG130" i="1" s="1"/>
  <c r="AF122" i="1"/>
  <c r="AG122" i="1" s="1"/>
  <c r="AF114" i="1"/>
  <c r="AG114" i="1" s="1"/>
  <c r="AF106" i="1"/>
  <c r="AG106" i="1" s="1"/>
  <c r="AF98" i="1"/>
  <c r="AG98" i="1" s="1"/>
  <c r="AF90" i="1"/>
  <c r="AG90" i="1" s="1"/>
  <c r="AF82" i="1"/>
  <c r="AG82" i="1" s="1"/>
  <c r="AF66" i="1"/>
  <c r="AG66" i="1" s="1"/>
  <c r="AF58" i="1"/>
  <c r="AG58" i="1" s="1"/>
  <c r="AF50" i="1"/>
  <c r="AG50" i="1" s="1"/>
  <c r="AF42" i="1"/>
  <c r="AG42" i="1" s="1"/>
  <c r="AF404" i="1"/>
  <c r="AG404" i="1" s="1"/>
  <c r="AF340" i="1"/>
  <c r="AG340" i="1" s="1"/>
  <c r="AF316" i="1"/>
  <c r="AG316" i="1" s="1"/>
  <c r="AF216" i="1"/>
  <c r="AG216" i="1" s="1"/>
  <c r="AF604" i="1"/>
  <c r="AG604" i="1" s="1"/>
  <c r="AF596" i="1"/>
  <c r="AG596" i="1" s="1"/>
  <c r="AF587" i="1"/>
  <c r="AG587" i="1" s="1"/>
  <c r="AF579" i="1"/>
  <c r="AG579" i="1" s="1"/>
  <c r="AF571" i="1"/>
  <c r="AG571" i="1" s="1"/>
  <c r="AF563" i="1"/>
  <c r="AG563" i="1" s="1"/>
  <c r="AF555" i="1"/>
  <c r="AG555" i="1" s="1"/>
  <c r="AF547" i="1"/>
  <c r="AG547" i="1" s="1"/>
  <c r="AF539" i="1"/>
  <c r="AG539" i="1" s="1"/>
  <c r="AF531" i="1"/>
  <c r="AG531" i="1" s="1"/>
  <c r="AF523" i="1"/>
  <c r="AG523" i="1" s="1"/>
  <c r="AF515" i="1"/>
  <c r="AG515" i="1" s="1"/>
  <c r="AF507" i="1"/>
  <c r="AG507" i="1" s="1"/>
  <c r="AF499" i="1"/>
  <c r="AG499" i="1" s="1"/>
  <c r="AF491" i="1"/>
  <c r="AG491" i="1" s="1"/>
  <c r="AF483" i="1"/>
  <c r="AG483" i="1" s="1"/>
  <c r="AF475" i="1"/>
  <c r="AG475" i="1" s="1"/>
  <c r="AF467" i="1"/>
  <c r="AG467" i="1" s="1"/>
  <c r="AF459" i="1"/>
  <c r="AG459" i="1" s="1"/>
  <c r="AF451" i="1"/>
  <c r="AG451" i="1" s="1"/>
  <c r="AF443" i="1"/>
  <c r="AG443" i="1" s="1"/>
  <c r="AF435" i="1"/>
  <c r="AG435" i="1" s="1"/>
  <c r="AF427" i="1"/>
  <c r="AG427" i="1" s="1"/>
  <c r="AF419" i="1"/>
  <c r="AG419" i="1" s="1"/>
  <c r="AF411" i="1"/>
  <c r="AG411" i="1" s="1"/>
  <c r="AF403" i="1"/>
  <c r="AG403" i="1" s="1"/>
  <c r="AF395" i="1"/>
  <c r="AG395" i="1" s="1"/>
  <c r="AF387" i="1"/>
  <c r="AG387" i="1" s="1"/>
  <c r="AF379" i="1"/>
  <c r="AG379" i="1" s="1"/>
  <c r="AF371" i="1"/>
  <c r="AG371" i="1" s="1"/>
  <c r="AF363" i="1"/>
  <c r="AG363" i="1" s="1"/>
  <c r="AF355" i="1"/>
  <c r="AG355" i="1" s="1"/>
  <c r="AF347" i="1"/>
  <c r="AG347" i="1" s="1"/>
  <c r="AF339" i="1"/>
  <c r="AG339" i="1" s="1"/>
  <c r="AF331" i="1"/>
  <c r="AG331" i="1" s="1"/>
  <c r="AF323" i="1"/>
  <c r="AG323" i="1" s="1"/>
  <c r="AF315" i="1"/>
  <c r="AG315" i="1" s="1"/>
  <c r="AF307" i="1"/>
  <c r="AG307" i="1" s="1"/>
  <c r="AF299" i="1"/>
  <c r="AG299" i="1" s="1"/>
  <c r="AF291" i="1"/>
  <c r="AG291" i="1" s="1"/>
  <c r="AF282" i="1"/>
  <c r="AG282" i="1" s="1"/>
  <c r="AF274" i="1"/>
  <c r="AG274" i="1" s="1"/>
  <c r="AF266" i="1"/>
  <c r="AG266" i="1" s="1"/>
  <c r="AF258" i="1"/>
  <c r="AG258" i="1" s="1"/>
  <c r="AF250" i="1"/>
  <c r="AG250" i="1" s="1"/>
  <c r="AF242" i="1"/>
  <c r="AG242" i="1" s="1"/>
  <c r="AF234" i="1"/>
  <c r="AG234" i="1" s="1"/>
  <c r="AF226" i="1"/>
  <c r="AG226" i="1" s="1"/>
  <c r="AF218" i="1"/>
  <c r="AG218" i="1" s="1"/>
  <c r="AF209" i="1"/>
  <c r="AG209" i="1" s="1"/>
  <c r="AF201" i="1"/>
  <c r="AG201" i="1" s="1"/>
  <c r="AF193" i="1"/>
  <c r="AG193" i="1" s="1"/>
  <c r="AF185" i="1"/>
  <c r="AG185" i="1" s="1"/>
  <c r="AF177" i="1"/>
  <c r="AG177" i="1" s="1"/>
  <c r="AF169" i="1"/>
  <c r="AG169" i="1" s="1"/>
  <c r="AF161" i="1"/>
  <c r="AG161" i="1" s="1"/>
  <c r="AF153" i="1"/>
  <c r="AG153" i="1" s="1"/>
  <c r="AF145" i="1"/>
  <c r="AG145" i="1" s="1"/>
  <c r="AF137" i="1"/>
  <c r="AG137" i="1" s="1"/>
  <c r="AF129" i="1"/>
  <c r="AG129" i="1" s="1"/>
  <c r="AF121" i="1"/>
  <c r="AG121" i="1" s="1"/>
  <c r="AF113" i="1"/>
  <c r="AG113" i="1" s="1"/>
  <c r="AF105" i="1"/>
  <c r="AG105" i="1" s="1"/>
  <c r="AF97" i="1"/>
  <c r="AG97" i="1" s="1"/>
  <c r="AF89" i="1"/>
  <c r="AG89" i="1" s="1"/>
  <c r="AF81" i="1"/>
  <c r="AG81" i="1" s="1"/>
  <c r="AF73" i="1"/>
  <c r="AG73" i="1" s="1"/>
  <c r="AF65" i="1"/>
  <c r="AG65" i="1" s="1"/>
  <c r="AF57" i="1"/>
  <c r="AG57" i="1" s="1"/>
  <c r="AF49" i="1"/>
  <c r="AG49" i="1" s="1"/>
  <c r="AF259" i="1"/>
  <c r="AG259" i="1" s="1"/>
  <c r="AF603" i="1"/>
  <c r="AG603" i="1" s="1"/>
  <c r="E593" i="23" s="1"/>
  <c r="F593" i="23" s="1"/>
  <c r="AF595" i="1"/>
  <c r="AG595" i="1" s="1"/>
  <c r="E585" i="23" s="1"/>
  <c r="F585" i="23" s="1"/>
  <c r="AF586" i="1"/>
  <c r="AG586" i="1" s="1"/>
  <c r="AF578" i="1"/>
  <c r="AG578" i="1" s="1"/>
  <c r="AF570" i="1"/>
  <c r="AG570" i="1" s="1"/>
  <c r="AF562" i="1"/>
  <c r="AG562" i="1" s="1"/>
  <c r="AF554" i="1"/>
  <c r="AG554" i="1" s="1"/>
  <c r="AF546" i="1"/>
  <c r="AG546" i="1" s="1"/>
  <c r="AF538" i="1"/>
  <c r="AG538" i="1" s="1"/>
  <c r="AF530" i="1"/>
  <c r="AG530" i="1" s="1"/>
  <c r="AF522" i="1"/>
  <c r="AG522" i="1" s="1"/>
  <c r="AF514" i="1"/>
  <c r="AG514" i="1" s="1"/>
  <c r="AF506" i="1"/>
  <c r="AG506" i="1" s="1"/>
  <c r="AF498" i="1"/>
  <c r="AG498" i="1" s="1"/>
  <c r="AF490" i="1"/>
  <c r="AG490" i="1" s="1"/>
  <c r="AF482" i="1"/>
  <c r="AG482" i="1" s="1"/>
  <c r="AF474" i="1"/>
  <c r="AG474" i="1" s="1"/>
  <c r="E464" i="23" s="1"/>
  <c r="F464" i="23" s="1"/>
  <c r="AF466" i="1"/>
  <c r="AG466" i="1" s="1"/>
  <c r="AF458" i="1"/>
  <c r="AG458" i="1" s="1"/>
  <c r="AF450" i="1"/>
  <c r="AG450" i="1" s="1"/>
  <c r="AF442" i="1"/>
  <c r="AG442" i="1" s="1"/>
  <c r="AF434" i="1"/>
  <c r="AG434" i="1" s="1"/>
  <c r="AF426" i="1"/>
  <c r="AG426" i="1" s="1"/>
  <c r="AF418" i="1"/>
  <c r="AG418" i="1" s="1"/>
  <c r="AF410" i="1"/>
  <c r="AG410" i="1" s="1"/>
  <c r="AF402" i="1"/>
  <c r="AG402" i="1" s="1"/>
  <c r="AF394" i="1"/>
  <c r="AG394" i="1" s="1"/>
  <c r="AF386" i="1"/>
  <c r="AG386" i="1" s="1"/>
  <c r="AF378" i="1"/>
  <c r="AG378" i="1" s="1"/>
  <c r="AF370" i="1"/>
  <c r="AG370" i="1" s="1"/>
  <c r="AF362" i="1"/>
  <c r="AG362" i="1" s="1"/>
  <c r="AF354" i="1"/>
  <c r="AG354" i="1" s="1"/>
  <c r="AF346" i="1"/>
  <c r="AG346" i="1" s="1"/>
  <c r="AF338" i="1"/>
  <c r="AG338" i="1" s="1"/>
  <c r="AF330" i="1"/>
  <c r="AG330" i="1" s="1"/>
  <c r="AF322" i="1"/>
  <c r="AG322" i="1" s="1"/>
  <c r="AF314" i="1"/>
  <c r="AG314" i="1" s="1"/>
  <c r="AF306" i="1"/>
  <c r="AG306" i="1" s="1"/>
  <c r="AF298" i="1"/>
  <c r="AG298" i="1" s="1"/>
  <c r="AF290" i="1"/>
  <c r="AG290" i="1" s="1"/>
  <c r="AF281" i="1"/>
  <c r="AG281" i="1" s="1"/>
  <c r="AF273" i="1"/>
  <c r="AG273" i="1" s="1"/>
  <c r="AF265" i="1"/>
  <c r="AG265" i="1" s="1"/>
  <c r="AF257" i="1"/>
  <c r="AG257" i="1" s="1"/>
  <c r="AF249" i="1"/>
  <c r="AG249" i="1" s="1"/>
  <c r="AF241" i="1"/>
  <c r="AG241" i="1" s="1"/>
  <c r="AF233" i="1"/>
  <c r="AG233" i="1" s="1"/>
  <c r="AF225" i="1"/>
  <c r="AG225" i="1" s="1"/>
  <c r="AF217" i="1"/>
  <c r="AG217" i="1" s="1"/>
  <c r="AF208" i="1"/>
  <c r="AG208" i="1" s="1"/>
  <c r="AF200" i="1"/>
  <c r="AG200" i="1" s="1"/>
  <c r="AF192" i="1"/>
  <c r="AG192" i="1" s="1"/>
  <c r="AF184" i="1"/>
  <c r="AG184" i="1" s="1"/>
  <c r="AF176" i="1"/>
  <c r="AG176" i="1" s="1"/>
  <c r="AF168" i="1"/>
  <c r="AG168" i="1" s="1"/>
  <c r="AF160" i="1"/>
  <c r="AG160" i="1" s="1"/>
  <c r="AF152" i="1"/>
  <c r="AG152" i="1" s="1"/>
  <c r="E142" i="23" s="1"/>
  <c r="F142" i="23" s="1"/>
  <c r="AF144" i="1"/>
  <c r="AG144" i="1" s="1"/>
  <c r="AF136" i="1"/>
  <c r="AG136" i="1" s="1"/>
  <c r="AF128" i="1"/>
  <c r="AG128" i="1" s="1"/>
  <c r="AF120" i="1"/>
  <c r="AG120" i="1" s="1"/>
  <c r="AF112" i="1"/>
  <c r="AG112" i="1" s="1"/>
  <c r="AF104" i="1"/>
  <c r="AG104" i="1" s="1"/>
  <c r="AF96" i="1"/>
  <c r="AG96" i="1" s="1"/>
  <c r="AF88" i="1"/>
  <c r="AG88" i="1" s="1"/>
  <c r="AF80" i="1"/>
  <c r="AG80" i="1" s="1"/>
  <c r="AF72" i="1"/>
  <c r="AG72" i="1" s="1"/>
  <c r="AF64" i="1"/>
  <c r="AG64" i="1" s="1"/>
  <c r="AF56" i="1"/>
  <c r="AG56" i="1" s="1"/>
  <c r="AF48" i="1"/>
  <c r="AG48" i="1" s="1"/>
  <c r="AF572" i="1"/>
  <c r="AG572" i="1" s="1"/>
  <c r="AF556" i="1"/>
  <c r="AG556" i="1" s="1"/>
  <c r="AF492" i="1"/>
  <c r="AG492" i="1" s="1"/>
  <c r="AF484" i="1"/>
  <c r="AG484" i="1" s="1"/>
  <c r="AF476" i="1"/>
  <c r="AG476" i="1" s="1"/>
  <c r="AF468" i="1"/>
  <c r="AG468" i="1" s="1"/>
  <c r="AF428" i="1"/>
  <c r="AG428" i="1" s="1"/>
  <c r="AF388" i="1"/>
  <c r="AG388" i="1" s="1"/>
  <c r="AF380" i="1"/>
  <c r="AG380" i="1" s="1"/>
  <c r="AF251" i="1"/>
  <c r="AG251" i="1" s="1"/>
  <c r="AF285" i="1"/>
  <c r="AG285" i="1" s="1"/>
  <c r="AF602" i="1"/>
  <c r="AG602" i="1" s="1"/>
  <c r="AF594" i="1"/>
  <c r="AG594" i="1" s="1"/>
  <c r="AF585" i="1"/>
  <c r="AG585" i="1" s="1"/>
  <c r="AF577" i="1"/>
  <c r="AG577" i="1" s="1"/>
  <c r="AF569" i="1"/>
  <c r="AG569" i="1" s="1"/>
  <c r="AF561" i="1"/>
  <c r="AG561" i="1" s="1"/>
  <c r="AF553" i="1"/>
  <c r="AG553" i="1" s="1"/>
  <c r="AF545" i="1"/>
  <c r="AG545" i="1" s="1"/>
  <c r="AF537" i="1"/>
  <c r="AG537" i="1" s="1"/>
  <c r="AF529" i="1"/>
  <c r="AG529" i="1" s="1"/>
  <c r="AF521" i="1"/>
  <c r="AG521" i="1" s="1"/>
  <c r="AF513" i="1"/>
  <c r="AG513" i="1" s="1"/>
  <c r="AF505" i="1"/>
  <c r="AG505" i="1" s="1"/>
  <c r="AF497" i="1"/>
  <c r="AG497" i="1" s="1"/>
  <c r="AF489" i="1"/>
  <c r="AG489" i="1" s="1"/>
  <c r="AF481" i="1"/>
  <c r="AG481" i="1" s="1"/>
  <c r="AF473" i="1"/>
  <c r="AG473" i="1" s="1"/>
  <c r="AF465" i="1"/>
  <c r="AG465" i="1" s="1"/>
  <c r="AF457" i="1"/>
  <c r="AG457" i="1" s="1"/>
  <c r="AF449" i="1"/>
  <c r="AG449" i="1" s="1"/>
  <c r="AF441" i="1"/>
  <c r="AG441" i="1" s="1"/>
  <c r="AF433" i="1"/>
  <c r="AG433" i="1" s="1"/>
  <c r="AF425" i="1"/>
  <c r="AG425" i="1" s="1"/>
  <c r="AF417" i="1"/>
  <c r="AG417" i="1" s="1"/>
  <c r="AF409" i="1"/>
  <c r="AG409" i="1" s="1"/>
  <c r="AF401" i="1"/>
  <c r="AG401" i="1" s="1"/>
  <c r="AF393" i="1"/>
  <c r="AG393" i="1" s="1"/>
  <c r="AF385" i="1"/>
  <c r="AG385" i="1" s="1"/>
  <c r="AF377" i="1"/>
  <c r="AG377" i="1" s="1"/>
  <c r="AF369" i="1"/>
  <c r="AG369" i="1" s="1"/>
  <c r="AF361" i="1"/>
  <c r="AG361" i="1" s="1"/>
  <c r="AF353" i="1"/>
  <c r="AG353" i="1" s="1"/>
  <c r="AF345" i="1"/>
  <c r="AG345" i="1" s="1"/>
  <c r="AF337" i="1"/>
  <c r="AG337" i="1" s="1"/>
  <c r="AF329" i="1"/>
  <c r="AG329" i="1" s="1"/>
  <c r="AF321" i="1"/>
  <c r="AG321" i="1" s="1"/>
  <c r="AF313" i="1"/>
  <c r="AG313" i="1" s="1"/>
  <c r="AF305" i="1"/>
  <c r="AG305" i="1" s="1"/>
  <c r="AF297" i="1"/>
  <c r="AG297" i="1" s="1"/>
  <c r="AF289" i="1"/>
  <c r="AG289" i="1" s="1"/>
  <c r="AF280" i="1"/>
  <c r="AG280" i="1" s="1"/>
  <c r="AF272" i="1"/>
  <c r="AG272" i="1" s="1"/>
  <c r="AF264" i="1"/>
  <c r="AG264" i="1" s="1"/>
  <c r="AF256" i="1"/>
  <c r="AG256" i="1" s="1"/>
  <c r="AF248" i="1"/>
  <c r="AG248" i="1" s="1"/>
  <c r="AF240" i="1"/>
  <c r="AG240" i="1" s="1"/>
  <c r="AF232" i="1"/>
  <c r="AG232" i="1" s="1"/>
  <c r="AF224" i="1"/>
  <c r="AG224" i="1" s="1"/>
  <c r="AF215" i="1"/>
  <c r="AG215" i="1" s="1"/>
  <c r="AF207" i="1"/>
  <c r="AG207" i="1" s="1"/>
  <c r="AF199" i="1"/>
  <c r="AG199" i="1" s="1"/>
  <c r="AF191" i="1"/>
  <c r="AG191" i="1" s="1"/>
  <c r="AF183" i="1"/>
  <c r="AG183" i="1" s="1"/>
  <c r="AF175" i="1"/>
  <c r="AG175" i="1" s="1"/>
  <c r="AF167" i="1"/>
  <c r="AG167" i="1" s="1"/>
  <c r="AF159" i="1"/>
  <c r="AG159" i="1" s="1"/>
  <c r="AF151" i="1"/>
  <c r="AG151" i="1" s="1"/>
  <c r="AF143" i="1"/>
  <c r="AG143" i="1" s="1"/>
  <c r="AF135" i="1"/>
  <c r="AG135" i="1" s="1"/>
  <c r="AF127" i="1"/>
  <c r="AG127" i="1" s="1"/>
  <c r="AF119" i="1"/>
  <c r="AG119" i="1" s="1"/>
  <c r="AF111" i="1"/>
  <c r="AG111" i="1" s="1"/>
  <c r="AF103" i="1"/>
  <c r="AG103" i="1" s="1"/>
  <c r="AF95" i="1"/>
  <c r="AG95" i="1" s="1"/>
  <c r="AF87" i="1"/>
  <c r="AG87" i="1" s="1"/>
  <c r="AF79" i="1"/>
  <c r="AG79" i="1" s="1"/>
  <c r="AF71" i="1"/>
  <c r="AG71" i="1" s="1"/>
  <c r="AF63" i="1"/>
  <c r="AG63" i="1" s="1"/>
  <c r="AF55" i="1"/>
  <c r="AG55" i="1" s="1"/>
  <c r="AF47" i="1"/>
  <c r="AG47" i="1" s="1"/>
  <c r="AH83" i="10"/>
  <c r="AJ213" i="10"/>
  <c r="AI76" i="10"/>
  <c r="AJ147" i="10"/>
  <c r="AJ195" i="10"/>
  <c r="AH183" i="10"/>
  <c r="AJ199" i="10"/>
  <c r="AI99" i="10"/>
  <c r="AJ99" i="10"/>
  <c r="AI147" i="10"/>
  <c r="AJ293" i="10"/>
  <c r="AI188" i="10"/>
  <c r="AH427" i="10"/>
  <c r="AI103" i="10"/>
  <c r="AH94" i="10"/>
  <c r="AI247" i="10"/>
  <c r="AJ119" i="10"/>
  <c r="AI231" i="10"/>
  <c r="AI588" i="10"/>
  <c r="AI556" i="10"/>
  <c r="AI126" i="10"/>
  <c r="AI295" i="10"/>
  <c r="AI200" i="10"/>
  <c r="AJ158" i="10"/>
  <c r="AH165" i="10"/>
  <c r="AI87" i="10"/>
  <c r="AH75" i="10"/>
  <c r="AH174" i="10"/>
  <c r="AJ87" i="10"/>
  <c r="AH289" i="10"/>
  <c r="AI241" i="10"/>
  <c r="AJ197" i="10"/>
  <c r="AI183" i="10"/>
  <c r="AH291" i="10"/>
  <c r="AI119" i="10"/>
  <c r="AI261" i="10"/>
  <c r="AJ241" i="10"/>
  <c r="AJ572" i="10"/>
  <c r="AJ508" i="10"/>
  <c r="AJ567" i="10"/>
  <c r="AI476" i="10"/>
  <c r="AJ588" i="10"/>
  <c r="AJ524" i="10"/>
  <c r="AI444" i="10"/>
  <c r="AJ551" i="10"/>
  <c r="AI503" i="10"/>
  <c r="AJ599" i="10"/>
  <c r="AH150" i="10"/>
  <c r="AH248" i="10"/>
  <c r="AH154" i="10"/>
  <c r="AJ135" i="10"/>
  <c r="AI279" i="10"/>
  <c r="AI199" i="10"/>
  <c r="AH74" i="10"/>
  <c r="AH103" i="10"/>
  <c r="AH247" i="10"/>
  <c r="AH270" i="10"/>
  <c r="AJ78" i="10"/>
  <c r="AH395" i="10"/>
  <c r="AJ231" i="10"/>
  <c r="AI276" i="10"/>
  <c r="AH335" i="10"/>
  <c r="AH78" i="10"/>
  <c r="AJ151" i="10"/>
  <c r="AJ159" i="10"/>
  <c r="AH215" i="10"/>
  <c r="AI122" i="10"/>
  <c r="AH106" i="10"/>
  <c r="AH151" i="10"/>
  <c r="AI291" i="10"/>
  <c r="AJ167" i="10"/>
  <c r="AH608" i="10"/>
  <c r="AJ383" i="10"/>
  <c r="AI375" i="10"/>
  <c r="AJ262" i="10"/>
  <c r="AJ182" i="10"/>
  <c r="AJ70" i="10"/>
  <c r="AJ166" i="10"/>
  <c r="AH246" i="10"/>
  <c r="AI143" i="10"/>
  <c r="AH262" i="10"/>
  <c r="AH182" i="10"/>
  <c r="AH70" i="10"/>
  <c r="AI327" i="10"/>
  <c r="AI127" i="10"/>
  <c r="AJ143" i="10"/>
  <c r="AI95" i="10"/>
  <c r="AH134" i="10"/>
  <c r="AJ327" i="10"/>
  <c r="AI111" i="10"/>
  <c r="AI150" i="10"/>
  <c r="AJ118" i="10"/>
  <c r="AJ127" i="10"/>
  <c r="AJ95" i="10"/>
  <c r="AH118" i="10"/>
  <c r="AI239" i="10"/>
  <c r="AI159" i="10"/>
  <c r="AJ230" i="10"/>
  <c r="AI175" i="10"/>
  <c r="AI191" i="10"/>
  <c r="AI77" i="10"/>
  <c r="AI207" i="10"/>
  <c r="AH230" i="10"/>
  <c r="AI271" i="10"/>
  <c r="AJ175" i="10"/>
  <c r="AJ191" i="10"/>
  <c r="AJ77" i="10"/>
  <c r="AH102" i="10"/>
  <c r="AJ207" i="10"/>
  <c r="AI166" i="10"/>
  <c r="AH311" i="10"/>
  <c r="AJ271" i="10"/>
  <c r="AJ416" i="10"/>
  <c r="AJ266" i="10"/>
  <c r="AH381" i="10"/>
  <c r="AI316" i="10"/>
  <c r="AH184" i="10"/>
  <c r="AJ361" i="10"/>
  <c r="AH225" i="10"/>
  <c r="AJ248" i="10"/>
  <c r="AJ289" i="10"/>
  <c r="AI345" i="10"/>
  <c r="AJ200" i="10"/>
  <c r="AI257" i="10"/>
  <c r="AJ136" i="10"/>
  <c r="AJ168" i="10"/>
  <c r="AJ129" i="10"/>
  <c r="AJ257" i="10"/>
  <c r="AI168" i="10"/>
  <c r="AI120" i="10"/>
  <c r="AH129" i="10"/>
  <c r="AI184" i="10"/>
  <c r="AH216" i="10"/>
  <c r="AJ120" i="10"/>
  <c r="AI209" i="10"/>
  <c r="AH298" i="10"/>
  <c r="AH228" i="10"/>
  <c r="AH253" i="10"/>
  <c r="AI330" i="10"/>
  <c r="AH244" i="10"/>
  <c r="AJ132" i="10"/>
  <c r="AH421" i="10"/>
  <c r="AJ443" i="10"/>
  <c r="AI309" i="10"/>
  <c r="AI269" i="10"/>
  <c r="AH237" i="10"/>
  <c r="AH109" i="10"/>
  <c r="AI73" i="10"/>
  <c r="AI196" i="10"/>
  <c r="AI357" i="10"/>
  <c r="AI410" i="10"/>
  <c r="AH260" i="10"/>
  <c r="AJ212" i="10"/>
  <c r="AH164" i="10"/>
  <c r="AH480" i="10"/>
  <c r="AH330" i="10"/>
  <c r="AI437" i="10"/>
  <c r="AJ309" i="10"/>
  <c r="AJ269" i="10"/>
  <c r="AJ196" i="10"/>
  <c r="AJ357" i="10"/>
  <c r="AI212" i="10"/>
  <c r="AI389" i="10"/>
  <c r="AI496" i="10"/>
  <c r="AI464" i="10"/>
  <c r="AJ314" i="10"/>
  <c r="AI539" i="10"/>
  <c r="AJ437" i="10"/>
  <c r="AI373" i="10"/>
  <c r="AJ389" i="10"/>
  <c r="AJ65" i="10"/>
  <c r="AI314" i="10"/>
  <c r="AH459" i="10"/>
  <c r="AJ373" i="10"/>
  <c r="AH571" i="10"/>
  <c r="AI205" i="10"/>
  <c r="AI65" i="10"/>
  <c r="AJ426" i="10"/>
  <c r="AH576" i="10"/>
  <c r="AJ539" i="10"/>
  <c r="AH507" i="10"/>
  <c r="AJ282" i="10"/>
  <c r="AH426" i="10"/>
  <c r="AI221" i="10"/>
  <c r="AI125" i="10"/>
  <c r="AJ592" i="10"/>
  <c r="AJ100" i="10"/>
  <c r="AI157" i="10"/>
  <c r="AI378" i="10"/>
  <c r="AI325" i="10"/>
  <c r="AI189" i="10"/>
  <c r="AJ362" i="10"/>
  <c r="AI298" i="10"/>
  <c r="AJ228" i="10"/>
  <c r="AI148" i="10"/>
  <c r="AI475" i="10"/>
  <c r="AI253" i="10"/>
  <c r="AJ173" i="10"/>
  <c r="AJ346" i="10"/>
  <c r="AJ244" i="10"/>
  <c r="AI421" i="10"/>
  <c r="AJ555" i="10"/>
  <c r="AJ341" i="10"/>
  <c r="AI237" i="10"/>
  <c r="AI109" i="10"/>
  <c r="AI377" i="10"/>
  <c r="AI260" i="10"/>
  <c r="AJ164" i="10"/>
  <c r="AI116" i="10"/>
  <c r="AI523" i="10"/>
  <c r="AI491" i="10"/>
  <c r="AI443" i="10"/>
  <c r="AJ377" i="10"/>
  <c r="AJ410" i="10"/>
  <c r="AI332" i="10"/>
  <c r="AJ523" i="10"/>
  <c r="AJ459" i="10"/>
  <c r="AJ603" i="10"/>
  <c r="AH190" i="10"/>
  <c r="AF18" i="10"/>
  <c r="AH603" i="10"/>
  <c r="AH501" i="10"/>
  <c r="AJ394" i="10"/>
  <c r="AJ475" i="10"/>
  <c r="AI608" i="10"/>
  <c r="AJ544" i="10"/>
  <c r="AI528" i="10"/>
  <c r="AI512" i="10"/>
  <c r="AJ464" i="10"/>
  <c r="AI448" i="10"/>
  <c r="AI346" i="10"/>
  <c r="AI587" i="10"/>
  <c r="AH491" i="10"/>
  <c r="AI592" i="10"/>
  <c r="AI576" i="10"/>
  <c r="AH560" i="10"/>
  <c r="AH544" i="10"/>
  <c r="AH528" i="10"/>
  <c r="AJ448" i="10"/>
  <c r="AJ507" i="10"/>
  <c r="AH393" i="10"/>
  <c r="AI348" i="10"/>
  <c r="AH361" i="10"/>
  <c r="AJ238" i="10"/>
  <c r="AH382" i="10"/>
  <c r="AH334" i="10"/>
  <c r="AH264" i="10"/>
  <c r="AH317" i="10"/>
  <c r="AH359" i="10"/>
  <c r="AH380" i="10"/>
  <c r="AJ300" i="10"/>
  <c r="AI292" i="10"/>
  <c r="AJ477" i="10"/>
  <c r="AJ303" i="10"/>
  <c r="AH415" i="10"/>
  <c r="AH300" i="10"/>
  <c r="AI222" i="10"/>
  <c r="AI351" i="10"/>
  <c r="AH319" i="10"/>
  <c r="AJ206" i="10"/>
  <c r="AH124" i="10"/>
  <c r="AH156" i="10"/>
  <c r="AI246" i="10"/>
  <c r="AH453" i="10"/>
  <c r="AI388" i="10"/>
  <c r="AJ388" i="10"/>
  <c r="AH402" i="10"/>
  <c r="AI322" i="10"/>
  <c r="AF25" i="10"/>
  <c r="AH284" i="10"/>
  <c r="AJ423" i="10"/>
  <c r="AJ380" i="10"/>
  <c r="AH391" i="10"/>
  <c r="AI415" i="10"/>
  <c r="AI335" i="10"/>
  <c r="AH431" i="10"/>
  <c r="AI383" i="10"/>
  <c r="AH423" i="10"/>
  <c r="AJ316" i="10"/>
  <c r="AI254" i="10"/>
  <c r="AH122" i="10"/>
  <c r="AJ292" i="10"/>
  <c r="AJ375" i="10"/>
  <c r="AI396" i="10"/>
  <c r="AJ308" i="10"/>
  <c r="AI372" i="10"/>
  <c r="AF22" i="10"/>
  <c r="AJ534" i="10"/>
  <c r="AJ396" i="10"/>
  <c r="AH308" i="10"/>
  <c r="AI359" i="10"/>
  <c r="AJ268" i="10"/>
  <c r="AF20" i="10"/>
  <c r="AF28" i="10"/>
  <c r="AI416" i="10"/>
  <c r="AJ284" i="10"/>
  <c r="AJ106" i="10"/>
  <c r="AJ367" i="10"/>
  <c r="AI158" i="10"/>
  <c r="AJ138" i="10"/>
  <c r="AJ110" i="10"/>
  <c r="AI142" i="10"/>
  <c r="AJ336" i="10"/>
  <c r="AH268" i="10"/>
  <c r="AH62" i="10"/>
  <c r="AI562" i="10"/>
  <c r="AH570" i="10"/>
  <c r="AH534" i="10"/>
  <c r="AI336" i="10"/>
  <c r="AJ338" i="10"/>
  <c r="AI97" i="10"/>
  <c r="AJ229" i="10"/>
  <c r="AI81" i="10"/>
  <c r="AI349" i="10"/>
  <c r="AI117" i="10"/>
  <c r="AJ579" i="10"/>
  <c r="AH261" i="10"/>
  <c r="AJ115" i="10"/>
  <c r="AH354" i="10"/>
  <c r="AI409" i="10"/>
  <c r="AI402" i="10"/>
  <c r="AJ382" i="10"/>
  <c r="AJ334" i="10"/>
  <c r="AJ270" i="10"/>
  <c r="AH234" i="10"/>
  <c r="AJ216" i="10"/>
  <c r="AI154" i="10"/>
  <c r="AH92" i="10"/>
  <c r="AJ427" i="10"/>
  <c r="AJ395" i="10"/>
  <c r="AH273" i="10"/>
  <c r="AI213" i="10"/>
  <c r="AH193" i="10"/>
  <c r="AH161" i="10"/>
  <c r="AH71" i="10"/>
  <c r="AH536" i="10"/>
  <c r="AH366" i="10"/>
  <c r="AJ322" i="10"/>
  <c r="AH286" i="10"/>
  <c r="AJ264" i="10"/>
  <c r="AJ188" i="10"/>
  <c r="AI124" i="10"/>
  <c r="AH333" i="10"/>
  <c r="AH259" i="10"/>
  <c r="AJ165" i="10"/>
  <c r="AJ317" i="10"/>
  <c r="AJ83" i="10"/>
  <c r="AH301" i="10"/>
  <c r="AI113" i="10"/>
  <c r="AJ156" i="10"/>
  <c r="AI74" i="10"/>
  <c r="AI413" i="10"/>
  <c r="AH232" i="10"/>
  <c r="AH108" i="10"/>
  <c r="AH72" i="10"/>
  <c r="AJ345" i="10"/>
  <c r="AI293" i="10"/>
  <c r="AJ225" i="10"/>
  <c r="AI197" i="10"/>
  <c r="AH179" i="10"/>
  <c r="AJ75" i="10"/>
  <c r="AJ204" i="10"/>
  <c r="AJ434" i="10"/>
  <c r="AJ354" i="10"/>
  <c r="AJ90" i="10"/>
  <c r="AI277" i="10"/>
  <c r="AI149" i="10"/>
  <c r="AI438" i="10"/>
  <c r="AI434" i="10"/>
  <c r="AI306" i="10"/>
  <c r="AI220" i="10"/>
  <c r="AJ347" i="10"/>
  <c r="AJ315" i="10"/>
  <c r="AJ243" i="10"/>
  <c r="AH229" i="10"/>
  <c r="AJ145" i="10"/>
  <c r="AJ81" i="10"/>
  <c r="AJ512" i="10"/>
  <c r="AI352" i="10"/>
  <c r="AH338" i="10"/>
  <c r="AJ272" i="10"/>
  <c r="AJ236" i="10"/>
  <c r="AI90" i="10"/>
  <c r="AJ409" i="10"/>
  <c r="AJ349" i="10"/>
  <c r="AI211" i="10"/>
  <c r="AJ117" i="10"/>
  <c r="AH579" i="10"/>
  <c r="AI555" i="10"/>
  <c r="AJ329" i="10"/>
  <c r="AJ277" i="10"/>
  <c r="AI245" i="10"/>
  <c r="AH181" i="10"/>
  <c r="AJ149" i="10"/>
  <c r="AI397" i="10"/>
  <c r="AI131" i="10"/>
  <c r="AH97" i="10"/>
  <c r="AI414" i="10"/>
  <c r="AH266" i="10"/>
  <c r="AI170" i="10"/>
  <c r="AJ88" i="10"/>
  <c r="AJ177" i="10"/>
  <c r="AJ370" i="10"/>
  <c r="AJ302" i="10"/>
  <c r="AJ218" i="10"/>
  <c r="AJ172" i="10"/>
  <c r="AJ152" i="10"/>
  <c r="AI275" i="10"/>
  <c r="AJ163" i="10"/>
  <c r="AI115" i="10"/>
  <c r="AI85" i="10"/>
  <c r="AI243" i="10"/>
  <c r="AI272" i="10"/>
  <c r="AJ250" i="10"/>
  <c r="AH236" i="10"/>
  <c r="AI104" i="10"/>
  <c r="AJ227" i="10"/>
  <c r="AH211" i="10"/>
  <c r="AI411" i="10"/>
  <c r="AI329" i="10"/>
  <c r="AJ245" i="10"/>
  <c r="AJ379" i="10"/>
  <c r="AJ131" i="10"/>
  <c r="AH318" i="10"/>
  <c r="AJ252" i="10"/>
  <c r="AJ170" i="10"/>
  <c r="AI88" i="10"/>
  <c r="AI177" i="10"/>
  <c r="AH398" i="10"/>
  <c r="AI370" i="10"/>
  <c r="AI218" i="10"/>
  <c r="AJ186" i="10"/>
  <c r="AH172" i="10"/>
  <c r="AI152" i="10"/>
  <c r="AH275" i="10"/>
  <c r="AI163" i="10"/>
  <c r="AI133" i="10"/>
  <c r="AJ85" i="10"/>
  <c r="AJ76" i="10"/>
  <c r="AJ563" i="10"/>
  <c r="AI368" i="10"/>
  <c r="AI320" i="10"/>
  <c r="AH306" i="10"/>
  <c r="AJ220" i="10"/>
  <c r="AJ202" i="10"/>
  <c r="AJ140" i="10"/>
  <c r="AI347" i="10"/>
  <c r="AI315" i="10"/>
  <c r="AI101" i="10"/>
  <c r="AJ352" i="10"/>
  <c r="AJ368" i="10"/>
  <c r="AJ320" i="10"/>
  <c r="AI234" i="10"/>
  <c r="AI202" i="10"/>
  <c r="AI140" i="10"/>
  <c r="AI92" i="10"/>
  <c r="AI273" i="10"/>
  <c r="AI193" i="10"/>
  <c r="AI161" i="10"/>
  <c r="AJ101" i="10"/>
  <c r="AI71" i="10"/>
  <c r="AJ560" i="10"/>
  <c r="AJ496" i="10"/>
  <c r="AI480" i="10"/>
  <c r="AJ418" i="10"/>
  <c r="AI366" i="10"/>
  <c r="AI286" i="10"/>
  <c r="AI250" i="10"/>
  <c r="AJ104" i="10"/>
  <c r="AI333" i="10"/>
  <c r="AI259" i="10"/>
  <c r="AI227" i="10"/>
  <c r="AJ587" i="10"/>
  <c r="AJ411" i="10"/>
  <c r="AI365" i="10"/>
  <c r="AI571" i="10"/>
  <c r="AH379" i="10"/>
  <c r="AI301" i="10"/>
  <c r="AJ304" i="10"/>
  <c r="AH252" i="10"/>
  <c r="AI186" i="10"/>
  <c r="AI108" i="10"/>
  <c r="AJ72" i="10"/>
  <c r="AJ179" i="10"/>
  <c r="AJ133" i="10"/>
  <c r="AI181" i="10"/>
  <c r="AI204" i="10"/>
  <c r="AI418" i="10"/>
  <c r="AH365" i="10"/>
  <c r="AJ232" i="10"/>
  <c r="AI497" i="10"/>
  <c r="AJ451" i="10"/>
  <c r="AI481" i="10"/>
  <c r="AJ430" i="10"/>
  <c r="AI356" i="10"/>
  <c r="AH302" i="10"/>
  <c r="AI518" i="10"/>
  <c r="AI432" i="10"/>
  <c r="AJ531" i="10"/>
  <c r="AJ497" i="10"/>
  <c r="AH451" i="10"/>
  <c r="AJ552" i="10"/>
  <c r="AJ432" i="10"/>
  <c r="AH531" i="10"/>
  <c r="AH552" i="10"/>
  <c r="AH581" i="10"/>
  <c r="AH598" i="10"/>
  <c r="AI546" i="10"/>
  <c r="AH518" i="10"/>
  <c r="AH573" i="10"/>
  <c r="AH563" i="10"/>
  <c r="AJ546" i="10"/>
  <c r="AJ436" i="10"/>
  <c r="AJ561" i="10"/>
  <c r="AI541" i="10"/>
  <c r="AJ502" i="10"/>
  <c r="AH436" i="10"/>
  <c r="AJ449" i="10"/>
  <c r="AH276" i="10"/>
  <c r="AH367" i="10"/>
  <c r="AH135" i="10"/>
  <c r="AJ562" i="10"/>
  <c r="AI550" i="10"/>
  <c r="AI474" i="10"/>
  <c r="AH206" i="10"/>
  <c r="AH110" i="10"/>
  <c r="AI399" i="10"/>
  <c r="AH167" i="10"/>
  <c r="AH372" i="10"/>
  <c r="AJ142" i="10"/>
  <c r="AH303" i="10"/>
  <c r="AH356" i="10"/>
  <c r="AJ254" i="10"/>
  <c r="AI586" i="10"/>
  <c r="AI490" i="10"/>
  <c r="AJ474" i="10"/>
  <c r="AI485" i="10"/>
  <c r="AJ399" i="10"/>
  <c r="AI517" i="10"/>
  <c r="AI319" i="10"/>
  <c r="AI62" i="10"/>
  <c r="AJ586" i="10"/>
  <c r="AJ490" i="10"/>
  <c r="AI549" i="10"/>
  <c r="AJ485" i="10"/>
  <c r="AI597" i="10"/>
  <c r="AJ517" i="10"/>
  <c r="AI238" i="10"/>
  <c r="AI404" i="10"/>
  <c r="AI324" i="10"/>
  <c r="AJ549" i="10"/>
  <c r="AJ597" i="10"/>
  <c r="AJ404" i="10"/>
  <c r="AJ324" i="10"/>
  <c r="AI506" i="10"/>
  <c r="AJ442" i="10"/>
  <c r="AI340" i="10"/>
  <c r="AJ126" i="10"/>
  <c r="AJ295" i="10"/>
  <c r="AI263" i="10"/>
  <c r="AI602" i="10"/>
  <c r="AJ554" i="10"/>
  <c r="AI538" i="10"/>
  <c r="AI522" i="10"/>
  <c r="AJ506" i="10"/>
  <c r="AI486" i="10"/>
  <c r="AJ458" i="10"/>
  <c r="AJ222" i="10"/>
  <c r="AH477" i="10"/>
  <c r="AJ279" i="10"/>
  <c r="AI533" i="10"/>
  <c r="AI469" i="10"/>
  <c r="AJ351" i="10"/>
  <c r="AI565" i="10"/>
  <c r="AH428" i="10"/>
  <c r="AI445" i="10"/>
  <c r="AI420" i="10"/>
  <c r="AI442" i="10"/>
  <c r="AJ340" i="10"/>
  <c r="AJ263" i="10"/>
  <c r="AJ602" i="10"/>
  <c r="AI570" i="10"/>
  <c r="AH554" i="10"/>
  <c r="AJ538" i="10"/>
  <c r="AJ522" i="10"/>
  <c r="AI458" i="10"/>
  <c r="AI174" i="10"/>
  <c r="AI431" i="10"/>
  <c r="AI581" i="10"/>
  <c r="AH545" i="10"/>
  <c r="AJ533" i="10"/>
  <c r="AI501" i="10"/>
  <c r="AJ469" i="10"/>
  <c r="AI453" i="10"/>
  <c r="AI589" i="10"/>
  <c r="AJ565" i="10"/>
  <c r="AJ445" i="10"/>
  <c r="AI215" i="10"/>
  <c r="AJ420" i="10"/>
  <c r="AI190" i="10"/>
  <c r="AI94" i="10"/>
  <c r="AI502" i="10"/>
  <c r="AH580" i="10"/>
  <c r="AH564" i="10"/>
  <c r="AH482" i="10"/>
  <c r="AH472" i="10"/>
  <c r="AH454" i="10"/>
  <c r="AH214" i="10"/>
  <c r="AJ391" i="10"/>
  <c r="AH343" i="10"/>
  <c r="AJ311" i="10"/>
  <c r="AJ545" i="10"/>
  <c r="AH513" i="10"/>
  <c r="AH483" i="10"/>
  <c r="AH465" i="10"/>
  <c r="AH593" i="10"/>
  <c r="AJ499" i="10"/>
  <c r="AH461" i="10"/>
  <c r="AH386" i="10"/>
  <c r="AH429" i="10"/>
  <c r="AH69" i="10"/>
  <c r="AJ102" i="10"/>
  <c r="AH425" i="10"/>
  <c r="AH255" i="10"/>
  <c r="AJ468" i="10"/>
  <c r="AI452" i="10"/>
  <c r="AI479" i="10"/>
  <c r="AI463" i="10"/>
  <c r="AI468" i="10"/>
  <c r="AJ452" i="10"/>
  <c r="AJ479" i="10"/>
  <c r="AJ348" i="10"/>
  <c r="AH600" i="10"/>
  <c r="AI582" i="10"/>
  <c r="AI568" i="10"/>
  <c r="AH530" i="10"/>
  <c r="AI516" i="10"/>
  <c r="AJ486" i="10"/>
  <c r="AJ239" i="10"/>
  <c r="AI561" i="10"/>
  <c r="AI527" i="10"/>
  <c r="AH515" i="10"/>
  <c r="AI495" i="10"/>
  <c r="AI447" i="10"/>
  <c r="AI223" i="10"/>
  <c r="AJ577" i="10"/>
  <c r="AI559" i="10"/>
  <c r="AH467" i="10"/>
  <c r="AH449" i="10"/>
  <c r="AJ414" i="10"/>
  <c r="AI304" i="10"/>
  <c r="AH430" i="10"/>
  <c r="AI198" i="10"/>
  <c r="AI86" i="10"/>
  <c r="AI287" i="10"/>
  <c r="AI134" i="10"/>
  <c r="AI598" i="10"/>
  <c r="AH582" i="10"/>
  <c r="AJ568" i="10"/>
  <c r="AH514" i="10"/>
  <c r="AJ500" i="10"/>
  <c r="AI412" i="10"/>
  <c r="AI214" i="10"/>
  <c r="AI343" i="10"/>
  <c r="AJ527" i="10"/>
  <c r="AI513" i="10"/>
  <c r="AI465" i="10"/>
  <c r="AJ447" i="10"/>
  <c r="AJ223" i="10"/>
  <c r="AI593" i="10"/>
  <c r="AH577" i="10"/>
  <c r="AJ559" i="10"/>
  <c r="AI461" i="10"/>
  <c r="AI429" i="10"/>
  <c r="AI69" i="10"/>
  <c r="AI350" i="10"/>
  <c r="AH288" i="10"/>
  <c r="AJ198" i="10"/>
  <c r="AJ86" i="10"/>
  <c r="AI313" i="10"/>
  <c r="AJ287" i="10"/>
  <c r="AI255" i="10"/>
  <c r="AI580" i="10"/>
  <c r="AJ564" i="10"/>
  <c r="AH498" i="10"/>
  <c r="AJ484" i="10"/>
  <c r="AJ472" i="10"/>
  <c r="AJ454" i="10"/>
  <c r="AH412" i="10"/>
  <c r="AI483" i="10"/>
  <c r="AI499" i="10"/>
  <c r="AI386" i="10"/>
  <c r="AI425" i="10"/>
  <c r="AI600" i="10"/>
  <c r="AJ594" i="10"/>
  <c r="AH566" i="10"/>
  <c r="AH548" i="10"/>
  <c r="AI536" i="10"/>
  <c r="AJ530" i="10"/>
  <c r="AH520" i="10"/>
  <c r="AJ514" i="10"/>
  <c r="AH504" i="10"/>
  <c r="AJ498" i="10"/>
  <c r="AH488" i="10"/>
  <c r="AJ482" i="10"/>
  <c r="AH466" i="10"/>
  <c r="AH450" i="10"/>
  <c r="AI591" i="10"/>
  <c r="AJ573" i="10"/>
  <c r="AH557" i="10"/>
  <c r="AH525" i="10"/>
  <c r="AJ515" i="10"/>
  <c r="AH595" i="10"/>
  <c r="AH547" i="10"/>
  <c r="AH493" i="10"/>
  <c r="AJ467" i="10"/>
  <c r="AH605" i="10"/>
  <c r="AJ428" i="10"/>
  <c r="AJ318" i="10"/>
  <c r="AJ393" i="10"/>
  <c r="AH364" i="10"/>
  <c r="AJ288" i="10"/>
  <c r="AH407" i="10"/>
  <c r="AJ381" i="10"/>
  <c r="AH331" i="10"/>
  <c r="AJ596" i="10"/>
  <c r="AI584" i="10"/>
  <c r="AI578" i="10"/>
  <c r="AJ550" i="10"/>
  <c r="AI532" i="10"/>
  <c r="AJ516" i="10"/>
  <c r="AI500" i="10"/>
  <c r="AI484" i="10"/>
  <c r="AI456" i="10"/>
  <c r="AI575" i="10"/>
  <c r="AI543" i="10"/>
  <c r="AI509" i="10"/>
  <c r="AJ495" i="10"/>
  <c r="AJ463" i="10"/>
  <c r="AI529" i="10"/>
  <c r="AJ481" i="10"/>
  <c r="AJ397" i="10"/>
  <c r="AJ438" i="10"/>
  <c r="AJ400" i="10"/>
  <c r="AJ332" i="10"/>
  <c r="AJ290" i="10"/>
  <c r="AJ413" i="10"/>
  <c r="AJ384" i="10"/>
  <c r="AJ350" i="10"/>
  <c r="AJ274" i="10"/>
  <c r="AI363" i="10"/>
  <c r="AJ313" i="10"/>
  <c r="AH596" i="10"/>
  <c r="AJ584" i="10"/>
  <c r="AJ578" i="10"/>
  <c r="AI566" i="10"/>
  <c r="AH532" i="10"/>
  <c r="AI520" i="10"/>
  <c r="AI504" i="10"/>
  <c r="AI488" i="10"/>
  <c r="AI466" i="10"/>
  <c r="AJ456" i="10"/>
  <c r="AI450" i="10"/>
  <c r="AJ575" i="10"/>
  <c r="AI557" i="10"/>
  <c r="AH543" i="10"/>
  <c r="AI525" i="10"/>
  <c r="AJ509" i="10"/>
  <c r="AI595" i="10"/>
  <c r="AI547" i="10"/>
  <c r="AJ529" i="10"/>
  <c r="AI511" i="10"/>
  <c r="AI493" i="10"/>
  <c r="AI400" i="10"/>
  <c r="AI290" i="10"/>
  <c r="AI384" i="10"/>
  <c r="AI364" i="10"/>
  <c r="AI274" i="10"/>
  <c r="AI407" i="10"/>
  <c r="AJ363" i="10"/>
  <c r="AJ331" i="10"/>
  <c r="AI594" i="10"/>
  <c r="AI548" i="10"/>
  <c r="AJ511" i="10"/>
  <c r="AJ605" i="10"/>
  <c r="AH470" i="10"/>
  <c r="AJ398" i="10"/>
  <c r="AJ591" i="10"/>
  <c r="AJ589" i="10"/>
  <c r="AJ541" i="10"/>
  <c r="AI607" i="10"/>
  <c r="AJ607" i="10"/>
  <c r="AI470" i="10"/>
  <c r="AI440" i="10"/>
  <c r="AJ440" i="10"/>
  <c r="AF24" i="10"/>
  <c r="AF15" i="10"/>
  <c r="AF21" i="10"/>
  <c r="AF19" i="10"/>
  <c r="AF23" i="10"/>
  <c r="AF29" i="10"/>
  <c r="AF16" i="10"/>
  <c r="AF17" i="10"/>
  <c r="AF26" i="10"/>
  <c r="AF13" i="10"/>
  <c r="AF14" i="10"/>
  <c r="AF27" i="10"/>
  <c r="AH56" i="10"/>
  <c r="AI56" i="10"/>
  <c r="AJ56" i="10"/>
  <c r="AH58" i="10"/>
  <c r="AJ58" i="10"/>
  <c r="AI58" i="10"/>
  <c r="AH59" i="10"/>
  <c r="AJ59" i="10"/>
  <c r="AI59" i="10"/>
  <c r="AH51" i="10"/>
  <c r="AJ51" i="10"/>
  <c r="AI51" i="10"/>
  <c r="AH35" i="10"/>
  <c r="AI35" i="10"/>
  <c r="AJ35" i="10"/>
  <c r="AH54" i="10"/>
  <c r="AJ54" i="10"/>
  <c r="AI54" i="10"/>
  <c r="AH55" i="10"/>
  <c r="AJ55" i="10"/>
  <c r="AI55" i="10"/>
  <c r="AH47" i="10"/>
  <c r="AJ47" i="10"/>
  <c r="AI47" i="10"/>
  <c r="AH33" i="10"/>
  <c r="AJ33" i="10"/>
  <c r="AI33" i="10"/>
  <c r="AH49" i="10"/>
  <c r="AI49" i="10"/>
  <c r="AJ49" i="10"/>
  <c r="AH53" i="10"/>
  <c r="AJ53" i="10"/>
  <c r="AI53" i="10"/>
  <c r="AH44" i="10"/>
  <c r="AI44" i="10"/>
  <c r="AJ44" i="10"/>
  <c r="AH46" i="10"/>
  <c r="AJ46" i="10"/>
  <c r="AI46" i="10"/>
  <c r="AH40" i="10"/>
  <c r="AI40" i="10"/>
  <c r="AJ40" i="10"/>
  <c r="AH50" i="10"/>
  <c r="AI50" i="10"/>
  <c r="AJ50" i="10"/>
  <c r="AH43" i="10"/>
  <c r="AJ43" i="10"/>
  <c r="AI43" i="10"/>
  <c r="AH45" i="10"/>
  <c r="AJ45" i="10"/>
  <c r="AI45" i="10"/>
  <c r="AH38" i="10"/>
  <c r="AJ38" i="10"/>
  <c r="AI38" i="10"/>
  <c r="AH41" i="10"/>
  <c r="AJ41" i="10"/>
  <c r="AI41" i="10"/>
  <c r="AH34" i="10"/>
  <c r="AJ34" i="10"/>
  <c r="AI34" i="10"/>
  <c r="AH48" i="10"/>
  <c r="AI48" i="10"/>
  <c r="AJ48" i="10"/>
  <c r="AH39" i="10"/>
  <c r="AJ39" i="10"/>
  <c r="AI39" i="10"/>
  <c r="AH42" i="10"/>
  <c r="AJ42" i="10"/>
  <c r="AI42" i="10"/>
  <c r="AH37" i="10"/>
  <c r="AJ37" i="10"/>
  <c r="AI37" i="10"/>
  <c r="AH61" i="10"/>
  <c r="AJ61" i="10"/>
  <c r="AI61" i="10"/>
  <c r="AH57" i="10"/>
  <c r="AJ57" i="10"/>
  <c r="AI57" i="10"/>
  <c r="AH60" i="10"/>
  <c r="AI60" i="10"/>
  <c r="AJ60" i="10"/>
  <c r="AH52" i="10"/>
  <c r="AJ52" i="10"/>
  <c r="AI52" i="10"/>
  <c r="AH36" i="10"/>
  <c r="AI36" i="10"/>
  <c r="AJ36" i="10"/>
  <c r="AF12" i="10"/>
  <c r="AD36" i="1"/>
  <c r="AF36" i="1" s="1"/>
  <c r="AD35" i="1"/>
  <c r="AF35" i="1" s="1"/>
  <c r="AD40" i="1"/>
  <c r="AF40" i="1" s="1"/>
  <c r="AD38" i="1"/>
  <c r="AF38" i="1" s="1"/>
  <c r="AD33" i="1"/>
  <c r="AF33" i="1" s="1"/>
  <c r="AD37" i="1"/>
  <c r="AF37" i="1" s="1"/>
  <c r="AD39" i="1"/>
  <c r="AF39" i="1" s="1"/>
  <c r="AD41" i="1"/>
  <c r="AF41" i="1" s="1"/>
  <c r="AD34" i="1"/>
  <c r="AF34" i="1" s="1"/>
  <c r="AD25" i="1"/>
  <c r="AD13" i="1"/>
  <c r="AD32" i="1"/>
  <c r="AF32" i="1" s="1"/>
  <c r="AD12" i="1"/>
  <c r="AD15" i="1"/>
  <c r="AD14" i="1"/>
  <c r="AD24" i="1"/>
  <c r="AD31" i="1"/>
  <c r="AD28" i="1"/>
  <c r="AD19" i="1"/>
  <c r="AD27" i="1"/>
  <c r="AD23" i="1"/>
  <c r="AD21" i="1"/>
  <c r="AD18" i="1"/>
  <c r="AD16" i="1"/>
  <c r="AD30" i="1"/>
  <c r="AD26" i="1"/>
  <c r="AD29" i="1"/>
  <c r="AF29" i="1" s="1"/>
  <c r="AD22" i="1"/>
  <c r="AD20" i="1"/>
  <c r="AD17" i="1"/>
  <c r="AC25" i="1"/>
  <c r="AC21" i="1"/>
  <c r="AC17" i="1"/>
  <c r="AC28" i="1"/>
  <c r="AC24" i="1"/>
  <c r="AC20" i="1"/>
  <c r="AC16" i="1"/>
  <c r="AC31" i="1"/>
  <c r="AC27" i="1"/>
  <c r="AC23" i="1"/>
  <c r="AC19" i="1"/>
  <c r="AC15" i="1"/>
  <c r="AC30" i="1"/>
  <c r="AC26" i="1"/>
  <c r="AC22" i="1"/>
  <c r="AC18" i="1"/>
  <c r="AC14" i="1"/>
  <c r="AC13" i="1"/>
  <c r="AC12" i="1"/>
  <c r="AI343" i="1" l="1"/>
  <c r="AH179" i="1"/>
  <c r="AJ431" i="1"/>
  <c r="AH206" i="1"/>
  <c r="AH360" i="1"/>
  <c r="AJ436" i="1"/>
  <c r="AJ162" i="1"/>
  <c r="AJ206" i="1"/>
  <c r="AH423" i="1"/>
  <c r="AI532" i="1"/>
  <c r="AI600" i="1"/>
  <c r="AJ606" i="1"/>
  <c r="AI544" i="1"/>
  <c r="AJ343" i="1"/>
  <c r="AJ158" i="1"/>
  <c r="AJ544" i="1"/>
  <c r="AI606" i="1"/>
  <c r="G63" i="1"/>
  <c r="D53" i="23" s="1"/>
  <c r="E53" i="23"/>
  <c r="F53" i="23" s="1"/>
  <c r="G127" i="1"/>
  <c r="D117" i="23" s="1"/>
  <c r="E117" i="23"/>
  <c r="F117" i="23" s="1"/>
  <c r="G159" i="1"/>
  <c r="D149" i="23" s="1"/>
  <c r="E149" i="23"/>
  <c r="F149" i="23" s="1"/>
  <c r="G191" i="1"/>
  <c r="D181" i="23" s="1"/>
  <c r="E181" i="23"/>
  <c r="F181" i="23" s="1"/>
  <c r="G224" i="1"/>
  <c r="D214" i="23" s="1"/>
  <c r="E214" i="23"/>
  <c r="F214" i="23" s="1"/>
  <c r="G256" i="1"/>
  <c r="D246" i="23" s="1"/>
  <c r="E246" i="23"/>
  <c r="F246" i="23" s="1"/>
  <c r="G289" i="1"/>
  <c r="D279" i="23" s="1"/>
  <c r="E279" i="23"/>
  <c r="F279" i="23" s="1"/>
  <c r="G321" i="1"/>
  <c r="D311" i="23" s="1"/>
  <c r="E311" i="23"/>
  <c r="F311" i="23" s="1"/>
  <c r="G353" i="1"/>
  <c r="D343" i="23" s="1"/>
  <c r="E343" i="23"/>
  <c r="F343" i="23" s="1"/>
  <c r="G385" i="1"/>
  <c r="D375" i="23" s="1"/>
  <c r="E375" i="23"/>
  <c r="F375" i="23" s="1"/>
  <c r="G417" i="1"/>
  <c r="D407" i="23" s="1"/>
  <c r="E407" i="23"/>
  <c r="F407" i="23" s="1"/>
  <c r="G449" i="1"/>
  <c r="D439" i="23" s="1"/>
  <c r="E439" i="23"/>
  <c r="F439" i="23" s="1"/>
  <c r="G481" i="1"/>
  <c r="D471" i="23" s="1"/>
  <c r="E471" i="23"/>
  <c r="F471" i="23" s="1"/>
  <c r="G513" i="1"/>
  <c r="D503" i="23" s="1"/>
  <c r="E503" i="23"/>
  <c r="F503" i="23" s="1"/>
  <c r="G545" i="1"/>
  <c r="D535" i="23" s="1"/>
  <c r="E535" i="23"/>
  <c r="F535" i="23" s="1"/>
  <c r="G577" i="1"/>
  <c r="D567" i="23" s="1"/>
  <c r="E567" i="23"/>
  <c r="F567" i="23" s="1"/>
  <c r="G285" i="1"/>
  <c r="D275" i="23" s="1"/>
  <c r="E275" i="23"/>
  <c r="F275" i="23" s="1"/>
  <c r="G428" i="1"/>
  <c r="D418" i="23" s="1"/>
  <c r="E418" i="23"/>
  <c r="F418" i="23" s="1"/>
  <c r="G492" i="1"/>
  <c r="D482" i="23" s="1"/>
  <c r="E482" i="23"/>
  <c r="F482" i="23" s="1"/>
  <c r="G56" i="1"/>
  <c r="D46" i="23" s="1"/>
  <c r="E46" i="23"/>
  <c r="F46" i="23" s="1"/>
  <c r="G88" i="1"/>
  <c r="D78" i="23" s="1"/>
  <c r="E78" i="23"/>
  <c r="F78" i="23" s="1"/>
  <c r="G120" i="1"/>
  <c r="D110" i="23" s="1"/>
  <c r="E110" i="23"/>
  <c r="F110" i="23" s="1"/>
  <c r="G184" i="1"/>
  <c r="D174" i="23" s="1"/>
  <c r="E174" i="23"/>
  <c r="F174" i="23" s="1"/>
  <c r="G217" i="1"/>
  <c r="D207" i="23" s="1"/>
  <c r="E207" i="23"/>
  <c r="F207" i="23" s="1"/>
  <c r="G249" i="1"/>
  <c r="D239" i="23" s="1"/>
  <c r="E239" i="23"/>
  <c r="F239" i="23" s="1"/>
  <c r="G281" i="1"/>
  <c r="D271" i="23" s="1"/>
  <c r="E271" i="23"/>
  <c r="F271" i="23" s="1"/>
  <c r="G314" i="1"/>
  <c r="D304" i="23" s="1"/>
  <c r="E304" i="23"/>
  <c r="F304" i="23" s="1"/>
  <c r="G346" i="1"/>
  <c r="D336" i="23" s="1"/>
  <c r="E336" i="23"/>
  <c r="F336" i="23" s="1"/>
  <c r="G378" i="1"/>
  <c r="D368" i="23" s="1"/>
  <c r="E368" i="23"/>
  <c r="F368" i="23" s="1"/>
  <c r="G410" i="1"/>
  <c r="D400" i="23" s="1"/>
  <c r="E400" i="23"/>
  <c r="F400" i="23" s="1"/>
  <c r="G442" i="1"/>
  <c r="D432" i="23" s="1"/>
  <c r="E432" i="23"/>
  <c r="F432" i="23" s="1"/>
  <c r="G506" i="1"/>
  <c r="D496" i="23" s="1"/>
  <c r="E496" i="23"/>
  <c r="F496" i="23" s="1"/>
  <c r="G538" i="1"/>
  <c r="D528" i="23" s="1"/>
  <c r="E528" i="23"/>
  <c r="F528" i="23" s="1"/>
  <c r="G570" i="1"/>
  <c r="D560" i="23" s="1"/>
  <c r="E560" i="23"/>
  <c r="F560" i="23" s="1"/>
  <c r="G65" i="1"/>
  <c r="D55" i="23" s="1"/>
  <c r="E55" i="23"/>
  <c r="F55" i="23" s="1"/>
  <c r="G97" i="1"/>
  <c r="D87" i="23" s="1"/>
  <c r="E87" i="23"/>
  <c r="F87" i="23" s="1"/>
  <c r="G129" i="1"/>
  <c r="D119" i="23" s="1"/>
  <c r="E119" i="23"/>
  <c r="F119" i="23" s="1"/>
  <c r="G161" i="1"/>
  <c r="D151" i="23" s="1"/>
  <c r="E151" i="23"/>
  <c r="F151" i="23" s="1"/>
  <c r="G193" i="1"/>
  <c r="D183" i="23" s="1"/>
  <c r="E183" i="23"/>
  <c r="F183" i="23" s="1"/>
  <c r="G226" i="1"/>
  <c r="D216" i="23" s="1"/>
  <c r="E216" i="23"/>
  <c r="F216" i="23" s="1"/>
  <c r="G258" i="1"/>
  <c r="D248" i="23" s="1"/>
  <c r="E248" i="23"/>
  <c r="F248" i="23" s="1"/>
  <c r="G291" i="1"/>
  <c r="D281" i="23" s="1"/>
  <c r="E281" i="23"/>
  <c r="F281" i="23" s="1"/>
  <c r="G323" i="1"/>
  <c r="D313" i="23" s="1"/>
  <c r="E313" i="23"/>
  <c r="F313" i="23" s="1"/>
  <c r="G355" i="1"/>
  <c r="D345" i="23" s="1"/>
  <c r="E345" i="23"/>
  <c r="F345" i="23" s="1"/>
  <c r="G387" i="1"/>
  <c r="D377" i="23" s="1"/>
  <c r="E377" i="23"/>
  <c r="F377" i="23" s="1"/>
  <c r="G419" i="1"/>
  <c r="D409" i="23" s="1"/>
  <c r="E409" i="23"/>
  <c r="F409" i="23" s="1"/>
  <c r="G451" i="1"/>
  <c r="D441" i="23" s="1"/>
  <c r="E441" i="23"/>
  <c r="F441" i="23" s="1"/>
  <c r="G483" i="1"/>
  <c r="D473" i="23" s="1"/>
  <c r="E473" i="23"/>
  <c r="F473" i="23" s="1"/>
  <c r="G515" i="1"/>
  <c r="D505" i="23" s="1"/>
  <c r="E505" i="23"/>
  <c r="F505" i="23" s="1"/>
  <c r="G547" i="1"/>
  <c r="D537" i="23" s="1"/>
  <c r="E537" i="23"/>
  <c r="F537" i="23" s="1"/>
  <c r="G579" i="1"/>
  <c r="D569" i="23" s="1"/>
  <c r="E569" i="23"/>
  <c r="F569" i="23" s="1"/>
  <c r="G216" i="1"/>
  <c r="D206" i="23" s="1"/>
  <c r="E206" i="23"/>
  <c r="F206" i="23" s="1"/>
  <c r="G42" i="1"/>
  <c r="D32" i="23" s="1"/>
  <c r="E32" i="23"/>
  <c r="F32" i="23" s="1"/>
  <c r="G82" i="1"/>
  <c r="D72" i="23" s="1"/>
  <c r="E72" i="23"/>
  <c r="F72" i="23" s="1"/>
  <c r="G114" i="1"/>
  <c r="D104" i="23" s="1"/>
  <c r="E104" i="23"/>
  <c r="F104" i="23" s="1"/>
  <c r="G146" i="1"/>
  <c r="D136" i="23" s="1"/>
  <c r="E136" i="23"/>
  <c r="F136" i="23" s="1"/>
  <c r="G186" i="1"/>
  <c r="D176" i="23" s="1"/>
  <c r="E176" i="23"/>
  <c r="F176" i="23" s="1"/>
  <c r="G235" i="1"/>
  <c r="D225" i="23" s="1"/>
  <c r="E225" i="23"/>
  <c r="F225" i="23" s="1"/>
  <c r="G43" i="1"/>
  <c r="D33" i="23" s="1"/>
  <c r="E33" i="23"/>
  <c r="F33" i="23" s="1"/>
  <c r="G75" i="1"/>
  <c r="D65" i="23" s="1"/>
  <c r="E65" i="23"/>
  <c r="F65" i="23" s="1"/>
  <c r="G123" i="1"/>
  <c r="D113" i="23" s="1"/>
  <c r="E113" i="23"/>
  <c r="F113" i="23" s="1"/>
  <c r="G155" i="1"/>
  <c r="D145" i="23" s="1"/>
  <c r="E145" i="23"/>
  <c r="F145" i="23" s="1"/>
  <c r="G236" i="1"/>
  <c r="D226" i="23" s="1"/>
  <c r="E226" i="23"/>
  <c r="F226" i="23" s="1"/>
  <c r="G325" i="1"/>
  <c r="D315" i="23" s="1"/>
  <c r="E315" i="23"/>
  <c r="F315" i="23" s="1"/>
  <c r="G60" i="1"/>
  <c r="D50" i="23" s="1"/>
  <c r="E50" i="23"/>
  <c r="F50" i="23" s="1"/>
  <c r="G92" i="1"/>
  <c r="D82" i="23" s="1"/>
  <c r="E82" i="23"/>
  <c r="F82" i="23" s="1"/>
  <c r="G124" i="1"/>
  <c r="D114" i="23" s="1"/>
  <c r="E114" i="23"/>
  <c r="F114" i="23" s="1"/>
  <c r="G156" i="1"/>
  <c r="D146" i="23" s="1"/>
  <c r="E146" i="23"/>
  <c r="F146" i="23" s="1"/>
  <c r="G188" i="1"/>
  <c r="D178" i="23" s="1"/>
  <c r="E178" i="23"/>
  <c r="F178" i="23" s="1"/>
  <c r="G221" i="1"/>
  <c r="D211" i="23" s="1"/>
  <c r="E211" i="23"/>
  <c r="F211" i="23" s="1"/>
  <c r="G253" i="1"/>
  <c r="D243" i="23" s="1"/>
  <c r="E243" i="23"/>
  <c r="F243" i="23" s="1"/>
  <c r="G286" i="1"/>
  <c r="D276" i="23" s="1"/>
  <c r="E276" i="23"/>
  <c r="F276" i="23" s="1"/>
  <c r="G318" i="1"/>
  <c r="D308" i="23" s="1"/>
  <c r="E308" i="23"/>
  <c r="F308" i="23" s="1"/>
  <c r="G350" i="1"/>
  <c r="D340" i="23" s="1"/>
  <c r="E340" i="23"/>
  <c r="F340" i="23" s="1"/>
  <c r="G382" i="1"/>
  <c r="D372" i="23" s="1"/>
  <c r="E372" i="23"/>
  <c r="F372" i="23" s="1"/>
  <c r="G414" i="1"/>
  <c r="D404" i="23" s="1"/>
  <c r="E404" i="23"/>
  <c r="F404" i="23" s="1"/>
  <c r="G446" i="1"/>
  <c r="D436" i="23" s="1"/>
  <c r="E436" i="23"/>
  <c r="F436" i="23" s="1"/>
  <c r="G478" i="1"/>
  <c r="D468" i="23" s="1"/>
  <c r="E468" i="23"/>
  <c r="F468" i="23" s="1"/>
  <c r="G510" i="1"/>
  <c r="D500" i="23" s="1"/>
  <c r="E500" i="23"/>
  <c r="F500" i="23" s="1"/>
  <c r="G542" i="1"/>
  <c r="D532" i="23" s="1"/>
  <c r="E532" i="23"/>
  <c r="F532" i="23" s="1"/>
  <c r="G574" i="1"/>
  <c r="D564" i="23" s="1"/>
  <c r="E564" i="23"/>
  <c r="F564" i="23" s="1"/>
  <c r="G607" i="1"/>
  <c r="D597" i="23" s="1"/>
  <c r="E597" i="23"/>
  <c r="F597" i="23" s="1"/>
  <c r="G303" i="1"/>
  <c r="D293" i="23" s="1"/>
  <c r="E293" i="23"/>
  <c r="F293" i="23" s="1"/>
  <c r="G45" i="1"/>
  <c r="D35" i="23" s="1"/>
  <c r="E35" i="23"/>
  <c r="F35" i="23" s="1"/>
  <c r="G77" i="1"/>
  <c r="D67" i="23" s="1"/>
  <c r="E67" i="23"/>
  <c r="F67" i="23" s="1"/>
  <c r="G149" i="1"/>
  <c r="D139" i="23" s="1"/>
  <c r="E139" i="23"/>
  <c r="F139" i="23" s="1"/>
  <c r="G189" i="1"/>
  <c r="D179" i="23" s="1"/>
  <c r="E179" i="23"/>
  <c r="F179" i="23" s="1"/>
  <c r="G295" i="1"/>
  <c r="D285" i="23" s="1"/>
  <c r="E285" i="23"/>
  <c r="F285" i="23" s="1"/>
  <c r="G54" i="1"/>
  <c r="D44" i="23" s="1"/>
  <c r="E44" i="23"/>
  <c r="F44" i="23" s="1"/>
  <c r="G86" i="1"/>
  <c r="D76" i="23" s="1"/>
  <c r="E76" i="23"/>
  <c r="F76" i="23" s="1"/>
  <c r="G134" i="1"/>
  <c r="D124" i="23" s="1"/>
  <c r="E124" i="23"/>
  <c r="F124" i="23" s="1"/>
  <c r="G174" i="1"/>
  <c r="D164" i="23" s="1"/>
  <c r="E164" i="23"/>
  <c r="F164" i="23" s="1"/>
  <c r="G214" i="1"/>
  <c r="D204" i="23" s="1"/>
  <c r="E204" i="23"/>
  <c r="F204" i="23" s="1"/>
  <c r="G288" i="1"/>
  <c r="D278" i="23" s="1"/>
  <c r="E278" i="23"/>
  <c r="F278" i="23" s="1"/>
  <c r="G533" i="1"/>
  <c r="D523" i="23" s="1"/>
  <c r="E523" i="23"/>
  <c r="F523" i="23" s="1"/>
  <c r="G341" i="1"/>
  <c r="D331" i="23" s="1"/>
  <c r="E331" i="23"/>
  <c r="F331" i="23" s="1"/>
  <c r="G397" i="1"/>
  <c r="D387" i="23" s="1"/>
  <c r="E387" i="23"/>
  <c r="F387" i="23" s="1"/>
  <c r="G517" i="1"/>
  <c r="D507" i="23" s="1"/>
  <c r="E507" i="23"/>
  <c r="F507" i="23" s="1"/>
  <c r="G551" i="1"/>
  <c r="D541" i="23" s="1"/>
  <c r="E541" i="23"/>
  <c r="F541" i="23" s="1"/>
  <c r="G447" i="1"/>
  <c r="D437" i="23" s="1"/>
  <c r="E437" i="23"/>
  <c r="F437" i="23" s="1"/>
  <c r="G559" i="1"/>
  <c r="D549" i="23" s="1"/>
  <c r="E549" i="23"/>
  <c r="F549" i="23" s="1"/>
  <c r="G408" i="1"/>
  <c r="D398" i="23" s="1"/>
  <c r="E398" i="23"/>
  <c r="F398" i="23" s="1"/>
  <c r="G464" i="1"/>
  <c r="D454" i="23" s="1"/>
  <c r="E454" i="23"/>
  <c r="F454" i="23" s="1"/>
  <c r="G194" i="1"/>
  <c r="D184" i="23" s="1"/>
  <c r="E184" i="23"/>
  <c r="F184" i="23" s="1"/>
  <c r="G292" i="1"/>
  <c r="D282" i="23" s="1"/>
  <c r="E282" i="23"/>
  <c r="F282" i="23" s="1"/>
  <c r="G348" i="1"/>
  <c r="D338" i="23" s="1"/>
  <c r="E338" i="23"/>
  <c r="F338" i="23" s="1"/>
  <c r="G396" i="1"/>
  <c r="D386" i="23" s="1"/>
  <c r="E386" i="23"/>
  <c r="F386" i="23" s="1"/>
  <c r="G444" i="1"/>
  <c r="D434" i="23" s="1"/>
  <c r="E434" i="23"/>
  <c r="F434" i="23" s="1"/>
  <c r="G508" i="1"/>
  <c r="D498" i="23" s="1"/>
  <c r="E498" i="23"/>
  <c r="F498" i="23" s="1"/>
  <c r="G540" i="1"/>
  <c r="D530" i="23" s="1"/>
  <c r="E530" i="23"/>
  <c r="F530" i="23" s="1"/>
  <c r="G99" i="1"/>
  <c r="D89" i="23" s="1"/>
  <c r="E89" i="23"/>
  <c r="F89" i="23" s="1"/>
  <c r="G187" i="1"/>
  <c r="D177" i="23" s="1"/>
  <c r="E177" i="23"/>
  <c r="F177" i="23" s="1"/>
  <c r="G252" i="1"/>
  <c r="D242" i="23" s="1"/>
  <c r="E242" i="23"/>
  <c r="F242" i="23" s="1"/>
  <c r="G301" i="1"/>
  <c r="D291" i="23" s="1"/>
  <c r="E291" i="23"/>
  <c r="F291" i="23" s="1"/>
  <c r="G373" i="1"/>
  <c r="D363" i="23" s="1"/>
  <c r="E363" i="23"/>
  <c r="F363" i="23" s="1"/>
  <c r="G453" i="1"/>
  <c r="D443" i="23" s="1"/>
  <c r="E443" i="23"/>
  <c r="F443" i="23" s="1"/>
  <c r="G565" i="1"/>
  <c r="D555" i="23" s="1"/>
  <c r="E555" i="23"/>
  <c r="F555" i="23" s="1"/>
  <c r="G222" i="1"/>
  <c r="D212" i="23" s="1"/>
  <c r="E212" i="23"/>
  <c r="F212" i="23" s="1"/>
  <c r="G270" i="1"/>
  <c r="D260" i="23" s="1"/>
  <c r="E260" i="23"/>
  <c r="F260" i="23" s="1"/>
  <c r="G359" i="1"/>
  <c r="D349" i="23" s="1"/>
  <c r="E349" i="23"/>
  <c r="F349" i="23" s="1"/>
  <c r="G399" i="1"/>
  <c r="D389" i="23" s="1"/>
  <c r="E389" i="23"/>
  <c r="F389" i="23" s="1"/>
  <c r="G439" i="1"/>
  <c r="D429" i="23" s="1"/>
  <c r="E429" i="23"/>
  <c r="F429" i="23" s="1"/>
  <c r="G102" i="1"/>
  <c r="D92" i="23" s="1"/>
  <c r="E92" i="23"/>
  <c r="F92" i="23" s="1"/>
  <c r="G247" i="1"/>
  <c r="D237" i="23" s="1"/>
  <c r="E237" i="23"/>
  <c r="F237" i="23" s="1"/>
  <c r="G312" i="1"/>
  <c r="D302" i="23" s="1"/>
  <c r="E302" i="23"/>
  <c r="F302" i="23" s="1"/>
  <c r="G376" i="1"/>
  <c r="D366" i="23" s="1"/>
  <c r="E366" i="23"/>
  <c r="F366" i="23" s="1"/>
  <c r="G456" i="1"/>
  <c r="D446" i="23" s="1"/>
  <c r="E446" i="23"/>
  <c r="F446" i="23" s="1"/>
  <c r="G560" i="1"/>
  <c r="D550" i="23" s="1"/>
  <c r="E550" i="23"/>
  <c r="F550" i="23" s="1"/>
  <c r="G509" i="1"/>
  <c r="D499" i="23" s="1"/>
  <c r="E499" i="23"/>
  <c r="F499" i="23" s="1"/>
  <c r="G487" i="1"/>
  <c r="D477" i="23" s="1"/>
  <c r="E477" i="23"/>
  <c r="F477" i="23" s="1"/>
  <c r="G535" i="1"/>
  <c r="D525" i="23" s="1"/>
  <c r="E525" i="23"/>
  <c r="F525" i="23" s="1"/>
  <c r="G437" i="1"/>
  <c r="D427" i="23" s="1"/>
  <c r="E427" i="23"/>
  <c r="F427" i="23" s="1"/>
  <c r="G573" i="1"/>
  <c r="D563" i="23" s="1"/>
  <c r="E563" i="23"/>
  <c r="F563" i="23" s="1"/>
  <c r="G448" i="1"/>
  <c r="D438" i="23" s="1"/>
  <c r="E438" i="23"/>
  <c r="F438" i="23" s="1"/>
  <c r="G504" i="1"/>
  <c r="D494" i="23" s="1"/>
  <c r="E494" i="23"/>
  <c r="F494" i="23" s="1"/>
  <c r="G592" i="1"/>
  <c r="D582" i="23" s="1"/>
  <c r="E582" i="23"/>
  <c r="F582" i="23" s="1"/>
  <c r="G95" i="1"/>
  <c r="D85" i="23" s="1"/>
  <c r="E85" i="23"/>
  <c r="F85" i="23" s="1"/>
  <c r="G71" i="1"/>
  <c r="D61" i="23" s="1"/>
  <c r="E61" i="23"/>
  <c r="F61" i="23" s="1"/>
  <c r="G103" i="1"/>
  <c r="D93" i="23" s="1"/>
  <c r="E93" i="23"/>
  <c r="F93" i="23" s="1"/>
  <c r="G135" i="1"/>
  <c r="D125" i="23" s="1"/>
  <c r="E125" i="23"/>
  <c r="F125" i="23" s="1"/>
  <c r="G167" i="1"/>
  <c r="D157" i="23" s="1"/>
  <c r="E157" i="23"/>
  <c r="F157" i="23" s="1"/>
  <c r="G199" i="1"/>
  <c r="D189" i="23" s="1"/>
  <c r="E189" i="23"/>
  <c r="F189" i="23" s="1"/>
  <c r="G232" i="1"/>
  <c r="D222" i="23" s="1"/>
  <c r="E222" i="23"/>
  <c r="F222" i="23" s="1"/>
  <c r="G264" i="1"/>
  <c r="D254" i="23" s="1"/>
  <c r="E254" i="23"/>
  <c r="F254" i="23" s="1"/>
  <c r="G297" i="1"/>
  <c r="D287" i="23" s="1"/>
  <c r="E287" i="23"/>
  <c r="F287" i="23" s="1"/>
  <c r="G329" i="1"/>
  <c r="D319" i="23" s="1"/>
  <c r="E319" i="23"/>
  <c r="F319" i="23" s="1"/>
  <c r="G361" i="1"/>
  <c r="D351" i="23" s="1"/>
  <c r="E351" i="23"/>
  <c r="F351" i="23" s="1"/>
  <c r="G393" i="1"/>
  <c r="D383" i="23" s="1"/>
  <c r="E383" i="23"/>
  <c r="F383" i="23" s="1"/>
  <c r="G425" i="1"/>
  <c r="D415" i="23" s="1"/>
  <c r="E415" i="23"/>
  <c r="F415" i="23" s="1"/>
  <c r="G457" i="1"/>
  <c r="D447" i="23" s="1"/>
  <c r="E447" i="23"/>
  <c r="F447" i="23" s="1"/>
  <c r="G489" i="1"/>
  <c r="D479" i="23" s="1"/>
  <c r="E479" i="23"/>
  <c r="F479" i="23" s="1"/>
  <c r="G521" i="1"/>
  <c r="D511" i="23" s="1"/>
  <c r="E511" i="23"/>
  <c r="F511" i="23" s="1"/>
  <c r="G553" i="1"/>
  <c r="D543" i="23" s="1"/>
  <c r="E543" i="23"/>
  <c r="F543" i="23" s="1"/>
  <c r="G585" i="1"/>
  <c r="D575" i="23" s="1"/>
  <c r="E575" i="23"/>
  <c r="F575" i="23" s="1"/>
  <c r="G251" i="1"/>
  <c r="D241" i="23" s="1"/>
  <c r="E241" i="23"/>
  <c r="F241" i="23" s="1"/>
  <c r="G468" i="1"/>
  <c r="D458" i="23" s="1"/>
  <c r="E458" i="23"/>
  <c r="F458" i="23" s="1"/>
  <c r="G556" i="1"/>
  <c r="D546" i="23" s="1"/>
  <c r="E546" i="23"/>
  <c r="F546" i="23" s="1"/>
  <c r="G64" i="1"/>
  <c r="D54" i="23" s="1"/>
  <c r="E54" i="23"/>
  <c r="F54" i="23" s="1"/>
  <c r="G96" i="1"/>
  <c r="D86" i="23" s="1"/>
  <c r="E86" i="23"/>
  <c r="F86" i="23" s="1"/>
  <c r="G128" i="1"/>
  <c r="D118" i="23" s="1"/>
  <c r="E118" i="23"/>
  <c r="F118" i="23" s="1"/>
  <c r="G160" i="1"/>
  <c r="D150" i="23" s="1"/>
  <c r="E150" i="23"/>
  <c r="F150" i="23" s="1"/>
  <c r="G192" i="1"/>
  <c r="D182" i="23" s="1"/>
  <c r="E182" i="23"/>
  <c r="F182" i="23" s="1"/>
  <c r="G225" i="1"/>
  <c r="D215" i="23" s="1"/>
  <c r="E215" i="23"/>
  <c r="F215" i="23" s="1"/>
  <c r="G257" i="1"/>
  <c r="D247" i="23" s="1"/>
  <c r="E247" i="23"/>
  <c r="F247" i="23" s="1"/>
  <c r="G290" i="1"/>
  <c r="D280" i="23" s="1"/>
  <c r="E280" i="23"/>
  <c r="F280" i="23" s="1"/>
  <c r="G322" i="1"/>
  <c r="D312" i="23" s="1"/>
  <c r="E312" i="23"/>
  <c r="F312" i="23" s="1"/>
  <c r="G354" i="1"/>
  <c r="D344" i="23" s="1"/>
  <c r="E344" i="23"/>
  <c r="F344" i="23" s="1"/>
  <c r="G386" i="1"/>
  <c r="D376" i="23" s="1"/>
  <c r="E376" i="23"/>
  <c r="F376" i="23" s="1"/>
  <c r="G418" i="1"/>
  <c r="D408" i="23" s="1"/>
  <c r="E408" i="23"/>
  <c r="F408" i="23" s="1"/>
  <c r="G450" i="1"/>
  <c r="D440" i="23" s="1"/>
  <c r="E440" i="23"/>
  <c r="F440" i="23" s="1"/>
  <c r="G482" i="1"/>
  <c r="D472" i="23" s="1"/>
  <c r="E472" i="23"/>
  <c r="F472" i="23" s="1"/>
  <c r="G514" i="1"/>
  <c r="D504" i="23" s="1"/>
  <c r="E504" i="23"/>
  <c r="F504" i="23" s="1"/>
  <c r="G546" i="1"/>
  <c r="D536" i="23" s="1"/>
  <c r="E536" i="23"/>
  <c r="F536" i="23" s="1"/>
  <c r="G578" i="1"/>
  <c r="D568" i="23" s="1"/>
  <c r="E568" i="23"/>
  <c r="F568" i="23" s="1"/>
  <c r="G259" i="1"/>
  <c r="D249" i="23" s="1"/>
  <c r="E249" i="23"/>
  <c r="F249" i="23" s="1"/>
  <c r="G73" i="1"/>
  <c r="D63" i="23" s="1"/>
  <c r="E63" i="23"/>
  <c r="F63" i="23" s="1"/>
  <c r="G105" i="1"/>
  <c r="D95" i="23" s="1"/>
  <c r="E95" i="23"/>
  <c r="F95" i="23" s="1"/>
  <c r="G137" i="1"/>
  <c r="D127" i="23" s="1"/>
  <c r="E127" i="23"/>
  <c r="F127" i="23" s="1"/>
  <c r="G169" i="1"/>
  <c r="D159" i="23" s="1"/>
  <c r="E159" i="23"/>
  <c r="F159" i="23" s="1"/>
  <c r="G201" i="1"/>
  <c r="D191" i="23" s="1"/>
  <c r="E191" i="23"/>
  <c r="F191" i="23" s="1"/>
  <c r="G234" i="1"/>
  <c r="D224" i="23" s="1"/>
  <c r="E224" i="23"/>
  <c r="F224" i="23" s="1"/>
  <c r="G266" i="1"/>
  <c r="D256" i="23" s="1"/>
  <c r="E256" i="23"/>
  <c r="F256" i="23" s="1"/>
  <c r="G299" i="1"/>
  <c r="D289" i="23" s="1"/>
  <c r="E289" i="23"/>
  <c r="F289" i="23" s="1"/>
  <c r="G331" i="1"/>
  <c r="D321" i="23" s="1"/>
  <c r="E321" i="23"/>
  <c r="F321" i="23" s="1"/>
  <c r="G363" i="1"/>
  <c r="D353" i="23" s="1"/>
  <c r="E353" i="23"/>
  <c r="F353" i="23" s="1"/>
  <c r="G395" i="1"/>
  <c r="D385" i="23" s="1"/>
  <c r="E385" i="23"/>
  <c r="F385" i="23" s="1"/>
  <c r="G427" i="1"/>
  <c r="D417" i="23" s="1"/>
  <c r="E417" i="23"/>
  <c r="F417" i="23" s="1"/>
  <c r="G459" i="1"/>
  <c r="D449" i="23" s="1"/>
  <c r="E449" i="23"/>
  <c r="F449" i="23" s="1"/>
  <c r="G491" i="1"/>
  <c r="D481" i="23" s="1"/>
  <c r="E481" i="23"/>
  <c r="F481" i="23" s="1"/>
  <c r="G523" i="1"/>
  <c r="D513" i="23" s="1"/>
  <c r="E513" i="23"/>
  <c r="F513" i="23" s="1"/>
  <c r="G555" i="1"/>
  <c r="D545" i="23" s="1"/>
  <c r="E545" i="23"/>
  <c r="F545" i="23" s="1"/>
  <c r="G587" i="1"/>
  <c r="D577" i="23" s="1"/>
  <c r="E577" i="23"/>
  <c r="F577" i="23" s="1"/>
  <c r="G316" i="1"/>
  <c r="D306" i="23" s="1"/>
  <c r="E306" i="23"/>
  <c r="F306" i="23" s="1"/>
  <c r="G50" i="1"/>
  <c r="D40" i="23" s="1"/>
  <c r="E40" i="23"/>
  <c r="F40" i="23" s="1"/>
  <c r="G90" i="1"/>
  <c r="D80" i="23" s="1"/>
  <c r="E80" i="23"/>
  <c r="F80" i="23" s="1"/>
  <c r="G122" i="1"/>
  <c r="D112" i="23" s="1"/>
  <c r="E112" i="23"/>
  <c r="F112" i="23" s="1"/>
  <c r="G154" i="1"/>
  <c r="D144" i="23" s="1"/>
  <c r="E144" i="23"/>
  <c r="F144" i="23" s="1"/>
  <c r="G202" i="1"/>
  <c r="D192" i="23" s="1"/>
  <c r="E192" i="23"/>
  <c r="F192" i="23" s="1"/>
  <c r="G275" i="1"/>
  <c r="D265" i="23" s="1"/>
  <c r="E265" i="23"/>
  <c r="F265" i="23" s="1"/>
  <c r="G51" i="1"/>
  <c r="D41" i="23" s="1"/>
  <c r="E41" i="23"/>
  <c r="F41" i="23" s="1"/>
  <c r="G83" i="1"/>
  <c r="D73" i="23" s="1"/>
  <c r="E73" i="23"/>
  <c r="F73" i="23" s="1"/>
  <c r="G131" i="1"/>
  <c r="D121" i="23" s="1"/>
  <c r="E121" i="23"/>
  <c r="F121" i="23" s="1"/>
  <c r="G163" i="1"/>
  <c r="D153" i="23" s="1"/>
  <c r="E153" i="23"/>
  <c r="F153" i="23" s="1"/>
  <c r="G244" i="1"/>
  <c r="D234" i="23" s="1"/>
  <c r="E234" i="23"/>
  <c r="F234" i="23" s="1"/>
  <c r="G333" i="1"/>
  <c r="D323" i="23" s="1"/>
  <c r="E323" i="23"/>
  <c r="F323" i="23" s="1"/>
  <c r="G68" i="1"/>
  <c r="D58" i="23" s="1"/>
  <c r="E58" i="23"/>
  <c r="F58" i="23" s="1"/>
  <c r="G100" i="1"/>
  <c r="D90" i="23" s="1"/>
  <c r="E90" i="23"/>
  <c r="F90" i="23" s="1"/>
  <c r="G132" i="1"/>
  <c r="D122" i="23" s="1"/>
  <c r="E122" i="23"/>
  <c r="F122" i="23" s="1"/>
  <c r="G164" i="1"/>
  <c r="D154" i="23" s="1"/>
  <c r="E154" i="23"/>
  <c r="F154" i="23" s="1"/>
  <c r="G196" i="1"/>
  <c r="D186" i="23" s="1"/>
  <c r="E186" i="23"/>
  <c r="F186" i="23" s="1"/>
  <c r="G229" i="1"/>
  <c r="D219" i="23" s="1"/>
  <c r="E219" i="23"/>
  <c r="F219" i="23" s="1"/>
  <c r="G261" i="1"/>
  <c r="D251" i="23" s="1"/>
  <c r="E251" i="23"/>
  <c r="F251" i="23" s="1"/>
  <c r="G294" i="1"/>
  <c r="D284" i="23" s="1"/>
  <c r="E284" i="23"/>
  <c r="F284" i="23" s="1"/>
  <c r="G326" i="1"/>
  <c r="D316" i="23" s="1"/>
  <c r="E316" i="23"/>
  <c r="F316" i="23" s="1"/>
  <c r="G358" i="1"/>
  <c r="D348" i="23" s="1"/>
  <c r="E348" i="23"/>
  <c r="F348" i="23" s="1"/>
  <c r="G390" i="1"/>
  <c r="D380" i="23" s="1"/>
  <c r="E380" i="23"/>
  <c r="F380" i="23" s="1"/>
  <c r="G422" i="1"/>
  <c r="D412" i="23" s="1"/>
  <c r="E412" i="23"/>
  <c r="F412" i="23" s="1"/>
  <c r="G454" i="1"/>
  <c r="D444" i="23" s="1"/>
  <c r="E444" i="23"/>
  <c r="F444" i="23" s="1"/>
  <c r="G486" i="1"/>
  <c r="D476" i="23" s="1"/>
  <c r="E476" i="23"/>
  <c r="F476" i="23" s="1"/>
  <c r="G518" i="1"/>
  <c r="D508" i="23" s="1"/>
  <c r="E508" i="23"/>
  <c r="F508" i="23" s="1"/>
  <c r="G550" i="1"/>
  <c r="D540" i="23" s="1"/>
  <c r="E540" i="23"/>
  <c r="F540" i="23" s="1"/>
  <c r="G582" i="1"/>
  <c r="D572" i="23" s="1"/>
  <c r="E572" i="23"/>
  <c r="F572" i="23" s="1"/>
  <c r="G593" i="1"/>
  <c r="D583" i="23" s="1"/>
  <c r="E583" i="23"/>
  <c r="F583" i="23" s="1"/>
  <c r="G311" i="1"/>
  <c r="D301" i="23" s="1"/>
  <c r="E301" i="23"/>
  <c r="F301" i="23" s="1"/>
  <c r="G53" i="1"/>
  <c r="D43" i="23" s="1"/>
  <c r="E43" i="23"/>
  <c r="F43" i="23" s="1"/>
  <c r="G85" i="1"/>
  <c r="D75" i="23" s="1"/>
  <c r="E75" i="23"/>
  <c r="F75" i="23" s="1"/>
  <c r="G125" i="1"/>
  <c r="D115" i="23" s="1"/>
  <c r="E115" i="23"/>
  <c r="F115" i="23" s="1"/>
  <c r="G157" i="1"/>
  <c r="D147" i="23" s="1"/>
  <c r="E147" i="23"/>
  <c r="F147" i="23" s="1"/>
  <c r="G197" i="1"/>
  <c r="D187" i="23" s="1"/>
  <c r="E187" i="23"/>
  <c r="F187" i="23" s="1"/>
  <c r="G319" i="1"/>
  <c r="D309" i="23" s="1"/>
  <c r="E309" i="23"/>
  <c r="F309" i="23" s="1"/>
  <c r="G62" i="1"/>
  <c r="D52" i="23" s="1"/>
  <c r="E52" i="23"/>
  <c r="F52" i="23" s="1"/>
  <c r="G94" i="1"/>
  <c r="D84" i="23" s="1"/>
  <c r="E84" i="23"/>
  <c r="F84" i="23" s="1"/>
  <c r="G142" i="1"/>
  <c r="D132" i="23" s="1"/>
  <c r="E132" i="23"/>
  <c r="F132" i="23" s="1"/>
  <c r="G182" i="1"/>
  <c r="D172" i="23" s="1"/>
  <c r="E172" i="23"/>
  <c r="F172" i="23" s="1"/>
  <c r="G231" i="1"/>
  <c r="D221" i="23" s="1"/>
  <c r="E221" i="23"/>
  <c r="F221" i="23" s="1"/>
  <c r="G304" i="1"/>
  <c r="D294" i="23" s="1"/>
  <c r="E294" i="23"/>
  <c r="F294" i="23" s="1"/>
  <c r="G501" i="1"/>
  <c r="D491" i="23" s="1"/>
  <c r="E491" i="23"/>
  <c r="F491" i="23" s="1"/>
  <c r="G581" i="1"/>
  <c r="D571" i="23" s="1"/>
  <c r="E571" i="23"/>
  <c r="F571" i="23" s="1"/>
  <c r="G357" i="1"/>
  <c r="D347" i="23" s="1"/>
  <c r="E347" i="23"/>
  <c r="F347" i="23" s="1"/>
  <c r="G405" i="1"/>
  <c r="D395" i="23" s="1"/>
  <c r="E395" i="23"/>
  <c r="F395" i="23" s="1"/>
  <c r="G549" i="1"/>
  <c r="D539" i="23" s="1"/>
  <c r="E539" i="23"/>
  <c r="F539" i="23" s="1"/>
  <c r="G567" i="1"/>
  <c r="D557" i="23" s="1"/>
  <c r="E557" i="23"/>
  <c r="F557" i="23" s="1"/>
  <c r="G471" i="1"/>
  <c r="D461" i="23" s="1"/>
  <c r="E461" i="23"/>
  <c r="F461" i="23" s="1"/>
  <c r="G352" i="1"/>
  <c r="D342" i="23" s="1"/>
  <c r="E342" i="23"/>
  <c r="F342" i="23" s="1"/>
  <c r="G416" i="1"/>
  <c r="D406" i="23" s="1"/>
  <c r="E406" i="23"/>
  <c r="F406" i="23" s="1"/>
  <c r="G512" i="1"/>
  <c r="D502" i="23" s="1"/>
  <c r="E502" i="23"/>
  <c r="F502" i="23" s="1"/>
  <c r="G210" i="1"/>
  <c r="D200" i="23" s="1"/>
  <c r="E200" i="23"/>
  <c r="F200" i="23" s="1"/>
  <c r="G308" i="1"/>
  <c r="D298" i="23" s="1"/>
  <c r="E298" i="23"/>
  <c r="F298" i="23" s="1"/>
  <c r="G356" i="1"/>
  <c r="D346" i="23" s="1"/>
  <c r="E346" i="23"/>
  <c r="F346" i="23" s="1"/>
  <c r="G412" i="1"/>
  <c r="D402" i="23" s="1"/>
  <c r="E402" i="23"/>
  <c r="F402" i="23" s="1"/>
  <c r="G452" i="1"/>
  <c r="D442" i="23" s="1"/>
  <c r="E442" i="23"/>
  <c r="F442" i="23" s="1"/>
  <c r="G516" i="1"/>
  <c r="D506" i="23" s="1"/>
  <c r="E506" i="23"/>
  <c r="F506" i="23" s="1"/>
  <c r="G548" i="1"/>
  <c r="D538" i="23" s="1"/>
  <c r="E538" i="23"/>
  <c r="F538" i="23" s="1"/>
  <c r="G115" i="1"/>
  <c r="D105" i="23" s="1"/>
  <c r="E105" i="23"/>
  <c r="F105" i="23" s="1"/>
  <c r="G203" i="1"/>
  <c r="D193" i="23" s="1"/>
  <c r="E193" i="23"/>
  <c r="F193" i="23" s="1"/>
  <c r="G260" i="1"/>
  <c r="D250" i="23" s="1"/>
  <c r="E250" i="23"/>
  <c r="F250" i="23" s="1"/>
  <c r="G309" i="1"/>
  <c r="D299" i="23" s="1"/>
  <c r="E299" i="23"/>
  <c r="F299" i="23" s="1"/>
  <c r="G381" i="1"/>
  <c r="D371" i="23" s="1"/>
  <c r="E371" i="23"/>
  <c r="F371" i="23" s="1"/>
  <c r="G469" i="1"/>
  <c r="D459" i="23" s="1"/>
  <c r="E459" i="23"/>
  <c r="F459" i="23" s="1"/>
  <c r="G93" i="1"/>
  <c r="D83" i="23" s="1"/>
  <c r="E83" i="23"/>
  <c r="F83" i="23" s="1"/>
  <c r="G238" i="1"/>
  <c r="D228" i="23" s="1"/>
  <c r="E228" i="23"/>
  <c r="F228" i="23" s="1"/>
  <c r="G278" i="1"/>
  <c r="D268" i="23" s="1"/>
  <c r="E268" i="23"/>
  <c r="F268" i="23" s="1"/>
  <c r="G367" i="1"/>
  <c r="D357" i="23" s="1"/>
  <c r="E357" i="23"/>
  <c r="F357" i="23" s="1"/>
  <c r="G407" i="1"/>
  <c r="D397" i="23" s="1"/>
  <c r="E397" i="23"/>
  <c r="F397" i="23" s="1"/>
  <c r="G463" i="1"/>
  <c r="D453" i="23" s="1"/>
  <c r="E453" i="23"/>
  <c r="F453" i="23" s="1"/>
  <c r="G198" i="1"/>
  <c r="D188" i="23" s="1"/>
  <c r="E188" i="23"/>
  <c r="F188" i="23" s="1"/>
  <c r="G255" i="1"/>
  <c r="D245" i="23" s="1"/>
  <c r="E245" i="23"/>
  <c r="F245" i="23" s="1"/>
  <c r="G320" i="1"/>
  <c r="D310" i="23" s="1"/>
  <c r="E310" i="23"/>
  <c r="F310" i="23" s="1"/>
  <c r="G384" i="1"/>
  <c r="D374" i="23" s="1"/>
  <c r="E374" i="23"/>
  <c r="F374" i="23" s="1"/>
  <c r="G488" i="1"/>
  <c r="D478" i="23" s="1"/>
  <c r="E478" i="23"/>
  <c r="F478" i="23" s="1"/>
  <c r="G568" i="1"/>
  <c r="D558" i="23" s="1"/>
  <c r="E558" i="23"/>
  <c r="F558" i="23" s="1"/>
  <c r="G541" i="1"/>
  <c r="D531" i="23" s="1"/>
  <c r="E531" i="23"/>
  <c r="F531" i="23" s="1"/>
  <c r="G495" i="1"/>
  <c r="D485" i="23" s="1"/>
  <c r="E485" i="23"/>
  <c r="F485" i="23" s="1"/>
  <c r="G583" i="1"/>
  <c r="D573" i="23" s="1"/>
  <c r="E573" i="23"/>
  <c r="F573" i="23" s="1"/>
  <c r="G485" i="1"/>
  <c r="D475" i="23" s="1"/>
  <c r="E475" i="23"/>
  <c r="F475" i="23" s="1"/>
  <c r="G598" i="1"/>
  <c r="D588" i="23" s="1"/>
  <c r="E588" i="23"/>
  <c r="F588" i="23" s="1"/>
  <c r="G472" i="1"/>
  <c r="D462" i="23" s="1"/>
  <c r="E462" i="23"/>
  <c r="F462" i="23" s="1"/>
  <c r="G520" i="1"/>
  <c r="D510" i="23" s="1"/>
  <c r="E510" i="23"/>
  <c r="F510" i="23" s="1"/>
  <c r="G47" i="1"/>
  <c r="D37" i="23" s="1"/>
  <c r="E37" i="23"/>
  <c r="F37" i="23" s="1"/>
  <c r="G79" i="1"/>
  <c r="D69" i="23" s="1"/>
  <c r="E69" i="23"/>
  <c r="F69" i="23" s="1"/>
  <c r="G111" i="1"/>
  <c r="D101" i="23" s="1"/>
  <c r="E101" i="23"/>
  <c r="F101" i="23" s="1"/>
  <c r="G143" i="1"/>
  <c r="D133" i="23" s="1"/>
  <c r="E133" i="23"/>
  <c r="F133" i="23" s="1"/>
  <c r="G175" i="1"/>
  <c r="D165" i="23" s="1"/>
  <c r="E165" i="23"/>
  <c r="F165" i="23" s="1"/>
  <c r="G207" i="1"/>
  <c r="D197" i="23" s="1"/>
  <c r="E197" i="23"/>
  <c r="F197" i="23" s="1"/>
  <c r="G240" i="1"/>
  <c r="D230" i="23" s="1"/>
  <c r="E230" i="23"/>
  <c r="F230" i="23" s="1"/>
  <c r="G272" i="1"/>
  <c r="D262" i="23" s="1"/>
  <c r="E262" i="23"/>
  <c r="F262" i="23" s="1"/>
  <c r="G305" i="1"/>
  <c r="D295" i="23" s="1"/>
  <c r="E295" i="23"/>
  <c r="F295" i="23" s="1"/>
  <c r="G337" i="1"/>
  <c r="D327" i="23" s="1"/>
  <c r="E327" i="23"/>
  <c r="F327" i="23" s="1"/>
  <c r="G369" i="1"/>
  <c r="D359" i="23" s="1"/>
  <c r="E359" i="23"/>
  <c r="F359" i="23" s="1"/>
  <c r="G401" i="1"/>
  <c r="D391" i="23" s="1"/>
  <c r="E391" i="23"/>
  <c r="F391" i="23" s="1"/>
  <c r="G433" i="1"/>
  <c r="D423" i="23" s="1"/>
  <c r="E423" i="23"/>
  <c r="F423" i="23" s="1"/>
  <c r="G465" i="1"/>
  <c r="D455" i="23" s="1"/>
  <c r="E455" i="23"/>
  <c r="F455" i="23" s="1"/>
  <c r="G497" i="1"/>
  <c r="D487" i="23" s="1"/>
  <c r="E487" i="23"/>
  <c r="F487" i="23" s="1"/>
  <c r="G529" i="1"/>
  <c r="D519" i="23" s="1"/>
  <c r="E519" i="23"/>
  <c r="F519" i="23" s="1"/>
  <c r="G561" i="1"/>
  <c r="D551" i="23" s="1"/>
  <c r="E551" i="23"/>
  <c r="F551" i="23" s="1"/>
  <c r="G594" i="1"/>
  <c r="D584" i="23" s="1"/>
  <c r="E584" i="23"/>
  <c r="F584" i="23" s="1"/>
  <c r="G380" i="1"/>
  <c r="D370" i="23" s="1"/>
  <c r="E370" i="23"/>
  <c r="F370" i="23" s="1"/>
  <c r="G476" i="1"/>
  <c r="D466" i="23" s="1"/>
  <c r="E466" i="23"/>
  <c r="F466" i="23" s="1"/>
  <c r="G572" i="1"/>
  <c r="D562" i="23" s="1"/>
  <c r="E562" i="23"/>
  <c r="F562" i="23" s="1"/>
  <c r="G72" i="1"/>
  <c r="D62" i="23" s="1"/>
  <c r="E62" i="23"/>
  <c r="F62" i="23" s="1"/>
  <c r="G104" i="1"/>
  <c r="D94" i="23" s="1"/>
  <c r="E94" i="23"/>
  <c r="F94" i="23" s="1"/>
  <c r="G136" i="1"/>
  <c r="D126" i="23" s="1"/>
  <c r="E126" i="23"/>
  <c r="F126" i="23" s="1"/>
  <c r="G168" i="1"/>
  <c r="D158" i="23" s="1"/>
  <c r="E158" i="23"/>
  <c r="F158" i="23" s="1"/>
  <c r="G200" i="1"/>
  <c r="D190" i="23" s="1"/>
  <c r="E190" i="23"/>
  <c r="F190" i="23" s="1"/>
  <c r="G233" i="1"/>
  <c r="D223" i="23" s="1"/>
  <c r="E223" i="23"/>
  <c r="F223" i="23" s="1"/>
  <c r="G265" i="1"/>
  <c r="D255" i="23" s="1"/>
  <c r="E255" i="23"/>
  <c r="F255" i="23" s="1"/>
  <c r="G298" i="1"/>
  <c r="D288" i="23" s="1"/>
  <c r="E288" i="23"/>
  <c r="F288" i="23" s="1"/>
  <c r="G330" i="1"/>
  <c r="D320" i="23" s="1"/>
  <c r="E320" i="23"/>
  <c r="F320" i="23" s="1"/>
  <c r="G362" i="1"/>
  <c r="D352" i="23" s="1"/>
  <c r="E352" i="23"/>
  <c r="F352" i="23" s="1"/>
  <c r="G394" i="1"/>
  <c r="D384" i="23" s="1"/>
  <c r="E384" i="23"/>
  <c r="F384" i="23" s="1"/>
  <c r="G426" i="1"/>
  <c r="D416" i="23" s="1"/>
  <c r="E416" i="23"/>
  <c r="F416" i="23" s="1"/>
  <c r="G458" i="1"/>
  <c r="D448" i="23" s="1"/>
  <c r="E448" i="23"/>
  <c r="F448" i="23" s="1"/>
  <c r="G490" i="1"/>
  <c r="D480" i="23" s="1"/>
  <c r="E480" i="23"/>
  <c r="F480" i="23" s="1"/>
  <c r="G522" i="1"/>
  <c r="D512" i="23" s="1"/>
  <c r="E512" i="23"/>
  <c r="F512" i="23" s="1"/>
  <c r="G554" i="1"/>
  <c r="D544" i="23" s="1"/>
  <c r="E544" i="23"/>
  <c r="F544" i="23" s="1"/>
  <c r="G586" i="1"/>
  <c r="D576" i="23" s="1"/>
  <c r="E576" i="23"/>
  <c r="F576" i="23" s="1"/>
  <c r="G49" i="1"/>
  <c r="D39" i="23" s="1"/>
  <c r="E39" i="23"/>
  <c r="F39" i="23" s="1"/>
  <c r="G81" i="1"/>
  <c r="D71" i="23" s="1"/>
  <c r="E71" i="23"/>
  <c r="F71" i="23" s="1"/>
  <c r="G113" i="1"/>
  <c r="D103" i="23" s="1"/>
  <c r="E103" i="23"/>
  <c r="F103" i="23" s="1"/>
  <c r="G145" i="1"/>
  <c r="D135" i="23" s="1"/>
  <c r="E135" i="23"/>
  <c r="F135" i="23" s="1"/>
  <c r="G177" i="1"/>
  <c r="D167" i="23" s="1"/>
  <c r="E167" i="23"/>
  <c r="F167" i="23" s="1"/>
  <c r="G209" i="1"/>
  <c r="D199" i="23" s="1"/>
  <c r="E199" i="23"/>
  <c r="F199" i="23" s="1"/>
  <c r="G242" i="1"/>
  <c r="D232" i="23" s="1"/>
  <c r="E232" i="23"/>
  <c r="F232" i="23" s="1"/>
  <c r="G274" i="1"/>
  <c r="D264" i="23" s="1"/>
  <c r="E264" i="23"/>
  <c r="F264" i="23" s="1"/>
  <c r="G307" i="1"/>
  <c r="D297" i="23" s="1"/>
  <c r="E297" i="23"/>
  <c r="F297" i="23" s="1"/>
  <c r="G339" i="1"/>
  <c r="D329" i="23" s="1"/>
  <c r="E329" i="23"/>
  <c r="F329" i="23" s="1"/>
  <c r="G371" i="1"/>
  <c r="D361" i="23" s="1"/>
  <c r="E361" i="23"/>
  <c r="F361" i="23" s="1"/>
  <c r="G403" i="1"/>
  <c r="D393" i="23" s="1"/>
  <c r="E393" i="23"/>
  <c r="F393" i="23" s="1"/>
  <c r="G435" i="1"/>
  <c r="D425" i="23" s="1"/>
  <c r="E425" i="23"/>
  <c r="F425" i="23" s="1"/>
  <c r="G467" i="1"/>
  <c r="D457" i="23" s="1"/>
  <c r="E457" i="23"/>
  <c r="F457" i="23" s="1"/>
  <c r="G499" i="1"/>
  <c r="D489" i="23" s="1"/>
  <c r="E489" i="23"/>
  <c r="F489" i="23" s="1"/>
  <c r="G531" i="1"/>
  <c r="D521" i="23" s="1"/>
  <c r="E521" i="23"/>
  <c r="F521" i="23" s="1"/>
  <c r="G563" i="1"/>
  <c r="D553" i="23" s="1"/>
  <c r="E553" i="23"/>
  <c r="F553" i="23" s="1"/>
  <c r="G596" i="1"/>
  <c r="D586" i="23" s="1"/>
  <c r="E586" i="23"/>
  <c r="F586" i="23" s="1"/>
  <c r="G340" i="1"/>
  <c r="D330" i="23" s="1"/>
  <c r="E330" i="23"/>
  <c r="F330" i="23" s="1"/>
  <c r="G58" i="1"/>
  <c r="D48" i="23" s="1"/>
  <c r="E48" i="23"/>
  <c r="F48" i="23" s="1"/>
  <c r="G98" i="1"/>
  <c r="D88" i="23" s="1"/>
  <c r="E88" i="23"/>
  <c r="F88" i="23" s="1"/>
  <c r="G130" i="1"/>
  <c r="D120" i="23" s="1"/>
  <c r="E120" i="23"/>
  <c r="F120" i="23" s="1"/>
  <c r="G170" i="1"/>
  <c r="D160" i="23" s="1"/>
  <c r="E160" i="23"/>
  <c r="F160" i="23" s="1"/>
  <c r="G219" i="1"/>
  <c r="D209" i="23" s="1"/>
  <c r="E209" i="23"/>
  <c r="F209" i="23" s="1"/>
  <c r="G283" i="1"/>
  <c r="D273" i="23" s="1"/>
  <c r="E273" i="23"/>
  <c r="F273" i="23" s="1"/>
  <c r="G59" i="1"/>
  <c r="D49" i="23" s="1"/>
  <c r="E49" i="23"/>
  <c r="F49" i="23" s="1"/>
  <c r="G91" i="1"/>
  <c r="D81" i="23" s="1"/>
  <c r="E81" i="23"/>
  <c r="F81" i="23" s="1"/>
  <c r="G139" i="1"/>
  <c r="D129" i="23" s="1"/>
  <c r="E129" i="23"/>
  <c r="F129" i="23" s="1"/>
  <c r="G195" i="1"/>
  <c r="D185" i="23" s="1"/>
  <c r="E185" i="23"/>
  <c r="F185" i="23" s="1"/>
  <c r="G268" i="1"/>
  <c r="D258" i="23" s="1"/>
  <c r="E258" i="23"/>
  <c r="F258" i="23" s="1"/>
  <c r="G44" i="1"/>
  <c r="D34" i="23" s="1"/>
  <c r="E34" i="23"/>
  <c r="F34" i="23" s="1"/>
  <c r="G76" i="1"/>
  <c r="D66" i="23" s="1"/>
  <c r="E66" i="23"/>
  <c r="F66" i="23" s="1"/>
  <c r="G108" i="1"/>
  <c r="D98" i="23" s="1"/>
  <c r="E98" i="23"/>
  <c r="F98" i="23" s="1"/>
  <c r="G140" i="1"/>
  <c r="D130" i="23" s="1"/>
  <c r="E130" i="23"/>
  <c r="F130" i="23" s="1"/>
  <c r="G172" i="1"/>
  <c r="D162" i="23" s="1"/>
  <c r="E162" i="23"/>
  <c r="F162" i="23" s="1"/>
  <c r="G204" i="1"/>
  <c r="D194" i="23" s="1"/>
  <c r="E194" i="23"/>
  <c r="F194" i="23" s="1"/>
  <c r="G237" i="1"/>
  <c r="D227" i="23" s="1"/>
  <c r="E227" i="23"/>
  <c r="F227" i="23" s="1"/>
  <c r="G269" i="1"/>
  <c r="D259" i="23" s="1"/>
  <c r="E259" i="23"/>
  <c r="F259" i="23" s="1"/>
  <c r="G302" i="1"/>
  <c r="D292" i="23" s="1"/>
  <c r="E292" i="23"/>
  <c r="F292" i="23" s="1"/>
  <c r="G334" i="1"/>
  <c r="D324" i="23" s="1"/>
  <c r="E324" i="23"/>
  <c r="F324" i="23" s="1"/>
  <c r="G366" i="1"/>
  <c r="D356" i="23" s="1"/>
  <c r="E356" i="23"/>
  <c r="F356" i="23" s="1"/>
  <c r="G398" i="1"/>
  <c r="D388" i="23" s="1"/>
  <c r="E388" i="23"/>
  <c r="F388" i="23" s="1"/>
  <c r="G430" i="1"/>
  <c r="D420" i="23" s="1"/>
  <c r="E420" i="23"/>
  <c r="F420" i="23" s="1"/>
  <c r="G462" i="1"/>
  <c r="D452" i="23" s="1"/>
  <c r="E452" i="23"/>
  <c r="F452" i="23" s="1"/>
  <c r="G494" i="1"/>
  <c r="D484" i="23" s="1"/>
  <c r="E484" i="23"/>
  <c r="F484" i="23" s="1"/>
  <c r="G526" i="1"/>
  <c r="D516" i="23" s="1"/>
  <c r="E516" i="23"/>
  <c r="F516" i="23" s="1"/>
  <c r="G558" i="1"/>
  <c r="D548" i="23" s="1"/>
  <c r="E548" i="23"/>
  <c r="F548" i="23" s="1"/>
  <c r="G590" i="1"/>
  <c r="D580" i="23" s="1"/>
  <c r="E580" i="23"/>
  <c r="F580" i="23" s="1"/>
  <c r="G254" i="1"/>
  <c r="D244" i="23" s="1"/>
  <c r="E244" i="23"/>
  <c r="F244" i="23" s="1"/>
  <c r="G351" i="1"/>
  <c r="D341" i="23" s="1"/>
  <c r="E341" i="23"/>
  <c r="F341" i="23" s="1"/>
  <c r="G61" i="1"/>
  <c r="D51" i="23" s="1"/>
  <c r="E51" i="23"/>
  <c r="F51" i="23" s="1"/>
  <c r="G101" i="1"/>
  <c r="D91" i="23" s="1"/>
  <c r="E91" i="23"/>
  <c r="F91" i="23" s="1"/>
  <c r="G133" i="1"/>
  <c r="D123" i="23" s="1"/>
  <c r="E123" i="23"/>
  <c r="F123" i="23" s="1"/>
  <c r="G173" i="1"/>
  <c r="D163" i="23" s="1"/>
  <c r="E163" i="23"/>
  <c r="F163" i="23" s="1"/>
  <c r="G205" i="1"/>
  <c r="D195" i="23" s="1"/>
  <c r="E195" i="23"/>
  <c r="F195" i="23" s="1"/>
  <c r="G335" i="1"/>
  <c r="D325" i="23" s="1"/>
  <c r="E325" i="23"/>
  <c r="F325" i="23" s="1"/>
  <c r="G70" i="1"/>
  <c r="D60" i="23" s="1"/>
  <c r="E60" i="23"/>
  <c r="F60" i="23" s="1"/>
  <c r="G110" i="1"/>
  <c r="D100" i="23" s="1"/>
  <c r="E100" i="23"/>
  <c r="F100" i="23" s="1"/>
  <c r="G150" i="1"/>
  <c r="D140" i="23" s="1"/>
  <c r="E140" i="23"/>
  <c r="F140" i="23" s="1"/>
  <c r="G190" i="1"/>
  <c r="D180" i="23" s="1"/>
  <c r="E180" i="23"/>
  <c r="F180" i="23" s="1"/>
  <c r="G263" i="1"/>
  <c r="D253" i="23" s="1"/>
  <c r="E253" i="23"/>
  <c r="F253" i="23" s="1"/>
  <c r="G328" i="1"/>
  <c r="D318" i="23" s="1"/>
  <c r="E318" i="23"/>
  <c r="F318" i="23" s="1"/>
  <c r="G597" i="1"/>
  <c r="D587" i="23" s="1"/>
  <c r="E587" i="23"/>
  <c r="F587" i="23" s="1"/>
  <c r="G601" i="1"/>
  <c r="D591" i="23" s="1"/>
  <c r="E591" i="23"/>
  <c r="F591" i="23" s="1"/>
  <c r="G365" i="1"/>
  <c r="D355" i="23" s="1"/>
  <c r="E355" i="23"/>
  <c r="F355" i="23" s="1"/>
  <c r="G445" i="1"/>
  <c r="D435" i="23" s="1"/>
  <c r="E435" i="23"/>
  <c r="F435" i="23" s="1"/>
  <c r="G455" i="1"/>
  <c r="D445" i="23" s="1"/>
  <c r="E445" i="23"/>
  <c r="F445" i="23" s="1"/>
  <c r="G608" i="1"/>
  <c r="D598" i="23" s="1"/>
  <c r="E598" i="23"/>
  <c r="F598" i="23" s="1"/>
  <c r="G479" i="1"/>
  <c r="D469" i="23" s="1"/>
  <c r="E469" i="23"/>
  <c r="F469" i="23" s="1"/>
  <c r="G368" i="1"/>
  <c r="D358" i="23" s="1"/>
  <c r="E358" i="23"/>
  <c r="F358" i="23" s="1"/>
  <c r="G432" i="1"/>
  <c r="D422" i="23" s="1"/>
  <c r="E422" i="23"/>
  <c r="F422" i="23" s="1"/>
  <c r="G74" i="1"/>
  <c r="D64" i="23" s="1"/>
  <c r="E64" i="23"/>
  <c r="F64" i="23" s="1"/>
  <c r="G243" i="1"/>
  <c r="D233" i="23" s="1"/>
  <c r="E233" i="23"/>
  <c r="F233" i="23" s="1"/>
  <c r="G324" i="1"/>
  <c r="D314" i="23" s="1"/>
  <c r="E314" i="23"/>
  <c r="F314" i="23" s="1"/>
  <c r="G364" i="1"/>
  <c r="D354" i="23" s="1"/>
  <c r="E354" i="23"/>
  <c r="F354" i="23" s="1"/>
  <c r="G420" i="1"/>
  <c r="D410" i="23" s="1"/>
  <c r="E410" i="23"/>
  <c r="F410" i="23" s="1"/>
  <c r="G460" i="1"/>
  <c r="D450" i="23" s="1"/>
  <c r="E450" i="23"/>
  <c r="F450" i="23" s="1"/>
  <c r="G524" i="1"/>
  <c r="D514" i="23" s="1"/>
  <c r="E514" i="23"/>
  <c r="F514" i="23" s="1"/>
  <c r="G564" i="1"/>
  <c r="D554" i="23" s="1"/>
  <c r="E554" i="23"/>
  <c r="F554" i="23" s="1"/>
  <c r="G171" i="1"/>
  <c r="D161" i="23" s="1"/>
  <c r="E161" i="23"/>
  <c r="F161" i="23" s="1"/>
  <c r="G211" i="1"/>
  <c r="D201" i="23" s="1"/>
  <c r="E201" i="23"/>
  <c r="F201" i="23" s="1"/>
  <c r="G276" i="1"/>
  <c r="D266" i="23" s="1"/>
  <c r="E266" i="23"/>
  <c r="F266" i="23" s="1"/>
  <c r="G317" i="1"/>
  <c r="D307" i="23" s="1"/>
  <c r="E307" i="23"/>
  <c r="F307" i="23" s="1"/>
  <c r="G421" i="1"/>
  <c r="D411" i="23" s="1"/>
  <c r="E411" i="23"/>
  <c r="F411" i="23" s="1"/>
  <c r="G477" i="1"/>
  <c r="D467" i="23" s="1"/>
  <c r="E467" i="23"/>
  <c r="F467" i="23" s="1"/>
  <c r="G165" i="1"/>
  <c r="D155" i="23" s="1"/>
  <c r="E155" i="23"/>
  <c r="F155" i="23" s="1"/>
  <c r="G246" i="1"/>
  <c r="D236" i="23" s="1"/>
  <c r="E236" i="23"/>
  <c r="F236" i="23" s="1"/>
  <c r="G327" i="1"/>
  <c r="D317" i="23" s="1"/>
  <c r="E317" i="23"/>
  <c r="F317" i="23" s="1"/>
  <c r="G383" i="1"/>
  <c r="D373" i="23" s="1"/>
  <c r="E373" i="23"/>
  <c r="F373" i="23" s="1"/>
  <c r="G415" i="1"/>
  <c r="D405" i="23" s="1"/>
  <c r="E405" i="23"/>
  <c r="F405" i="23" s="1"/>
  <c r="G511" i="1"/>
  <c r="D501" i="23" s="1"/>
  <c r="E501" i="23"/>
  <c r="F501" i="23" s="1"/>
  <c r="G223" i="1"/>
  <c r="D213" i="23" s="1"/>
  <c r="E213" i="23"/>
  <c r="F213" i="23" s="1"/>
  <c r="G271" i="1"/>
  <c r="D261" i="23" s="1"/>
  <c r="E261" i="23"/>
  <c r="F261" i="23" s="1"/>
  <c r="G344" i="1"/>
  <c r="D334" i="23" s="1"/>
  <c r="E334" i="23"/>
  <c r="F334" i="23" s="1"/>
  <c r="G400" i="1"/>
  <c r="D390" i="23" s="1"/>
  <c r="E390" i="23"/>
  <c r="F390" i="23" s="1"/>
  <c r="G528" i="1"/>
  <c r="D518" i="23" s="1"/>
  <c r="E518" i="23"/>
  <c r="F518" i="23" s="1"/>
  <c r="G576" i="1"/>
  <c r="D566" i="23" s="1"/>
  <c r="E566" i="23"/>
  <c r="F566" i="23" s="1"/>
  <c r="G589" i="1"/>
  <c r="D579" i="23" s="1"/>
  <c r="E579" i="23"/>
  <c r="F579" i="23" s="1"/>
  <c r="G519" i="1"/>
  <c r="D509" i="23" s="1"/>
  <c r="E509" i="23"/>
  <c r="F509" i="23" s="1"/>
  <c r="G591" i="1"/>
  <c r="D581" i="23" s="1"/>
  <c r="E581" i="23"/>
  <c r="F581" i="23" s="1"/>
  <c r="G525" i="1"/>
  <c r="D515" i="23" s="1"/>
  <c r="E515" i="23"/>
  <c r="F515" i="23" s="1"/>
  <c r="G118" i="1"/>
  <c r="D108" i="23" s="1"/>
  <c r="E108" i="23"/>
  <c r="F108" i="23" s="1"/>
  <c r="G480" i="1"/>
  <c r="D470" i="23" s="1"/>
  <c r="E470" i="23"/>
  <c r="F470" i="23" s="1"/>
  <c r="G536" i="1"/>
  <c r="D526" i="23" s="1"/>
  <c r="E526" i="23"/>
  <c r="F526" i="23" s="1"/>
  <c r="G55" i="1"/>
  <c r="D45" i="23" s="1"/>
  <c r="E45" i="23"/>
  <c r="F45" i="23" s="1"/>
  <c r="G87" i="1"/>
  <c r="D77" i="23" s="1"/>
  <c r="E77" i="23"/>
  <c r="F77" i="23" s="1"/>
  <c r="G119" i="1"/>
  <c r="D109" i="23" s="1"/>
  <c r="E109" i="23"/>
  <c r="F109" i="23" s="1"/>
  <c r="G151" i="1"/>
  <c r="D141" i="23" s="1"/>
  <c r="E141" i="23"/>
  <c r="F141" i="23" s="1"/>
  <c r="G183" i="1"/>
  <c r="D173" i="23" s="1"/>
  <c r="E173" i="23"/>
  <c r="F173" i="23" s="1"/>
  <c r="G215" i="1"/>
  <c r="D205" i="23" s="1"/>
  <c r="E205" i="23"/>
  <c r="F205" i="23" s="1"/>
  <c r="G248" i="1"/>
  <c r="D238" i="23" s="1"/>
  <c r="E238" i="23"/>
  <c r="F238" i="23" s="1"/>
  <c r="G280" i="1"/>
  <c r="D270" i="23" s="1"/>
  <c r="E270" i="23"/>
  <c r="F270" i="23" s="1"/>
  <c r="G313" i="1"/>
  <c r="D303" i="23" s="1"/>
  <c r="E303" i="23"/>
  <c r="F303" i="23" s="1"/>
  <c r="G345" i="1"/>
  <c r="D335" i="23" s="1"/>
  <c r="E335" i="23"/>
  <c r="F335" i="23" s="1"/>
  <c r="G377" i="1"/>
  <c r="D367" i="23" s="1"/>
  <c r="E367" i="23"/>
  <c r="F367" i="23" s="1"/>
  <c r="G409" i="1"/>
  <c r="D399" i="23" s="1"/>
  <c r="E399" i="23"/>
  <c r="F399" i="23" s="1"/>
  <c r="G441" i="1"/>
  <c r="D431" i="23" s="1"/>
  <c r="E431" i="23"/>
  <c r="F431" i="23" s="1"/>
  <c r="G473" i="1"/>
  <c r="D463" i="23" s="1"/>
  <c r="E463" i="23"/>
  <c r="F463" i="23" s="1"/>
  <c r="G505" i="1"/>
  <c r="D495" i="23" s="1"/>
  <c r="E495" i="23"/>
  <c r="F495" i="23" s="1"/>
  <c r="G537" i="1"/>
  <c r="D527" i="23" s="1"/>
  <c r="E527" i="23"/>
  <c r="F527" i="23" s="1"/>
  <c r="G569" i="1"/>
  <c r="D559" i="23" s="1"/>
  <c r="E559" i="23"/>
  <c r="F559" i="23" s="1"/>
  <c r="G602" i="1"/>
  <c r="D592" i="23" s="1"/>
  <c r="E592" i="23"/>
  <c r="F592" i="23" s="1"/>
  <c r="G388" i="1"/>
  <c r="D378" i="23" s="1"/>
  <c r="E378" i="23"/>
  <c r="F378" i="23" s="1"/>
  <c r="G484" i="1"/>
  <c r="D474" i="23" s="1"/>
  <c r="E474" i="23"/>
  <c r="F474" i="23" s="1"/>
  <c r="G48" i="1"/>
  <c r="D38" i="23" s="1"/>
  <c r="E38" i="23"/>
  <c r="F38" i="23" s="1"/>
  <c r="G80" i="1"/>
  <c r="D70" i="23" s="1"/>
  <c r="E70" i="23"/>
  <c r="F70" i="23" s="1"/>
  <c r="G112" i="1"/>
  <c r="D102" i="23" s="1"/>
  <c r="E102" i="23"/>
  <c r="F102" i="23" s="1"/>
  <c r="G144" i="1"/>
  <c r="D134" i="23" s="1"/>
  <c r="E134" i="23"/>
  <c r="F134" i="23" s="1"/>
  <c r="G176" i="1"/>
  <c r="D166" i="23" s="1"/>
  <c r="E166" i="23"/>
  <c r="F166" i="23" s="1"/>
  <c r="G208" i="1"/>
  <c r="D198" i="23" s="1"/>
  <c r="E198" i="23"/>
  <c r="F198" i="23" s="1"/>
  <c r="G241" i="1"/>
  <c r="D231" i="23" s="1"/>
  <c r="E231" i="23"/>
  <c r="F231" i="23" s="1"/>
  <c r="G273" i="1"/>
  <c r="D263" i="23" s="1"/>
  <c r="E263" i="23"/>
  <c r="F263" i="23" s="1"/>
  <c r="G306" i="1"/>
  <c r="D296" i="23" s="1"/>
  <c r="E296" i="23"/>
  <c r="F296" i="23" s="1"/>
  <c r="G338" i="1"/>
  <c r="D328" i="23" s="1"/>
  <c r="E328" i="23"/>
  <c r="F328" i="23" s="1"/>
  <c r="G370" i="1"/>
  <c r="D360" i="23" s="1"/>
  <c r="E360" i="23"/>
  <c r="F360" i="23" s="1"/>
  <c r="G402" i="1"/>
  <c r="D392" i="23" s="1"/>
  <c r="E392" i="23"/>
  <c r="F392" i="23" s="1"/>
  <c r="G434" i="1"/>
  <c r="D424" i="23" s="1"/>
  <c r="E424" i="23"/>
  <c r="F424" i="23" s="1"/>
  <c r="G466" i="1"/>
  <c r="D456" i="23" s="1"/>
  <c r="E456" i="23"/>
  <c r="F456" i="23" s="1"/>
  <c r="G498" i="1"/>
  <c r="D488" i="23" s="1"/>
  <c r="E488" i="23"/>
  <c r="F488" i="23" s="1"/>
  <c r="G530" i="1"/>
  <c r="D520" i="23" s="1"/>
  <c r="E520" i="23"/>
  <c r="F520" i="23" s="1"/>
  <c r="G562" i="1"/>
  <c r="D552" i="23" s="1"/>
  <c r="E552" i="23"/>
  <c r="F552" i="23" s="1"/>
  <c r="G57" i="1"/>
  <c r="D47" i="23" s="1"/>
  <c r="E47" i="23"/>
  <c r="F47" i="23" s="1"/>
  <c r="G89" i="1"/>
  <c r="D79" i="23" s="1"/>
  <c r="E79" i="23"/>
  <c r="F79" i="23" s="1"/>
  <c r="G121" i="1"/>
  <c r="D111" i="23" s="1"/>
  <c r="E111" i="23"/>
  <c r="F111" i="23" s="1"/>
  <c r="G153" i="1"/>
  <c r="D143" i="23" s="1"/>
  <c r="E143" i="23"/>
  <c r="F143" i="23" s="1"/>
  <c r="G185" i="1"/>
  <c r="D175" i="23" s="1"/>
  <c r="E175" i="23"/>
  <c r="F175" i="23" s="1"/>
  <c r="G218" i="1"/>
  <c r="D208" i="23" s="1"/>
  <c r="E208" i="23"/>
  <c r="F208" i="23" s="1"/>
  <c r="G250" i="1"/>
  <c r="D240" i="23" s="1"/>
  <c r="E240" i="23"/>
  <c r="F240" i="23" s="1"/>
  <c r="G282" i="1"/>
  <c r="D272" i="23" s="1"/>
  <c r="E272" i="23"/>
  <c r="F272" i="23" s="1"/>
  <c r="G315" i="1"/>
  <c r="D305" i="23" s="1"/>
  <c r="E305" i="23"/>
  <c r="F305" i="23" s="1"/>
  <c r="G347" i="1"/>
  <c r="D337" i="23" s="1"/>
  <c r="E337" i="23"/>
  <c r="F337" i="23" s="1"/>
  <c r="G379" i="1"/>
  <c r="D369" i="23" s="1"/>
  <c r="E369" i="23"/>
  <c r="F369" i="23" s="1"/>
  <c r="G411" i="1"/>
  <c r="D401" i="23" s="1"/>
  <c r="E401" i="23"/>
  <c r="F401" i="23" s="1"/>
  <c r="G443" i="1"/>
  <c r="D433" i="23" s="1"/>
  <c r="E433" i="23"/>
  <c r="F433" i="23" s="1"/>
  <c r="G475" i="1"/>
  <c r="D465" i="23" s="1"/>
  <c r="E465" i="23"/>
  <c r="F465" i="23" s="1"/>
  <c r="G507" i="1"/>
  <c r="D497" i="23" s="1"/>
  <c r="E497" i="23"/>
  <c r="F497" i="23" s="1"/>
  <c r="G539" i="1"/>
  <c r="D529" i="23" s="1"/>
  <c r="E529" i="23"/>
  <c r="F529" i="23" s="1"/>
  <c r="G571" i="1"/>
  <c r="D561" i="23" s="1"/>
  <c r="E561" i="23"/>
  <c r="F561" i="23" s="1"/>
  <c r="G604" i="1"/>
  <c r="D594" i="23" s="1"/>
  <c r="E594" i="23"/>
  <c r="F594" i="23" s="1"/>
  <c r="G404" i="1"/>
  <c r="D394" i="23" s="1"/>
  <c r="E394" i="23"/>
  <c r="F394" i="23" s="1"/>
  <c r="G66" i="1"/>
  <c r="D56" i="23" s="1"/>
  <c r="E56" i="23"/>
  <c r="F56" i="23" s="1"/>
  <c r="G106" i="1"/>
  <c r="D96" i="23" s="1"/>
  <c r="E96" i="23"/>
  <c r="F96" i="23" s="1"/>
  <c r="G138" i="1"/>
  <c r="D128" i="23" s="1"/>
  <c r="E128" i="23"/>
  <c r="F128" i="23" s="1"/>
  <c r="G178" i="1"/>
  <c r="D168" i="23" s="1"/>
  <c r="E168" i="23"/>
  <c r="F168" i="23" s="1"/>
  <c r="G227" i="1"/>
  <c r="D217" i="23" s="1"/>
  <c r="E217" i="23"/>
  <c r="F217" i="23" s="1"/>
  <c r="G300" i="1"/>
  <c r="D290" i="23" s="1"/>
  <c r="E290" i="23"/>
  <c r="F290" i="23" s="1"/>
  <c r="G67" i="1"/>
  <c r="D57" i="23" s="1"/>
  <c r="E57" i="23"/>
  <c r="F57" i="23" s="1"/>
  <c r="G107" i="1"/>
  <c r="D97" i="23" s="1"/>
  <c r="E97" i="23"/>
  <c r="F97" i="23" s="1"/>
  <c r="G147" i="1"/>
  <c r="D137" i="23" s="1"/>
  <c r="E137" i="23"/>
  <c r="F137" i="23" s="1"/>
  <c r="G220" i="1"/>
  <c r="D210" i="23" s="1"/>
  <c r="E210" i="23"/>
  <c r="F210" i="23" s="1"/>
  <c r="G293" i="1"/>
  <c r="D283" i="23" s="1"/>
  <c r="E283" i="23"/>
  <c r="F283" i="23" s="1"/>
  <c r="G52" i="1"/>
  <c r="D42" i="23" s="1"/>
  <c r="E42" i="23"/>
  <c r="F42" i="23" s="1"/>
  <c r="G84" i="1"/>
  <c r="D74" i="23" s="1"/>
  <c r="E74" i="23"/>
  <c r="F74" i="23" s="1"/>
  <c r="G116" i="1"/>
  <c r="D106" i="23" s="1"/>
  <c r="E106" i="23"/>
  <c r="F106" i="23" s="1"/>
  <c r="G148" i="1"/>
  <c r="D138" i="23" s="1"/>
  <c r="E138" i="23"/>
  <c r="F138" i="23" s="1"/>
  <c r="G180" i="1"/>
  <c r="D170" i="23" s="1"/>
  <c r="E170" i="23"/>
  <c r="F170" i="23" s="1"/>
  <c r="G212" i="1"/>
  <c r="D202" i="23" s="1"/>
  <c r="E202" i="23"/>
  <c r="F202" i="23" s="1"/>
  <c r="G245" i="1"/>
  <c r="D235" i="23" s="1"/>
  <c r="E235" i="23"/>
  <c r="F235" i="23" s="1"/>
  <c r="G277" i="1"/>
  <c r="D267" i="23" s="1"/>
  <c r="E267" i="23"/>
  <c r="F267" i="23" s="1"/>
  <c r="G310" i="1"/>
  <c r="D300" i="23" s="1"/>
  <c r="E300" i="23"/>
  <c r="F300" i="23" s="1"/>
  <c r="G342" i="1"/>
  <c r="D332" i="23" s="1"/>
  <c r="E332" i="23"/>
  <c r="F332" i="23" s="1"/>
  <c r="G374" i="1"/>
  <c r="D364" i="23" s="1"/>
  <c r="E364" i="23"/>
  <c r="F364" i="23" s="1"/>
  <c r="G406" i="1"/>
  <c r="D396" i="23" s="1"/>
  <c r="E396" i="23"/>
  <c r="F396" i="23" s="1"/>
  <c r="G438" i="1"/>
  <c r="D428" i="23" s="1"/>
  <c r="E428" i="23"/>
  <c r="F428" i="23" s="1"/>
  <c r="G470" i="1"/>
  <c r="D460" i="23" s="1"/>
  <c r="E460" i="23"/>
  <c r="F460" i="23" s="1"/>
  <c r="G502" i="1"/>
  <c r="D492" i="23" s="1"/>
  <c r="E492" i="23"/>
  <c r="F492" i="23" s="1"/>
  <c r="G534" i="1"/>
  <c r="D524" i="23" s="1"/>
  <c r="E524" i="23"/>
  <c r="F524" i="23" s="1"/>
  <c r="G566" i="1"/>
  <c r="D556" i="23" s="1"/>
  <c r="E556" i="23"/>
  <c r="F556" i="23" s="1"/>
  <c r="G599" i="1"/>
  <c r="D589" i="23" s="1"/>
  <c r="E589" i="23"/>
  <c r="F589" i="23" s="1"/>
  <c r="G287" i="1"/>
  <c r="D277" i="23" s="1"/>
  <c r="E277" i="23"/>
  <c r="F277" i="23" s="1"/>
  <c r="G375" i="1"/>
  <c r="D365" i="23" s="1"/>
  <c r="E365" i="23"/>
  <c r="F365" i="23" s="1"/>
  <c r="G69" i="1"/>
  <c r="D59" i="23" s="1"/>
  <c r="E59" i="23"/>
  <c r="F59" i="23" s="1"/>
  <c r="G141" i="1"/>
  <c r="D131" i="23" s="1"/>
  <c r="E131" i="23"/>
  <c r="F131" i="23" s="1"/>
  <c r="G181" i="1"/>
  <c r="D171" i="23" s="1"/>
  <c r="E171" i="23"/>
  <c r="F171" i="23" s="1"/>
  <c r="G230" i="1"/>
  <c r="D220" i="23" s="1"/>
  <c r="E220" i="23"/>
  <c r="F220" i="23" s="1"/>
  <c r="G78" i="1"/>
  <c r="D68" i="23" s="1"/>
  <c r="E68" i="23"/>
  <c r="F68" i="23" s="1"/>
  <c r="G166" i="1"/>
  <c r="D156" i="23" s="1"/>
  <c r="E156" i="23"/>
  <c r="F156" i="23" s="1"/>
  <c r="G206" i="1"/>
  <c r="D196" i="23" s="1"/>
  <c r="E196" i="23"/>
  <c r="F196" i="23" s="1"/>
  <c r="G279" i="1"/>
  <c r="D269" i="23" s="1"/>
  <c r="E269" i="23"/>
  <c r="F269" i="23" s="1"/>
  <c r="G336" i="1"/>
  <c r="D326" i="23" s="1"/>
  <c r="E326" i="23"/>
  <c r="F326" i="23" s="1"/>
  <c r="G605" i="1"/>
  <c r="D595" i="23" s="1"/>
  <c r="E595" i="23"/>
  <c r="F595" i="23" s="1"/>
  <c r="G588" i="1"/>
  <c r="D578" i="23" s="1"/>
  <c r="E578" i="23"/>
  <c r="F578" i="23" s="1"/>
  <c r="G389" i="1"/>
  <c r="D379" i="23" s="1"/>
  <c r="E379" i="23"/>
  <c r="F379" i="23" s="1"/>
  <c r="G461" i="1"/>
  <c r="D451" i="23" s="1"/>
  <c r="E451" i="23"/>
  <c r="F451" i="23" s="1"/>
  <c r="G503" i="1"/>
  <c r="D493" i="23" s="1"/>
  <c r="E493" i="23"/>
  <c r="F493" i="23" s="1"/>
  <c r="G423" i="1"/>
  <c r="D413" i="23" s="1"/>
  <c r="E413" i="23"/>
  <c r="F413" i="23" s="1"/>
  <c r="G543" i="1"/>
  <c r="D533" i="23" s="1"/>
  <c r="E533" i="23"/>
  <c r="F533" i="23" s="1"/>
  <c r="G392" i="1"/>
  <c r="D382" i="23" s="1"/>
  <c r="E382" i="23"/>
  <c r="F382" i="23" s="1"/>
  <c r="G440" i="1"/>
  <c r="D430" i="23" s="1"/>
  <c r="E430" i="23"/>
  <c r="F430" i="23" s="1"/>
  <c r="G162" i="1"/>
  <c r="D152" i="23" s="1"/>
  <c r="E152" i="23"/>
  <c r="F152" i="23" s="1"/>
  <c r="G267" i="1"/>
  <c r="D257" i="23" s="1"/>
  <c r="E257" i="23"/>
  <c r="F257" i="23" s="1"/>
  <c r="G332" i="1"/>
  <c r="D322" i="23" s="1"/>
  <c r="E322" i="23"/>
  <c r="F322" i="23" s="1"/>
  <c r="G372" i="1"/>
  <c r="D362" i="23" s="1"/>
  <c r="E362" i="23"/>
  <c r="F362" i="23" s="1"/>
  <c r="G436" i="1"/>
  <c r="D426" i="23" s="1"/>
  <c r="E426" i="23"/>
  <c r="F426" i="23" s="1"/>
  <c r="G500" i="1"/>
  <c r="D490" i="23" s="1"/>
  <c r="E490" i="23"/>
  <c r="F490" i="23" s="1"/>
  <c r="G532" i="1"/>
  <c r="D522" i="23" s="1"/>
  <c r="E522" i="23"/>
  <c r="F522" i="23" s="1"/>
  <c r="G580" i="1"/>
  <c r="D570" i="23" s="1"/>
  <c r="E570" i="23"/>
  <c r="F570" i="23" s="1"/>
  <c r="G179" i="1"/>
  <c r="D169" i="23" s="1"/>
  <c r="E169" i="23"/>
  <c r="F169" i="23" s="1"/>
  <c r="G228" i="1"/>
  <c r="D218" i="23" s="1"/>
  <c r="E218" i="23"/>
  <c r="F218" i="23" s="1"/>
  <c r="G284" i="1"/>
  <c r="D274" i="23" s="1"/>
  <c r="E274" i="23"/>
  <c r="F274" i="23" s="1"/>
  <c r="G349" i="1"/>
  <c r="D339" i="23" s="1"/>
  <c r="E339" i="23"/>
  <c r="F339" i="23" s="1"/>
  <c r="G429" i="1"/>
  <c r="D419" i="23" s="1"/>
  <c r="E419" i="23"/>
  <c r="F419" i="23" s="1"/>
  <c r="G493" i="1"/>
  <c r="D483" i="23" s="1"/>
  <c r="E483" i="23"/>
  <c r="F483" i="23" s="1"/>
  <c r="G213" i="1"/>
  <c r="D203" i="23" s="1"/>
  <c r="E203" i="23"/>
  <c r="F203" i="23" s="1"/>
  <c r="G262" i="1"/>
  <c r="D252" i="23" s="1"/>
  <c r="E252" i="23"/>
  <c r="F252" i="23" s="1"/>
  <c r="G343" i="1"/>
  <c r="D333" i="23" s="1"/>
  <c r="E333" i="23"/>
  <c r="F333" i="23" s="1"/>
  <c r="G391" i="1"/>
  <c r="D381" i="23" s="1"/>
  <c r="E381" i="23"/>
  <c r="F381" i="23" s="1"/>
  <c r="G431" i="1"/>
  <c r="D421" i="23" s="1"/>
  <c r="E421" i="23"/>
  <c r="F421" i="23" s="1"/>
  <c r="G575" i="1"/>
  <c r="D565" i="23" s="1"/>
  <c r="E565" i="23"/>
  <c r="F565" i="23" s="1"/>
  <c r="G239" i="1"/>
  <c r="D229" i="23" s="1"/>
  <c r="E229" i="23"/>
  <c r="F229" i="23" s="1"/>
  <c r="G296" i="1"/>
  <c r="D286" i="23" s="1"/>
  <c r="E286" i="23"/>
  <c r="F286" i="23" s="1"/>
  <c r="G360" i="1"/>
  <c r="D350" i="23" s="1"/>
  <c r="E350" i="23"/>
  <c r="F350" i="23" s="1"/>
  <c r="G424" i="1"/>
  <c r="D414" i="23" s="1"/>
  <c r="E414" i="23"/>
  <c r="F414" i="23" s="1"/>
  <c r="G552" i="1"/>
  <c r="D542" i="23" s="1"/>
  <c r="E542" i="23"/>
  <c r="F542" i="23" s="1"/>
  <c r="G584" i="1"/>
  <c r="D574" i="23" s="1"/>
  <c r="E574" i="23"/>
  <c r="F574" i="23" s="1"/>
  <c r="G606" i="1"/>
  <c r="D596" i="23" s="1"/>
  <c r="E596" i="23"/>
  <c r="F596" i="23" s="1"/>
  <c r="G527" i="1"/>
  <c r="D517" i="23" s="1"/>
  <c r="E517" i="23"/>
  <c r="F517" i="23" s="1"/>
  <c r="G600" i="1"/>
  <c r="D590" i="23" s="1"/>
  <c r="E590" i="23"/>
  <c r="F590" i="23" s="1"/>
  <c r="G557" i="1"/>
  <c r="D547" i="23" s="1"/>
  <c r="E547" i="23"/>
  <c r="F547" i="23" s="1"/>
  <c r="G158" i="1"/>
  <c r="D148" i="23" s="1"/>
  <c r="E148" i="23"/>
  <c r="F148" i="23" s="1"/>
  <c r="G496" i="1"/>
  <c r="D486" i="23" s="1"/>
  <c r="E486" i="23"/>
  <c r="F486" i="23" s="1"/>
  <c r="G544" i="1"/>
  <c r="D534" i="23" s="1"/>
  <c r="E534" i="23"/>
  <c r="F534" i="23" s="1"/>
  <c r="AJ444" i="1"/>
  <c r="AG32" i="10"/>
  <c r="E22" i="22" s="1"/>
  <c r="AJ187" i="1"/>
  <c r="AJ437" i="1"/>
  <c r="AH301" i="1"/>
  <c r="AH408" i="1"/>
  <c r="AJ447" i="1"/>
  <c r="AH560" i="1"/>
  <c r="AH444" i="1"/>
  <c r="AH437" i="1"/>
  <c r="AI187" i="1"/>
  <c r="AH453" i="1"/>
  <c r="AH447" i="1"/>
  <c r="AI247" i="1"/>
  <c r="AI448" i="1"/>
  <c r="AI592" i="1"/>
  <c r="AI301" i="1"/>
  <c r="AJ487" i="1"/>
  <c r="AJ134" i="1"/>
  <c r="AJ247" i="1"/>
  <c r="AH376" i="1"/>
  <c r="AJ448" i="1"/>
  <c r="AJ592" i="1"/>
  <c r="AI437" i="1"/>
  <c r="AJ301" i="1"/>
  <c r="AH222" i="1"/>
  <c r="AI447" i="1"/>
  <c r="AH487" i="1"/>
  <c r="AH247" i="1"/>
  <c r="AI376" i="1"/>
  <c r="AH448" i="1"/>
  <c r="AH592" i="1"/>
  <c r="AH528" i="1"/>
  <c r="AJ520" i="1"/>
  <c r="AH595" i="1"/>
  <c r="G595" i="1"/>
  <c r="D585" i="23" s="1"/>
  <c r="AH109" i="1"/>
  <c r="G109" i="1"/>
  <c r="D99" i="23" s="1"/>
  <c r="AJ46" i="1"/>
  <c r="G46" i="1"/>
  <c r="D36" i="23" s="1"/>
  <c r="AH126" i="1"/>
  <c r="G126" i="1"/>
  <c r="D116" i="23" s="1"/>
  <c r="AH152" i="1"/>
  <c r="G152" i="1"/>
  <c r="D142" i="23" s="1"/>
  <c r="AJ474" i="1"/>
  <c r="G474" i="1"/>
  <c r="D464" i="23" s="1"/>
  <c r="AI603" i="1"/>
  <c r="G603" i="1"/>
  <c r="D593" i="23" s="1"/>
  <c r="AI117" i="1"/>
  <c r="G117" i="1"/>
  <c r="D107" i="23" s="1"/>
  <c r="AH413" i="1"/>
  <c r="G413" i="1"/>
  <c r="D403" i="23" s="1"/>
  <c r="AG30" i="10"/>
  <c r="E20" i="22" s="1"/>
  <c r="AG29" i="10"/>
  <c r="E19" i="22" s="1"/>
  <c r="AG24" i="10"/>
  <c r="E14" i="22" s="1"/>
  <c r="AG26" i="10"/>
  <c r="E16" i="22" s="1"/>
  <c r="AG22" i="10"/>
  <c r="E12" i="22" s="1"/>
  <c r="AG31" i="10"/>
  <c r="E21" i="22" s="1"/>
  <c r="AG25" i="10"/>
  <c r="E15" i="22" s="1"/>
  <c r="AG23" i="10"/>
  <c r="E13" i="22" s="1"/>
  <c r="AG27" i="10"/>
  <c r="E17" i="22" s="1"/>
  <c r="AG28" i="10"/>
  <c r="E18" i="22" s="1"/>
  <c r="AJ413" i="1"/>
  <c r="AI189" i="1"/>
  <c r="AJ189" i="1"/>
  <c r="AI408" i="1"/>
  <c r="AH189" i="1"/>
  <c r="AJ408" i="1"/>
  <c r="AI46" i="1"/>
  <c r="AI109" i="1"/>
  <c r="AJ126" i="1"/>
  <c r="AH143" i="1"/>
  <c r="AJ207" i="1"/>
  <c r="AI272" i="1"/>
  <c r="AI337" i="1"/>
  <c r="AI401" i="1"/>
  <c r="AI465" i="1"/>
  <c r="AI529" i="1"/>
  <c r="AI594" i="1"/>
  <c r="AI476" i="1"/>
  <c r="AJ72" i="1"/>
  <c r="AI136" i="1"/>
  <c r="AJ200" i="1"/>
  <c r="AH265" i="1"/>
  <c r="AI330" i="1"/>
  <c r="AI394" i="1"/>
  <c r="AH458" i="1"/>
  <c r="AH522" i="1"/>
  <c r="AJ586" i="1"/>
  <c r="AI81" i="1"/>
  <c r="AH145" i="1"/>
  <c r="AH209" i="1"/>
  <c r="AJ274" i="1"/>
  <c r="AH339" i="1"/>
  <c r="AI403" i="1"/>
  <c r="AH467" i="1"/>
  <c r="AH531" i="1"/>
  <c r="AH596" i="1"/>
  <c r="AJ219" i="1"/>
  <c r="AH59" i="1"/>
  <c r="AI139" i="1"/>
  <c r="AH268" i="1"/>
  <c r="AI140" i="1"/>
  <c r="AJ334" i="1"/>
  <c r="AJ398" i="1"/>
  <c r="AI462" i="1"/>
  <c r="AI590" i="1"/>
  <c r="AJ351" i="1"/>
  <c r="AH101" i="1"/>
  <c r="AI173" i="1"/>
  <c r="AI335" i="1"/>
  <c r="AI110" i="1"/>
  <c r="AH190" i="1"/>
  <c r="AH328" i="1"/>
  <c r="AH601" i="1"/>
  <c r="AH445" i="1"/>
  <c r="AH608" i="1"/>
  <c r="AJ368" i="1"/>
  <c r="AI74" i="1"/>
  <c r="AI324" i="1"/>
  <c r="AI420" i="1"/>
  <c r="AH524" i="1"/>
  <c r="AI171" i="1"/>
  <c r="AH276" i="1"/>
  <c r="AJ421" i="1"/>
  <c r="AJ165" i="1"/>
  <c r="AH327" i="1"/>
  <c r="AH415" i="1"/>
  <c r="AI223" i="1"/>
  <c r="AH344" i="1"/>
  <c r="AI528" i="1"/>
  <c r="AH589" i="1"/>
  <c r="AI591" i="1"/>
  <c r="AJ118" i="1"/>
  <c r="AH536" i="1"/>
  <c r="AI280" i="1"/>
  <c r="AI409" i="1"/>
  <c r="AJ484" i="1"/>
  <c r="AH80" i="1"/>
  <c r="AI144" i="1"/>
  <c r="AH208" i="1"/>
  <c r="AJ273" i="1"/>
  <c r="AH338" i="1"/>
  <c r="AI402" i="1"/>
  <c r="AH466" i="1"/>
  <c r="AH530" i="1"/>
  <c r="AI595" i="1"/>
  <c r="AI89" i="1"/>
  <c r="AH153" i="1"/>
  <c r="AH218" i="1"/>
  <c r="AH475" i="1"/>
  <c r="AI539" i="1"/>
  <c r="AJ604" i="1"/>
  <c r="AH66" i="1"/>
  <c r="AH138" i="1"/>
  <c r="AI227" i="1"/>
  <c r="AJ67" i="1"/>
  <c r="AJ293" i="1"/>
  <c r="AJ84" i="1"/>
  <c r="AJ148" i="1"/>
  <c r="AJ212" i="1"/>
  <c r="AJ277" i="1"/>
  <c r="AJ342" i="1"/>
  <c r="AJ406" i="1"/>
  <c r="AI470" i="1"/>
  <c r="AH534" i="1"/>
  <c r="AJ599" i="1"/>
  <c r="AI375" i="1"/>
  <c r="AJ109" i="1"/>
  <c r="AJ181" i="1"/>
  <c r="AH46" i="1"/>
  <c r="AI126" i="1"/>
  <c r="AH336" i="1"/>
  <c r="AJ588" i="1"/>
  <c r="AJ461" i="1"/>
  <c r="AI423" i="1"/>
  <c r="AJ392" i="1"/>
  <c r="AH162" i="1"/>
  <c r="AH332" i="1"/>
  <c r="AI436" i="1"/>
  <c r="AH532" i="1"/>
  <c r="AI179" i="1"/>
  <c r="AJ284" i="1"/>
  <c r="AI429" i="1"/>
  <c r="AH213" i="1"/>
  <c r="AH431" i="1"/>
  <c r="AI239" i="1"/>
  <c r="AI360" i="1"/>
  <c r="AH552" i="1"/>
  <c r="AJ600" i="1"/>
  <c r="AI158" i="1"/>
  <c r="AI224" i="1"/>
  <c r="AH97" i="1"/>
  <c r="AH291" i="1"/>
  <c r="AJ483" i="1"/>
  <c r="AI216" i="1"/>
  <c r="AJ235" i="1"/>
  <c r="AI75" i="1"/>
  <c r="AH155" i="1"/>
  <c r="AI325" i="1"/>
  <c r="AJ156" i="1"/>
  <c r="AI221" i="1"/>
  <c r="AI286" i="1"/>
  <c r="AI350" i="1"/>
  <c r="AI414" i="1"/>
  <c r="AJ478" i="1"/>
  <c r="AH607" i="1"/>
  <c r="AH45" i="1"/>
  <c r="AH117" i="1"/>
  <c r="AH54" i="1"/>
  <c r="AH134" i="1"/>
  <c r="AH214" i="1"/>
  <c r="AI413" i="1"/>
  <c r="AJ341" i="1"/>
  <c r="AH517" i="1"/>
  <c r="AH194" i="1"/>
  <c r="AH348" i="1"/>
  <c r="AI444" i="1"/>
  <c r="AJ540" i="1"/>
  <c r="AH187" i="1"/>
  <c r="AJ453" i="1"/>
  <c r="AI222" i="1"/>
  <c r="AH359" i="1"/>
  <c r="AI439" i="1"/>
  <c r="AJ376" i="1"/>
  <c r="AJ560" i="1"/>
  <c r="AI487" i="1"/>
  <c r="AJ345" i="1"/>
  <c r="AH95" i="1"/>
  <c r="AJ159" i="1"/>
  <c r="AH289" i="1"/>
  <c r="AJ353" i="1"/>
  <c r="AI417" i="1"/>
  <c r="AI481" i="1"/>
  <c r="AH545" i="1"/>
  <c r="AH285" i="1"/>
  <c r="AI492" i="1"/>
  <c r="AH88" i="1"/>
  <c r="AJ152" i="1"/>
  <c r="AI217" i="1"/>
  <c r="AJ281" i="1"/>
  <c r="AJ346" i="1"/>
  <c r="AH410" i="1"/>
  <c r="AH474" i="1"/>
  <c r="AH538" i="1"/>
  <c r="AH603" i="1"/>
  <c r="AH161" i="1"/>
  <c r="AH226" i="1"/>
  <c r="AJ355" i="1"/>
  <c r="AI419" i="1"/>
  <c r="AH547" i="1"/>
  <c r="AJ82" i="1"/>
  <c r="AJ146" i="1"/>
  <c r="AI152" i="1"/>
  <c r="AH103" i="1"/>
  <c r="AI167" i="1"/>
  <c r="AJ232" i="1"/>
  <c r="AH297" i="1"/>
  <c r="AJ361" i="1"/>
  <c r="AJ425" i="1"/>
  <c r="AJ489" i="1"/>
  <c r="AI553" i="1"/>
  <c r="AH251" i="1"/>
  <c r="AH556" i="1"/>
  <c r="AJ96" i="1"/>
  <c r="AJ290" i="1"/>
  <c r="AH259" i="1"/>
  <c r="AJ234" i="1"/>
  <c r="AH363" i="1"/>
  <c r="AI427" i="1"/>
  <c r="AI491" i="1"/>
  <c r="AH316" i="1"/>
  <c r="AJ90" i="1"/>
  <c r="AH154" i="1"/>
  <c r="AJ275" i="1"/>
  <c r="AH83" i="1"/>
  <c r="AJ163" i="1"/>
  <c r="AH333" i="1"/>
  <c r="AJ100" i="1"/>
  <c r="AH164" i="1"/>
  <c r="AJ229" i="1"/>
  <c r="AH294" i="1"/>
  <c r="AJ358" i="1"/>
  <c r="AI422" i="1"/>
  <c r="AH486" i="1"/>
  <c r="AH550" i="1"/>
  <c r="AH593" i="1"/>
  <c r="AJ53" i="1"/>
  <c r="AH125" i="1"/>
  <c r="AH197" i="1"/>
  <c r="AH62" i="1"/>
  <c r="AH142" i="1"/>
  <c r="AJ231" i="1"/>
  <c r="AH501" i="1"/>
  <c r="AJ357" i="1"/>
  <c r="AJ549" i="1"/>
  <c r="AI471" i="1"/>
  <c r="AI210" i="1"/>
  <c r="AH356" i="1"/>
  <c r="AJ452" i="1"/>
  <c r="AH548" i="1"/>
  <c r="AI469" i="1"/>
  <c r="AJ238" i="1"/>
  <c r="AJ367" i="1"/>
  <c r="AH463" i="1"/>
  <c r="AJ255" i="1"/>
  <c r="AI495" i="1"/>
  <c r="AJ485" i="1"/>
  <c r="AI472" i="1"/>
  <c r="AH433" i="1"/>
  <c r="AH563" i="1"/>
  <c r="AH317" i="1"/>
  <c r="AH477" i="1"/>
  <c r="AH246" i="1"/>
  <c r="AH383" i="1"/>
  <c r="AI511" i="1"/>
  <c r="AH271" i="1"/>
  <c r="AH400" i="1"/>
  <c r="AJ576" i="1"/>
  <c r="AI519" i="1"/>
  <c r="AH525" i="1"/>
  <c r="AI480" i="1"/>
  <c r="AJ79" i="1"/>
  <c r="AJ87" i="1"/>
  <c r="AJ47" i="1"/>
  <c r="AH240" i="1"/>
  <c r="AH497" i="1"/>
  <c r="AI572" i="1"/>
  <c r="AJ233" i="1"/>
  <c r="AH426" i="1"/>
  <c r="AJ49" i="1"/>
  <c r="AH242" i="1"/>
  <c r="AH340" i="1"/>
  <c r="AI283" i="1"/>
  <c r="AJ195" i="1"/>
  <c r="AJ172" i="1"/>
  <c r="AJ366" i="1"/>
  <c r="AI558" i="1"/>
  <c r="AJ133" i="1"/>
  <c r="AI150" i="1"/>
  <c r="AH365" i="1"/>
  <c r="AH432" i="1"/>
  <c r="AH211" i="1"/>
  <c r="AH281" i="1"/>
  <c r="AH212" i="1"/>
  <c r="AI55" i="1"/>
  <c r="AI183" i="1"/>
  <c r="AH248" i="1"/>
  <c r="AJ313" i="1"/>
  <c r="AJ377" i="1"/>
  <c r="AJ370" i="1"/>
  <c r="AJ434" i="1"/>
  <c r="AJ498" i="1"/>
  <c r="AJ562" i="1"/>
  <c r="AH57" i="1"/>
  <c r="AJ121" i="1"/>
  <c r="AJ185" i="1"/>
  <c r="AH250" i="1"/>
  <c r="AJ315" i="1"/>
  <c r="AJ379" i="1"/>
  <c r="AJ443" i="1"/>
  <c r="AH571" i="1"/>
  <c r="AJ404" i="1"/>
  <c r="AJ106" i="1"/>
  <c r="AH178" i="1"/>
  <c r="AH300" i="1"/>
  <c r="AH107" i="1"/>
  <c r="AI220" i="1"/>
  <c r="AI52" i="1"/>
  <c r="AI116" i="1"/>
  <c r="AH180" i="1"/>
  <c r="AH245" i="1"/>
  <c r="AH310" i="1"/>
  <c r="AH374" i="1"/>
  <c r="AJ438" i="1"/>
  <c r="AH502" i="1"/>
  <c r="AH566" i="1"/>
  <c r="AH287" i="1"/>
  <c r="AH69" i="1"/>
  <c r="AH141" i="1"/>
  <c r="AH230" i="1"/>
  <c r="AJ78" i="1"/>
  <c r="AH605" i="1"/>
  <c r="AI389" i="1"/>
  <c r="AJ503" i="1"/>
  <c r="AI543" i="1"/>
  <c r="AJ440" i="1"/>
  <c r="AI267" i="1"/>
  <c r="AI372" i="1"/>
  <c r="AH500" i="1"/>
  <c r="AJ228" i="1"/>
  <c r="AH349" i="1"/>
  <c r="AI493" i="1"/>
  <c r="AH262" i="1"/>
  <c r="AJ391" i="1"/>
  <c r="AJ575" i="1"/>
  <c r="AI296" i="1"/>
  <c r="AH424" i="1"/>
  <c r="AI584" i="1"/>
  <c r="AH527" i="1"/>
  <c r="AI557" i="1"/>
  <c r="AJ151" i="1"/>
  <c r="AJ602" i="1"/>
  <c r="AH111" i="1"/>
  <c r="AH305" i="1"/>
  <c r="AI561" i="1"/>
  <c r="AI104" i="1"/>
  <c r="AJ298" i="1"/>
  <c r="AJ490" i="1"/>
  <c r="AH177" i="1"/>
  <c r="AH371" i="1"/>
  <c r="AH499" i="1"/>
  <c r="AH170" i="1"/>
  <c r="AJ44" i="1"/>
  <c r="AH237" i="1"/>
  <c r="AH430" i="1"/>
  <c r="AH254" i="1"/>
  <c r="AJ205" i="1"/>
  <c r="AJ263" i="1"/>
  <c r="AJ479" i="1"/>
  <c r="AH243" i="1"/>
  <c r="AH460" i="1"/>
  <c r="AI346" i="1"/>
  <c r="AH419" i="1"/>
  <c r="AH63" i="1"/>
  <c r="AH127" i="1"/>
  <c r="AH191" i="1"/>
  <c r="AH256" i="1"/>
  <c r="AJ321" i="1"/>
  <c r="AH385" i="1"/>
  <c r="AH449" i="1"/>
  <c r="AH513" i="1"/>
  <c r="AH577" i="1"/>
  <c r="AH428" i="1"/>
  <c r="AI56" i="1"/>
  <c r="AI120" i="1"/>
  <c r="AI184" i="1"/>
  <c r="AI249" i="1"/>
  <c r="AI314" i="1"/>
  <c r="AI378" i="1"/>
  <c r="AI442" i="1"/>
  <c r="AI506" i="1"/>
  <c r="AI570" i="1"/>
  <c r="AJ65" i="1"/>
  <c r="AH129" i="1"/>
  <c r="AJ193" i="1"/>
  <c r="AI258" i="1"/>
  <c r="AI323" i="1"/>
  <c r="AH387" i="1"/>
  <c r="AJ451" i="1"/>
  <c r="AJ515" i="1"/>
  <c r="AH579" i="1"/>
  <c r="AJ42" i="1"/>
  <c r="AJ114" i="1"/>
  <c r="AJ186" i="1"/>
  <c r="AJ43" i="1"/>
  <c r="AH123" i="1"/>
  <c r="AH236" i="1"/>
  <c r="AJ188" i="1"/>
  <c r="AI318" i="1"/>
  <c r="AJ382" i="1"/>
  <c r="AI446" i="1"/>
  <c r="AI574" i="1"/>
  <c r="AH303" i="1"/>
  <c r="AH77" i="1"/>
  <c r="AH149" i="1"/>
  <c r="AJ295" i="1"/>
  <c r="AI86" i="1"/>
  <c r="AH174" i="1"/>
  <c r="AJ288" i="1"/>
  <c r="AH533" i="1"/>
  <c r="AI397" i="1"/>
  <c r="AH551" i="1"/>
  <c r="AH559" i="1"/>
  <c r="AH464" i="1"/>
  <c r="AJ292" i="1"/>
  <c r="AH396" i="1"/>
  <c r="AJ508" i="1"/>
  <c r="AH99" i="1"/>
  <c r="AH252" i="1"/>
  <c r="AJ373" i="1"/>
  <c r="AJ565" i="1"/>
  <c r="AH270" i="1"/>
  <c r="AH399" i="1"/>
  <c r="AH102" i="1"/>
  <c r="AH312" i="1"/>
  <c r="AH456" i="1"/>
  <c r="AH509" i="1"/>
  <c r="AH535" i="1"/>
  <c r="AI573" i="1"/>
  <c r="AH504" i="1"/>
  <c r="AJ215" i="1"/>
  <c r="AI473" i="1"/>
  <c r="AH175" i="1"/>
  <c r="AH369" i="1"/>
  <c r="AJ380" i="1"/>
  <c r="AI168" i="1"/>
  <c r="AH362" i="1"/>
  <c r="AH554" i="1"/>
  <c r="AH113" i="1"/>
  <c r="AH307" i="1"/>
  <c r="AH435" i="1"/>
  <c r="AH98" i="1"/>
  <c r="AH91" i="1"/>
  <c r="AH108" i="1"/>
  <c r="AJ302" i="1"/>
  <c r="AJ494" i="1"/>
  <c r="AH61" i="1"/>
  <c r="AJ70" i="1"/>
  <c r="AH597" i="1"/>
  <c r="AI455" i="1"/>
  <c r="AH364" i="1"/>
  <c r="AH564" i="1"/>
  <c r="AI474" i="1"/>
  <c r="AJ419" i="1"/>
  <c r="AH135" i="1"/>
  <c r="AJ329" i="1"/>
  <c r="AH457" i="1"/>
  <c r="AH521" i="1"/>
  <c r="AH585" i="1"/>
  <c r="AJ468" i="1"/>
  <c r="AI64" i="1"/>
  <c r="AI128" i="1"/>
  <c r="AJ257" i="1"/>
  <c r="AI322" i="1"/>
  <c r="AH450" i="1"/>
  <c r="AJ578" i="1"/>
  <c r="AJ73" i="1"/>
  <c r="AI137" i="1"/>
  <c r="AI201" i="1"/>
  <c r="AJ266" i="1"/>
  <c r="AH331" i="1"/>
  <c r="AH395" i="1"/>
  <c r="AJ459" i="1"/>
  <c r="AH523" i="1"/>
  <c r="AH587" i="1"/>
  <c r="AH50" i="1"/>
  <c r="AJ122" i="1"/>
  <c r="AH202" i="1"/>
  <c r="AI51" i="1"/>
  <c r="AJ131" i="1"/>
  <c r="AJ244" i="1"/>
  <c r="AH68" i="1"/>
  <c r="AH132" i="1"/>
  <c r="AI196" i="1"/>
  <c r="AH261" i="1"/>
  <c r="AJ326" i="1"/>
  <c r="AH390" i="1"/>
  <c r="AI454" i="1"/>
  <c r="AH518" i="1"/>
  <c r="AI582" i="1"/>
  <c r="AH311" i="1"/>
  <c r="AH85" i="1"/>
  <c r="AJ157" i="1"/>
  <c r="AI319" i="1"/>
  <c r="AI94" i="1"/>
  <c r="AI182" i="1"/>
  <c r="AI581" i="1"/>
  <c r="AI567" i="1"/>
  <c r="AI352" i="1"/>
  <c r="AJ512" i="1"/>
  <c r="AJ308" i="1"/>
  <c r="AJ516" i="1"/>
  <c r="AH260" i="1"/>
  <c r="AJ381" i="1"/>
  <c r="AJ93" i="1"/>
  <c r="AJ278" i="1"/>
  <c r="AH198" i="1"/>
  <c r="AJ320" i="1"/>
  <c r="AI541" i="1"/>
  <c r="AJ598" i="1"/>
  <c r="AH520" i="1"/>
  <c r="AH346" i="1"/>
  <c r="AH588" i="1"/>
  <c r="AJ88" i="1"/>
  <c r="AI281" i="1"/>
  <c r="AJ466" i="1"/>
  <c r="AJ595" i="1"/>
  <c r="AH540" i="1"/>
  <c r="AH284" i="1"/>
  <c r="AI453" i="1"/>
  <c r="AH181" i="1"/>
  <c r="AJ222" i="1"/>
  <c r="AH439" i="1"/>
  <c r="AJ239" i="1"/>
  <c r="AH392" i="1"/>
  <c r="AI560" i="1"/>
  <c r="AJ429" i="1"/>
  <c r="AJ603" i="1"/>
  <c r="AI530" i="1"/>
  <c r="AJ117" i="1"/>
  <c r="AI134" i="1"/>
  <c r="AI348" i="1"/>
  <c r="AH217" i="1"/>
  <c r="AI410" i="1"/>
  <c r="AI538" i="1"/>
  <c r="AI332" i="1"/>
  <c r="AH461" i="1"/>
  <c r="AI517" i="1"/>
  <c r="AI341" i="1"/>
  <c r="AI45" i="1"/>
  <c r="AJ213" i="1"/>
  <c r="AI359" i="1"/>
  <c r="AJ54" i="1"/>
  <c r="AJ214" i="1"/>
  <c r="AJ336" i="1"/>
  <c r="AI552" i="1"/>
  <c r="AI194" i="1"/>
  <c r="AJ517" i="1"/>
  <c r="AI214" i="1"/>
  <c r="AJ348" i="1"/>
  <c r="AI88" i="1"/>
  <c r="AJ217" i="1"/>
  <c r="AJ410" i="1"/>
  <c r="AJ538" i="1"/>
  <c r="AJ332" i="1"/>
  <c r="AI599" i="1"/>
  <c r="AI540" i="1"/>
  <c r="AI284" i="1"/>
  <c r="AH341" i="1"/>
  <c r="AJ45" i="1"/>
  <c r="AI181" i="1"/>
  <c r="AJ359" i="1"/>
  <c r="AJ439" i="1"/>
  <c r="AI54" i="1"/>
  <c r="AI336" i="1"/>
  <c r="AI392" i="1"/>
  <c r="AJ194" i="1"/>
  <c r="AH429" i="1"/>
  <c r="AI285" i="1"/>
  <c r="AH599" i="1"/>
  <c r="AH75" i="1"/>
  <c r="AH402" i="1"/>
  <c r="AI466" i="1"/>
  <c r="AJ409" i="1"/>
  <c r="AI80" i="1"/>
  <c r="AJ144" i="1"/>
  <c r="AJ530" i="1"/>
  <c r="AH144" i="1"/>
  <c r="AI208" i="1"/>
  <c r="AH273" i="1"/>
  <c r="AI338" i="1"/>
  <c r="AJ402" i="1"/>
  <c r="AI95" i="1"/>
  <c r="AJ224" i="1"/>
  <c r="AH165" i="1"/>
  <c r="AI415" i="1"/>
  <c r="AJ208" i="1"/>
  <c r="AI273" i="1"/>
  <c r="AH171" i="1"/>
  <c r="AI327" i="1"/>
  <c r="AI118" i="1"/>
  <c r="AJ589" i="1"/>
  <c r="AJ344" i="1"/>
  <c r="AH118" i="1"/>
  <c r="AH223" i="1"/>
  <c r="AI165" i="1"/>
  <c r="AI545" i="1"/>
  <c r="AI518" i="1"/>
  <c r="AI508" i="1"/>
  <c r="AI190" i="1"/>
  <c r="AH420" i="1"/>
  <c r="AI524" i="1"/>
  <c r="AJ276" i="1"/>
  <c r="AJ310" i="1"/>
  <c r="AJ417" i="1"/>
  <c r="AI311" i="1"/>
  <c r="AJ171" i="1"/>
  <c r="AI276" i="1"/>
  <c r="AJ223" i="1"/>
  <c r="AI328" i="1"/>
  <c r="AI421" i="1"/>
  <c r="AI601" i="1"/>
  <c r="AJ524" i="1"/>
  <c r="AJ420" i="1"/>
  <c r="AI589" i="1"/>
  <c r="AH421" i="1"/>
  <c r="AJ327" i="1"/>
  <c r="AJ415" i="1"/>
  <c r="AI344" i="1"/>
  <c r="AH389" i="1"/>
  <c r="AH557" i="1"/>
  <c r="AJ557" i="1"/>
  <c r="AJ141" i="1"/>
  <c r="AI535" i="1"/>
  <c r="AH201" i="1"/>
  <c r="AI310" i="1"/>
  <c r="AJ581" i="1"/>
  <c r="AI278" i="1"/>
  <c r="AI520" i="1"/>
  <c r="AJ536" i="1"/>
  <c r="AI445" i="1"/>
  <c r="AH591" i="1"/>
  <c r="AJ389" i="1"/>
  <c r="AH391" i="1"/>
  <c r="AJ608" i="1"/>
  <c r="AJ528" i="1"/>
  <c r="AH324" i="1"/>
  <c r="AJ403" i="1"/>
  <c r="AJ268" i="1"/>
  <c r="AJ511" i="1"/>
  <c r="AI536" i="1"/>
  <c r="AJ523" i="1"/>
  <c r="AJ591" i="1"/>
  <c r="AH494" i="1"/>
  <c r="AJ383" i="1"/>
  <c r="AI368" i="1"/>
  <c r="AJ324" i="1"/>
  <c r="AI597" i="1"/>
  <c r="AI596" i="1"/>
  <c r="AJ502" i="1"/>
  <c r="AI391" i="1"/>
  <c r="AH110" i="1"/>
  <c r="AH368" i="1"/>
  <c r="AH74" i="1"/>
  <c r="AJ601" i="1"/>
  <c r="AJ80" i="1"/>
  <c r="AJ338" i="1"/>
  <c r="AI209" i="1"/>
  <c r="AI531" i="1"/>
  <c r="AJ74" i="1"/>
  <c r="AJ328" i="1"/>
  <c r="AJ209" i="1"/>
  <c r="AJ531" i="1"/>
  <c r="AI339" i="1"/>
  <c r="AJ445" i="1"/>
  <c r="AH403" i="1"/>
  <c r="AJ596" i="1"/>
  <c r="AI608" i="1"/>
  <c r="AJ110" i="1"/>
  <c r="AJ190" i="1"/>
  <c r="AI398" i="1"/>
  <c r="AJ101" i="1"/>
  <c r="AH598" i="1"/>
  <c r="AJ317" i="1"/>
  <c r="AH511" i="1"/>
  <c r="AH576" i="1"/>
  <c r="AH516" i="1"/>
  <c r="AJ246" i="1"/>
  <c r="AJ573" i="1"/>
  <c r="AI497" i="1"/>
  <c r="AI246" i="1"/>
  <c r="AJ504" i="1"/>
  <c r="AH565" i="1"/>
  <c r="AI494" i="1"/>
  <c r="AI512" i="1"/>
  <c r="AH114" i="1"/>
  <c r="AI236" i="1"/>
  <c r="AJ52" i="1"/>
  <c r="AJ116" i="1"/>
  <c r="AJ81" i="1"/>
  <c r="AI459" i="1"/>
  <c r="AI107" i="1"/>
  <c r="AI73" i="1"/>
  <c r="AI132" i="1"/>
  <c r="AI387" i="1"/>
  <c r="AI202" i="1"/>
  <c r="AH196" i="1"/>
  <c r="AJ202" i="1"/>
  <c r="AH43" i="1"/>
  <c r="AI522" i="1"/>
  <c r="AI586" i="1"/>
  <c r="AJ300" i="1"/>
  <c r="AI525" i="1"/>
  <c r="AJ220" i="1"/>
  <c r="AH116" i="1"/>
  <c r="AH558" i="1"/>
  <c r="AH455" i="1"/>
  <c r="AH519" i="1"/>
  <c r="AI477" i="1"/>
  <c r="AI458" i="1"/>
  <c r="AJ522" i="1"/>
  <c r="AH586" i="1"/>
  <c r="AI300" i="1"/>
  <c r="AJ525" i="1"/>
  <c r="AH81" i="1"/>
  <c r="AH274" i="1"/>
  <c r="AI349" i="1"/>
  <c r="AI366" i="1"/>
  <c r="AJ287" i="1"/>
  <c r="AH479" i="1"/>
  <c r="AJ527" i="1"/>
  <c r="AH70" i="1"/>
  <c r="AJ400" i="1"/>
  <c r="AH480" i="1"/>
  <c r="AJ455" i="1"/>
  <c r="AI305" i="1"/>
  <c r="AI575" i="1"/>
  <c r="AI145" i="1"/>
  <c r="AJ339" i="1"/>
  <c r="AI467" i="1"/>
  <c r="AI365" i="1"/>
  <c r="AH195" i="1"/>
  <c r="AJ519" i="1"/>
  <c r="AI460" i="1"/>
  <c r="AJ349" i="1"/>
  <c r="AH172" i="1"/>
  <c r="AI527" i="1"/>
  <c r="AH575" i="1"/>
  <c r="AJ467" i="1"/>
  <c r="AI317" i="1"/>
  <c r="AJ365" i="1"/>
  <c r="AI141" i="1"/>
  <c r="AH73" i="1"/>
  <c r="AJ201" i="1"/>
  <c r="AJ196" i="1"/>
  <c r="AI479" i="1"/>
  <c r="AI504" i="1"/>
  <c r="AH380" i="1"/>
  <c r="AI564" i="1"/>
  <c r="AJ477" i="1"/>
  <c r="AI122" i="1"/>
  <c r="AH137" i="1"/>
  <c r="AJ99" i="1"/>
  <c r="AH244" i="1"/>
  <c r="AJ397" i="1"/>
  <c r="AI294" i="1"/>
  <c r="AJ270" i="1"/>
  <c r="AJ150" i="1"/>
  <c r="AI263" i="1"/>
  <c r="AI400" i="1"/>
  <c r="AH573" i="1"/>
  <c r="AI103" i="1"/>
  <c r="AI50" i="1"/>
  <c r="AJ564" i="1"/>
  <c r="AH122" i="1"/>
  <c r="AJ137" i="1"/>
  <c r="AH397" i="1"/>
  <c r="AH302" i="1"/>
  <c r="AJ399" i="1"/>
  <c r="AI70" i="1"/>
  <c r="AH150" i="1"/>
  <c r="AH263" i="1"/>
  <c r="AJ480" i="1"/>
  <c r="AI576" i="1"/>
  <c r="AJ236" i="1"/>
  <c r="AH366" i="1"/>
  <c r="AI270" i="1"/>
  <c r="AF14" i="1"/>
  <c r="AJ50" i="1"/>
  <c r="AJ323" i="1"/>
  <c r="AJ587" i="1"/>
  <c r="AH582" i="1"/>
  <c r="AI399" i="1"/>
  <c r="AJ535" i="1"/>
  <c r="AH489" i="1"/>
  <c r="AJ572" i="1"/>
  <c r="AI232" i="1"/>
  <c r="AJ561" i="1"/>
  <c r="AJ145" i="1"/>
  <c r="AI274" i="1"/>
  <c r="AJ395" i="1"/>
  <c r="AJ305" i="1"/>
  <c r="AH561" i="1"/>
  <c r="AH232" i="1"/>
  <c r="AI425" i="1"/>
  <c r="AI100" i="1"/>
  <c r="AI361" i="1"/>
  <c r="AI240" i="1"/>
  <c r="AH425" i="1"/>
  <c r="AJ251" i="1"/>
  <c r="AF28" i="1"/>
  <c r="AH361" i="1"/>
  <c r="AI154" i="1"/>
  <c r="AJ563" i="1"/>
  <c r="AJ422" i="1"/>
  <c r="AH53" i="1"/>
  <c r="AH167" i="1"/>
  <c r="AJ297" i="1"/>
  <c r="AI369" i="1"/>
  <c r="AI433" i="1"/>
  <c r="AJ553" i="1"/>
  <c r="AJ283" i="1"/>
  <c r="AI186" i="1"/>
  <c r="AI266" i="1"/>
  <c r="AI331" i="1"/>
  <c r="AJ387" i="1"/>
  <c r="AH515" i="1"/>
  <c r="AI563" i="1"/>
  <c r="AJ469" i="1"/>
  <c r="AJ132" i="1"/>
  <c r="AI245" i="1"/>
  <c r="AH422" i="1"/>
  <c r="AI502" i="1"/>
  <c r="AJ103" i="1"/>
  <c r="AI251" i="1"/>
  <c r="AH572" i="1"/>
  <c r="AJ593" i="1"/>
  <c r="AI231" i="1"/>
  <c r="AJ167" i="1"/>
  <c r="AJ433" i="1"/>
  <c r="AH323" i="1"/>
  <c r="AI515" i="1"/>
  <c r="AI229" i="1"/>
  <c r="AF19" i="1"/>
  <c r="AF13" i="1"/>
  <c r="AF23" i="1"/>
  <c r="AF21" i="1"/>
  <c r="AH47" i="1"/>
  <c r="AI175" i="1"/>
  <c r="AI297" i="1"/>
  <c r="AJ369" i="1"/>
  <c r="AI489" i="1"/>
  <c r="AH553" i="1"/>
  <c r="AI114" i="1"/>
  <c r="AH186" i="1"/>
  <c r="AH266" i="1"/>
  <c r="AJ331" i="1"/>
  <c r="AI395" i="1"/>
  <c r="AH451" i="1"/>
  <c r="AI579" i="1"/>
  <c r="AI485" i="1"/>
  <c r="AJ582" i="1"/>
  <c r="AI43" i="1"/>
  <c r="AI195" i="1"/>
  <c r="AH469" i="1"/>
  <c r="AI172" i="1"/>
  <c r="AJ245" i="1"/>
  <c r="AH358" i="1"/>
  <c r="AI438" i="1"/>
  <c r="AJ558" i="1"/>
  <c r="AI69" i="1"/>
  <c r="AI367" i="1"/>
  <c r="AI593" i="1"/>
  <c r="AJ497" i="1"/>
  <c r="AI197" i="1"/>
  <c r="AJ240" i="1"/>
  <c r="AF27" i="1"/>
  <c r="AF25" i="1"/>
  <c r="AH275" i="1"/>
  <c r="AH459" i="1"/>
  <c r="AI523" i="1"/>
  <c r="AI587" i="1"/>
  <c r="AH485" i="1"/>
  <c r="AH52" i="1"/>
  <c r="AH438" i="1"/>
  <c r="AJ69" i="1"/>
  <c r="AJ518" i="1"/>
  <c r="AH394" i="1"/>
  <c r="AI65" i="1"/>
  <c r="AJ107" i="1"/>
  <c r="AH220" i="1"/>
  <c r="AF22" i="1"/>
  <c r="AI265" i="1"/>
  <c r="AH330" i="1"/>
  <c r="AH65" i="1"/>
  <c r="AI129" i="1"/>
  <c r="AJ258" i="1"/>
  <c r="AI106" i="1"/>
  <c r="AI180" i="1"/>
  <c r="AI200" i="1"/>
  <c r="AJ265" i="1"/>
  <c r="AJ129" i="1"/>
  <c r="AH193" i="1"/>
  <c r="AH258" i="1"/>
  <c r="AH106" i="1"/>
  <c r="AI178" i="1"/>
  <c r="AH508" i="1"/>
  <c r="AJ597" i="1"/>
  <c r="AJ509" i="1"/>
  <c r="AJ566" i="1"/>
  <c r="AI177" i="1"/>
  <c r="AH427" i="1"/>
  <c r="AJ579" i="1"/>
  <c r="AI42" i="1"/>
  <c r="AI91" i="1"/>
  <c r="AI123" i="1"/>
  <c r="AI211" i="1"/>
  <c r="AI44" i="1"/>
  <c r="AH100" i="1"/>
  <c r="AJ180" i="1"/>
  <c r="AH229" i="1"/>
  <c r="AJ294" i="1"/>
  <c r="AI374" i="1"/>
  <c r="AJ430" i="1"/>
  <c r="AJ486" i="1"/>
  <c r="AI125" i="1"/>
  <c r="AJ197" i="1"/>
  <c r="AI254" i="1"/>
  <c r="AI287" i="1"/>
  <c r="AI383" i="1"/>
  <c r="AJ463" i="1"/>
  <c r="AI271" i="1"/>
  <c r="AJ432" i="1"/>
  <c r="AJ460" i="1"/>
  <c r="AJ178" i="1"/>
  <c r="AH322" i="1"/>
  <c r="AJ378" i="1"/>
  <c r="AI426" i="1"/>
  <c r="AI243" i="1"/>
  <c r="AI566" i="1"/>
  <c r="AJ177" i="1"/>
  <c r="AI435" i="1"/>
  <c r="AH42" i="1"/>
  <c r="AI396" i="1"/>
  <c r="AJ91" i="1"/>
  <c r="AJ123" i="1"/>
  <c r="AJ211" i="1"/>
  <c r="AI373" i="1"/>
  <c r="AH44" i="1"/>
  <c r="AI108" i="1"/>
  <c r="AI164" i="1"/>
  <c r="AI237" i="1"/>
  <c r="AJ374" i="1"/>
  <c r="AI430" i="1"/>
  <c r="AI486" i="1"/>
  <c r="AJ550" i="1"/>
  <c r="AJ125" i="1"/>
  <c r="AI230" i="1"/>
  <c r="AJ254" i="1"/>
  <c r="AI463" i="1"/>
  <c r="AJ495" i="1"/>
  <c r="AJ271" i="1"/>
  <c r="AI432" i="1"/>
  <c r="AI364" i="1"/>
  <c r="AJ243" i="1"/>
  <c r="AI193" i="1"/>
  <c r="AI451" i="1"/>
  <c r="AJ396" i="1"/>
  <c r="AI252" i="1"/>
  <c r="AH373" i="1"/>
  <c r="AJ108" i="1"/>
  <c r="AJ164" i="1"/>
  <c r="AI188" i="1"/>
  <c r="AJ237" i="1"/>
  <c r="AI302" i="1"/>
  <c r="AI358" i="1"/>
  <c r="AI550" i="1"/>
  <c r="AI53" i="1"/>
  <c r="AJ230" i="1"/>
  <c r="AI303" i="1"/>
  <c r="AH495" i="1"/>
  <c r="AJ364" i="1"/>
  <c r="AF12" i="1"/>
  <c r="AF17" i="1"/>
  <c r="AI565" i="1"/>
  <c r="AJ499" i="1"/>
  <c r="AI99" i="1"/>
  <c r="AI133" i="1"/>
  <c r="AI503" i="1"/>
  <c r="AJ62" i="1"/>
  <c r="AJ312" i="1"/>
  <c r="AF31" i="1"/>
  <c r="AF15" i="1"/>
  <c r="AJ529" i="1"/>
  <c r="AI602" i="1"/>
  <c r="AJ64" i="1"/>
  <c r="AI499" i="1"/>
  <c r="AH163" i="1"/>
  <c r="AI268" i="1"/>
  <c r="AH293" i="1"/>
  <c r="AH325" i="1"/>
  <c r="AH454" i="1"/>
  <c r="AJ256" i="1"/>
  <c r="AH321" i="1"/>
  <c r="AJ442" i="1"/>
  <c r="AJ154" i="1"/>
  <c r="AI291" i="1"/>
  <c r="AI607" i="1"/>
  <c r="AH148" i="1"/>
  <c r="AH286" i="1"/>
  <c r="AJ311" i="1"/>
  <c r="AH404" i="1"/>
  <c r="AH590" i="1"/>
  <c r="AF18" i="1"/>
  <c r="AF16" i="1"/>
  <c r="AF26" i="1"/>
  <c r="AF20" i="1"/>
  <c r="AI191" i="1"/>
  <c r="AJ272" i="1"/>
  <c r="AJ307" i="1"/>
  <c r="AH483" i="1"/>
  <c r="AJ454" i="1"/>
  <c r="AF30" i="1"/>
  <c r="AF24" i="1"/>
  <c r="AH272" i="1"/>
  <c r="AI521" i="1"/>
  <c r="AH491" i="1"/>
  <c r="AJ138" i="1"/>
  <c r="AJ155" i="1"/>
  <c r="AJ325" i="1"/>
  <c r="AI77" i="1"/>
  <c r="AH224" i="1"/>
  <c r="AI159" i="1"/>
  <c r="AJ285" i="1"/>
  <c r="AI72" i="1"/>
  <c r="AJ458" i="1"/>
  <c r="AH72" i="1"/>
  <c r="AI66" i="1"/>
  <c r="AI355" i="1"/>
  <c r="AH216" i="1"/>
  <c r="AI298" i="1"/>
  <c r="AH498" i="1"/>
  <c r="AJ66" i="1"/>
  <c r="AH89" i="1"/>
  <c r="AI218" i="1"/>
  <c r="AH355" i="1"/>
  <c r="AJ435" i="1"/>
  <c r="AJ216" i="1"/>
  <c r="AI59" i="1"/>
  <c r="AI68" i="1"/>
  <c r="AJ261" i="1"/>
  <c r="AI326" i="1"/>
  <c r="AJ390" i="1"/>
  <c r="AI85" i="1"/>
  <c r="AJ375" i="1"/>
  <c r="AI464" i="1"/>
  <c r="AJ227" i="1"/>
  <c r="AH490" i="1"/>
  <c r="AI390" i="1"/>
  <c r="AH298" i="1"/>
  <c r="AJ554" i="1"/>
  <c r="AI113" i="1"/>
  <c r="AI242" i="1"/>
  <c r="AI547" i="1"/>
  <c r="AJ59" i="1"/>
  <c r="AJ139" i="1"/>
  <c r="AJ68" i="1"/>
  <c r="AI261" i="1"/>
  <c r="AH326" i="1"/>
  <c r="AH470" i="1"/>
  <c r="AJ85" i="1"/>
  <c r="AH157" i="1"/>
  <c r="AJ559" i="1"/>
  <c r="AH227" i="1"/>
  <c r="AI127" i="1"/>
  <c r="AJ104" i="1"/>
  <c r="AH314" i="1"/>
  <c r="AJ570" i="1"/>
  <c r="AJ113" i="1"/>
  <c r="AJ242" i="1"/>
  <c r="AI483" i="1"/>
  <c r="AJ547" i="1"/>
  <c r="AI138" i="1"/>
  <c r="AH139" i="1"/>
  <c r="AJ319" i="1"/>
  <c r="AI490" i="1"/>
  <c r="AI235" i="1"/>
  <c r="AJ75" i="1"/>
  <c r="AI155" i="1"/>
  <c r="AH84" i="1"/>
  <c r="AH277" i="1"/>
  <c r="AH342" i="1"/>
  <c r="AH406" i="1"/>
  <c r="AH319" i="1"/>
  <c r="AH288" i="1"/>
  <c r="AH159" i="1"/>
  <c r="AI428" i="1"/>
  <c r="AI63" i="1"/>
  <c r="AH104" i="1"/>
  <c r="AI385" i="1"/>
  <c r="AJ449" i="1"/>
  <c r="AH136" i="1"/>
  <c r="AH168" i="1"/>
  <c r="AJ394" i="1"/>
  <c r="AH481" i="1"/>
  <c r="AJ545" i="1"/>
  <c r="AI577" i="1"/>
  <c r="AJ136" i="1"/>
  <c r="AJ168" i="1"/>
  <c r="AJ127" i="1"/>
  <c r="AI256" i="1"/>
  <c r="AJ577" i="1"/>
  <c r="AJ428" i="1"/>
  <c r="AH492" i="1"/>
  <c r="AJ63" i="1"/>
  <c r="AI289" i="1"/>
  <c r="AH337" i="1"/>
  <c r="AJ385" i="1"/>
  <c r="AH200" i="1"/>
  <c r="AH233" i="1"/>
  <c r="AJ330" i="1"/>
  <c r="AJ289" i="1"/>
  <c r="AI353" i="1"/>
  <c r="AJ401" i="1"/>
  <c r="AI449" i="1"/>
  <c r="AJ476" i="1"/>
  <c r="AI233" i="1"/>
  <c r="AI554" i="1"/>
  <c r="AI49" i="1"/>
  <c r="AH529" i="1"/>
  <c r="AH378" i="1"/>
  <c r="AH49" i="1"/>
  <c r="AH185" i="1"/>
  <c r="AI250" i="1"/>
  <c r="AJ191" i="1"/>
  <c r="AH313" i="1"/>
  <c r="AI513" i="1"/>
  <c r="AH476" i="1"/>
  <c r="AH120" i="1"/>
  <c r="AI362" i="1"/>
  <c r="AJ426" i="1"/>
  <c r="AJ506" i="1"/>
  <c r="AH570" i="1"/>
  <c r="AI97" i="1"/>
  <c r="AI161" i="1"/>
  <c r="AI226" i="1"/>
  <c r="AJ291" i="1"/>
  <c r="AI371" i="1"/>
  <c r="AH87" i="1"/>
  <c r="AI321" i="1"/>
  <c r="AJ473" i="1"/>
  <c r="AJ513" i="1"/>
  <c r="AJ594" i="1"/>
  <c r="AH128" i="1"/>
  <c r="AH249" i="1"/>
  <c r="AJ362" i="1"/>
  <c r="AH506" i="1"/>
  <c r="AH578" i="1"/>
  <c r="AJ97" i="1"/>
  <c r="AJ161" i="1"/>
  <c r="AJ226" i="1"/>
  <c r="AJ371" i="1"/>
  <c r="AH443" i="1"/>
  <c r="AH604" i="1"/>
  <c r="AI340" i="1"/>
  <c r="AJ248" i="1"/>
  <c r="AH594" i="1"/>
  <c r="AH484" i="1"/>
  <c r="AI307" i="1"/>
  <c r="AH539" i="1"/>
  <c r="AJ340" i="1"/>
  <c r="AJ119" i="1"/>
  <c r="AI119" i="1"/>
  <c r="AI441" i="1"/>
  <c r="AH441" i="1"/>
  <c r="AI505" i="1"/>
  <c r="AH505" i="1"/>
  <c r="AJ569" i="1"/>
  <c r="AH569" i="1"/>
  <c r="AI388" i="1"/>
  <c r="AH388" i="1"/>
  <c r="AJ160" i="1"/>
  <c r="AH160" i="1"/>
  <c r="AJ225" i="1"/>
  <c r="AH225" i="1"/>
  <c r="AH354" i="1"/>
  <c r="AJ354" i="1"/>
  <c r="AI418" i="1"/>
  <c r="AJ418" i="1"/>
  <c r="AH482" i="1"/>
  <c r="AJ482" i="1"/>
  <c r="AI546" i="1"/>
  <c r="AJ546" i="1"/>
  <c r="AI153" i="1"/>
  <c r="AJ153" i="1"/>
  <c r="AH282" i="1"/>
  <c r="AJ282" i="1"/>
  <c r="AJ347" i="1"/>
  <c r="AI347" i="1"/>
  <c r="AH411" i="1"/>
  <c r="AJ411" i="1"/>
  <c r="AI58" i="1"/>
  <c r="AH58" i="1"/>
  <c r="AH130" i="1"/>
  <c r="AI130" i="1"/>
  <c r="AH219" i="1"/>
  <c r="AI219" i="1"/>
  <c r="AI131" i="1"/>
  <c r="AH131" i="1"/>
  <c r="AI60" i="1"/>
  <c r="AJ60" i="1"/>
  <c r="AH124" i="1"/>
  <c r="AJ124" i="1"/>
  <c r="AH253" i="1"/>
  <c r="AI253" i="1"/>
  <c r="AJ318" i="1"/>
  <c r="AH318" i="1"/>
  <c r="AH382" i="1"/>
  <c r="AI382" i="1"/>
  <c r="AH510" i="1"/>
  <c r="AI510" i="1"/>
  <c r="AH574" i="1"/>
  <c r="AJ574" i="1"/>
  <c r="AJ61" i="1"/>
  <c r="AI61" i="1"/>
  <c r="AH205" i="1"/>
  <c r="AI205" i="1"/>
  <c r="AI357" i="1"/>
  <c r="AH357" i="1"/>
  <c r="AI549" i="1"/>
  <c r="AH549" i="1"/>
  <c r="AJ471" i="1"/>
  <c r="AH471" i="1"/>
  <c r="AI416" i="1"/>
  <c r="AJ416" i="1"/>
  <c r="AH210" i="1"/>
  <c r="AJ210" i="1"/>
  <c r="AJ356" i="1"/>
  <c r="AI356" i="1"/>
  <c r="AH452" i="1"/>
  <c r="AI452" i="1"/>
  <c r="AJ548" i="1"/>
  <c r="AI548" i="1"/>
  <c r="AH203" i="1"/>
  <c r="AI203" i="1"/>
  <c r="AJ309" i="1"/>
  <c r="AI309" i="1"/>
  <c r="AH238" i="1"/>
  <c r="AI238" i="1"/>
  <c r="AH255" i="1"/>
  <c r="AI255" i="1"/>
  <c r="AJ384" i="1"/>
  <c r="AH384" i="1"/>
  <c r="AJ568" i="1"/>
  <c r="AH568" i="1"/>
  <c r="AH472" i="1"/>
  <c r="AJ472" i="1"/>
  <c r="AH119" i="1"/>
  <c r="AI585" i="1"/>
  <c r="AH283" i="1"/>
  <c r="AH581" i="1"/>
  <c r="AH64" i="1"/>
  <c r="AJ128" i="1"/>
  <c r="AH290" i="1"/>
  <c r="AI484" i="1"/>
  <c r="AJ89" i="1"/>
  <c r="AI185" i="1"/>
  <c r="AH347" i="1"/>
  <c r="AJ539" i="1"/>
  <c r="AI598" i="1"/>
  <c r="AI163" i="1"/>
  <c r="AI293" i="1"/>
  <c r="AH60" i="1"/>
  <c r="AI124" i="1"/>
  <c r="AJ286" i="1"/>
  <c r="AH398" i="1"/>
  <c r="AI101" i="1"/>
  <c r="AI62" i="1"/>
  <c r="AJ130" i="1"/>
  <c r="AJ264" i="1"/>
  <c r="AI264" i="1"/>
  <c r="AH393" i="1"/>
  <c r="AI393" i="1"/>
  <c r="AH48" i="1"/>
  <c r="AJ48" i="1"/>
  <c r="AH176" i="1"/>
  <c r="AI176" i="1"/>
  <c r="AH241" i="1"/>
  <c r="AJ241" i="1"/>
  <c r="AH306" i="1"/>
  <c r="AJ306" i="1"/>
  <c r="AH370" i="1"/>
  <c r="AI370" i="1"/>
  <c r="AH434" i="1"/>
  <c r="AI434" i="1"/>
  <c r="AI562" i="1"/>
  <c r="AH562" i="1"/>
  <c r="AI169" i="1"/>
  <c r="AJ169" i="1"/>
  <c r="AH234" i="1"/>
  <c r="AI234" i="1"/>
  <c r="AH299" i="1"/>
  <c r="AI299" i="1"/>
  <c r="AH555" i="1"/>
  <c r="AJ555" i="1"/>
  <c r="AJ316" i="1"/>
  <c r="AI316" i="1"/>
  <c r="AH82" i="1"/>
  <c r="AI82" i="1"/>
  <c r="AI146" i="1"/>
  <c r="AH146" i="1"/>
  <c r="AH67" i="1"/>
  <c r="AI67" i="1"/>
  <c r="AH147" i="1"/>
  <c r="AJ147" i="1"/>
  <c r="AH76" i="1"/>
  <c r="AJ76" i="1"/>
  <c r="AH204" i="1"/>
  <c r="AI204" i="1"/>
  <c r="AI269" i="1"/>
  <c r="AH269" i="1"/>
  <c r="AH334" i="1"/>
  <c r="AI334" i="1"/>
  <c r="AH462" i="1"/>
  <c r="AJ462" i="1"/>
  <c r="AI526" i="1"/>
  <c r="AJ526" i="1"/>
  <c r="AH351" i="1"/>
  <c r="AI351" i="1"/>
  <c r="AJ149" i="1"/>
  <c r="AI149" i="1"/>
  <c r="AH295" i="1"/>
  <c r="AI295" i="1"/>
  <c r="AH166" i="1"/>
  <c r="AJ166" i="1"/>
  <c r="AI166" i="1"/>
  <c r="AH279" i="1"/>
  <c r="AI279" i="1"/>
  <c r="AH543" i="1"/>
  <c r="AJ543" i="1"/>
  <c r="AH440" i="1"/>
  <c r="AI440" i="1"/>
  <c r="AH267" i="1"/>
  <c r="AJ267" i="1"/>
  <c r="AJ372" i="1"/>
  <c r="AH372" i="1"/>
  <c r="AH580" i="1"/>
  <c r="AJ580" i="1"/>
  <c r="AJ493" i="1"/>
  <c r="AH493" i="1"/>
  <c r="AI262" i="1"/>
  <c r="AJ262" i="1"/>
  <c r="AJ424" i="1"/>
  <c r="AI424" i="1"/>
  <c r="AH584" i="1"/>
  <c r="AJ584" i="1"/>
  <c r="AH496" i="1"/>
  <c r="AI496" i="1"/>
  <c r="AJ71" i="1"/>
  <c r="AH71" i="1"/>
  <c r="AH199" i="1"/>
  <c r="AJ199" i="1"/>
  <c r="AH112" i="1"/>
  <c r="AJ112" i="1"/>
  <c r="AJ105" i="1"/>
  <c r="AH105" i="1"/>
  <c r="AI87" i="1"/>
  <c r="AH409" i="1"/>
  <c r="AH96" i="1"/>
  <c r="AI498" i="1"/>
  <c r="AI516" i="1"/>
  <c r="AJ299" i="1"/>
  <c r="AI411" i="1"/>
  <c r="AI443" i="1"/>
  <c r="AJ491" i="1"/>
  <c r="AI604" i="1"/>
  <c r="AH235" i="1"/>
  <c r="AH526" i="1"/>
  <c r="AI244" i="1"/>
  <c r="AH188" i="1"/>
  <c r="AJ253" i="1"/>
  <c r="AJ303" i="1"/>
  <c r="AJ279" i="1"/>
  <c r="AH512" i="1"/>
  <c r="AJ590" i="1"/>
  <c r="AH329" i="1"/>
  <c r="AJ537" i="1"/>
  <c r="AH537" i="1"/>
  <c r="AH379" i="1"/>
  <c r="AI379" i="1"/>
  <c r="AJ571" i="1"/>
  <c r="AI571" i="1"/>
  <c r="AJ333" i="1"/>
  <c r="AI333" i="1"/>
  <c r="AI156" i="1"/>
  <c r="AH156" i="1"/>
  <c r="AH350" i="1"/>
  <c r="AJ350" i="1"/>
  <c r="AH542" i="1"/>
  <c r="AI542" i="1"/>
  <c r="AJ405" i="1"/>
  <c r="AH405" i="1"/>
  <c r="AH352" i="1"/>
  <c r="AJ352" i="1"/>
  <c r="AI381" i="1"/>
  <c r="AH381" i="1"/>
  <c r="AI407" i="1"/>
  <c r="AH407" i="1"/>
  <c r="AH488" i="1"/>
  <c r="AJ488" i="1"/>
  <c r="AH583" i="1"/>
  <c r="AJ583" i="1"/>
  <c r="AI151" i="1"/>
  <c r="AH183" i="1"/>
  <c r="AI537" i="1"/>
  <c r="AH602" i="1"/>
  <c r="AI306" i="1"/>
  <c r="AI501" i="1"/>
  <c r="AI583" i="1"/>
  <c r="AI57" i="1"/>
  <c r="AI105" i="1"/>
  <c r="AJ218" i="1"/>
  <c r="AJ250" i="1"/>
  <c r="AI363" i="1"/>
  <c r="AI308" i="1"/>
  <c r="AI605" i="1"/>
  <c r="AJ51" i="1"/>
  <c r="AI405" i="1"/>
  <c r="AI76" i="1"/>
  <c r="AJ140" i="1"/>
  <c r="AJ446" i="1"/>
  <c r="AJ77" i="1"/>
  <c r="AH133" i="1"/>
  <c r="AH278" i="1"/>
  <c r="AH367" i="1"/>
  <c r="AH503" i="1"/>
  <c r="AI142" i="1"/>
  <c r="AJ182" i="1"/>
  <c r="AH231" i="1"/>
  <c r="AJ296" i="1"/>
  <c r="AI384" i="1"/>
  <c r="AI488" i="1"/>
  <c r="AH280" i="1"/>
  <c r="AJ280" i="1"/>
  <c r="AH192" i="1"/>
  <c r="AJ192" i="1"/>
  <c r="AI386" i="1"/>
  <c r="AJ386" i="1"/>
  <c r="AH121" i="1"/>
  <c r="AI121" i="1"/>
  <c r="AJ507" i="1"/>
  <c r="AH507" i="1"/>
  <c r="AJ98" i="1"/>
  <c r="AI98" i="1"/>
  <c r="AJ83" i="1"/>
  <c r="AI83" i="1"/>
  <c r="AH92" i="1"/>
  <c r="AI92" i="1"/>
  <c r="AH478" i="1"/>
  <c r="AI478" i="1"/>
  <c r="AJ335" i="1"/>
  <c r="AH335" i="1"/>
  <c r="AH412" i="1"/>
  <c r="AJ412" i="1"/>
  <c r="AH115" i="1"/>
  <c r="AI115" i="1"/>
  <c r="AI320" i="1"/>
  <c r="AH320" i="1"/>
  <c r="AH151" i="1"/>
  <c r="AI345" i="1"/>
  <c r="AH377" i="1"/>
  <c r="AI457" i="1"/>
  <c r="AJ176" i="1"/>
  <c r="AI257" i="1"/>
  <c r="AI450" i="1"/>
  <c r="AI580" i="1"/>
  <c r="AJ501" i="1"/>
  <c r="AJ57" i="1"/>
  <c r="AH169" i="1"/>
  <c r="AI315" i="1"/>
  <c r="AJ363" i="1"/>
  <c r="AI475" i="1"/>
  <c r="AI555" i="1"/>
  <c r="AH308" i="1"/>
  <c r="AI500" i="1"/>
  <c r="AJ605" i="1"/>
  <c r="AH51" i="1"/>
  <c r="AJ115" i="1"/>
  <c r="AI147" i="1"/>
  <c r="AI228" i="1"/>
  <c r="AI260" i="1"/>
  <c r="AH309" i="1"/>
  <c r="AJ541" i="1"/>
  <c r="AH140" i="1"/>
  <c r="AH446" i="1"/>
  <c r="AJ510" i="1"/>
  <c r="AJ407" i="1"/>
  <c r="AI78" i="1"/>
  <c r="AJ142" i="1"/>
  <c r="AH182" i="1"/>
  <c r="AH296" i="1"/>
  <c r="AJ496" i="1"/>
  <c r="AI568" i="1"/>
  <c r="AI241" i="1"/>
  <c r="AI215" i="1"/>
  <c r="AH215" i="1"/>
  <c r="AI514" i="1"/>
  <c r="AJ514" i="1"/>
  <c r="AJ170" i="1"/>
  <c r="AI170" i="1"/>
  <c r="AH221" i="1"/>
  <c r="AJ221" i="1"/>
  <c r="AJ414" i="1"/>
  <c r="AH414" i="1"/>
  <c r="AH173" i="1"/>
  <c r="AJ173" i="1"/>
  <c r="AH94" i="1"/>
  <c r="AJ94" i="1"/>
  <c r="AH304" i="1"/>
  <c r="AI304" i="1"/>
  <c r="AH567" i="1"/>
  <c r="AJ567" i="1"/>
  <c r="AH93" i="1"/>
  <c r="AI93" i="1"/>
  <c r="AI198" i="1"/>
  <c r="AJ198" i="1"/>
  <c r="AJ55" i="1"/>
  <c r="AH345" i="1"/>
  <c r="AH473" i="1"/>
  <c r="AI412" i="1"/>
  <c r="AI112" i="1"/>
  <c r="AI192" i="1"/>
  <c r="AH257" i="1"/>
  <c r="AJ322" i="1"/>
  <c r="AH386" i="1"/>
  <c r="AJ450" i="1"/>
  <c r="AH514" i="1"/>
  <c r="AI578" i="1"/>
  <c r="AJ542" i="1"/>
  <c r="AI282" i="1"/>
  <c r="AH315" i="1"/>
  <c r="AJ427" i="1"/>
  <c r="AJ475" i="1"/>
  <c r="AI507" i="1"/>
  <c r="AJ500" i="1"/>
  <c r="AJ607" i="1"/>
  <c r="AJ203" i="1"/>
  <c r="AH228" i="1"/>
  <c r="AJ260" i="1"/>
  <c r="AH541" i="1"/>
  <c r="AJ92" i="1"/>
  <c r="AJ204" i="1"/>
  <c r="AJ269" i="1"/>
  <c r="AH78" i="1"/>
  <c r="AJ304" i="1"/>
  <c r="AH416" i="1"/>
  <c r="AI404" i="1"/>
  <c r="AJ492" i="1"/>
  <c r="AJ95" i="1"/>
  <c r="AH353" i="1"/>
  <c r="AH417" i="1"/>
  <c r="AJ481" i="1"/>
  <c r="AJ337" i="1"/>
  <c r="AJ120" i="1"/>
  <c r="AJ249" i="1"/>
  <c r="AH468" i="1"/>
  <c r="AJ259" i="1"/>
  <c r="AI79" i="1"/>
  <c r="AJ143" i="1"/>
  <c r="AH401" i="1"/>
  <c r="AJ56" i="1"/>
  <c r="AH184" i="1"/>
  <c r="AH79" i="1"/>
  <c r="AI143" i="1"/>
  <c r="AI207" i="1"/>
  <c r="AJ465" i="1"/>
  <c r="AH56" i="1"/>
  <c r="AJ184" i="1"/>
  <c r="AJ314" i="1"/>
  <c r="AH442" i="1"/>
  <c r="AJ388" i="1"/>
  <c r="AJ58" i="1"/>
  <c r="AH207" i="1"/>
  <c r="AH465" i="1"/>
  <c r="AJ86" i="1"/>
  <c r="AJ174" i="1"/>
  <c r="AI456" i="1"/>
  <c r="AH375" i="1"/>
  <c r="AJ551" i="1"/>
  <c r="AH86" i="1"/>
  <c r="AI174" i="1"/>
  <c r="AH55" i="1"/>
  <c r="AI551" i="1"/>
  <c r="AI288" i="1"/>
  <c r="AJ456" i="1"/>
  <c r="AI312" i="1"/>
  <c r="AI111" i="1"/>
  <c r="AJ135" i="1"/>
  <c r="AJ175" i="1"/>
  <c r="AI199" i="1"/>
  <c r="AH264" i="1"/>
  <c r="AI329" i="1"/>
  <c r="AJ393" i="1"/>
  <c r="AJ457" i="1"/>
  <c r="AJ521" i="1"/>
  <c r="AJ585" i="1"/>
  <c r="AI509" i="1"/>
  <c r="AJ534" i="1"/>
  <c r="AI48" i="1"/>
  <c r="AJ252" i="1"/>
  <c r="AI559" i="1"/>
  <c r="AI102" i="1"/>
  <c r="AJ464" i="1"/>
  <c r="AI90" i="1"/>
  <c r="AI292" i="1"/>
  <c r="AI533" i="1"/>
  <c r="AI47" i="1"/>
  <c r="AI71" i="1"/>
  <c r="AJ111" i="1"/>
  <c r="AI135" i="1"/>
  <c r="AI248" i="1"/>
  <c r="AI313" i="1"/>
  <c r="AI377" i="1"/>
  <c r="AJ441" i="1"/>
  <c r="AJ505" i="1"/>
  <c r="AI569" i="1"/>
  <c r="AI380" i="1"/>
  <c r="AI534" i="1"/>
  <c r="AI96" i="1"/>
  <c r="AI160" i="1"/>
  <c r="AI225" i="1"/>
  <c r="AI290" i="1"/>
  <c r="AI354" i="1"/>
  <c r="AH418" i="1"/>
  <c r="AI482" i="1"/>
  <c r="AH546" i="1"/>
  <c r="AI275" i="1"/>
  <c r="AI468" i="1"/>
  <c r="AI84" i="1"/>
  <c r="AI148" i="1"/>
  <c r="AI212" i="1"/>
  <c r="AI277" i="1"/>
  <c r="AI342" i="1"/>
  <c r="AI406" i="1"/>
  <c r="AJ470" i="1"/>
  <c r="AI157" i="1"/>
  <c r="AJ102" i="1"/>
  <c r="AH90" i="1"/>
  <c r="AH292" i="1"/>
  <c r="AJ533" i="1"/>
  <c r="AJ183" i="1"/>
  <c r="AI259" i="1"/>
  <c r="AI556" i="1"/>
  <c r="AJ556" i="1"/>
  <c r="AG21" i="10"/>
  <c r="E11" i="22" s="1"/>
  <c r="AG19" i="10"/>
  <c r="E9" i="22" s="1"/>
  <c r="AG20" i="10"/>
  <c r="E10" i="22" s="1"/>
  <c r="AG18" i="10"/>
  <c r="E8" i="22" s="1"/>
  <c r="AG17" i="10"/>
  <c r="E7" i="22" s="1"/>
  <c r="AG16" i="10"/>
  <c r="E6" i="22" s="1"/>
  <c r="AG15" i="10"/>
  <c r="E5" i="22" s="1"/>
  <c r="AG14" i="10"/>
  <c r="E4" i="22" s="1"/>
  <c r="AG12" i="10"/>
  <c r="E2" i="22" s="1"/>
  <c r="AG13" i="10"/>
  <c r="E3" i="22" s="1"/>
  <c r="AG34" i="1" l="1"/>
  <c r="AG27" i="1"/>
  <c r="E17" i="23" s="1"/>
  <c r="AG35" i="1"/>
  <c r="AG37" i="1"/>
  <c r="AG24" i="1"/>
  <c r="E14" i="23" s="1"/>
  <c r="AG26" i="1"/>
  <c r="E16" i="23" s="1"/>
  <c r="AG31" i="1"/>
  <c r="E21" i="23" s="1"/>
  <c r="F21" i="23" s="1"/>
  <c r="AG22" i="1"/>
  <c r="E12" i="23" s="1"/>
  <c r="AG40" i="1"/>
  <c r="AG38" i="1"/>
  <c r="AG36" i="1"/>
  <c r="AG30" i="1"/>
  <c r="E20" i="23" s="1"/>
  <c r="AG28" i="1"/>
  <c r="E18" i="23" s="1"/>
  <c r="AG39" i="1"/>
  <c r="AG41" i="1"/>
  <c r="AG33" i="1"/>
  <c r="E23" i="23" s="1"/>
  <c r="F23" i="23" s="1"/>
  <c r="AG25" i="1"/>
  <c r="E15" i="23" s="1"/>
  <c r="AG23" i="1"/>
  <c r="E13" i="23" s="1"/>
  <c r="AG29" i="1"/>
  <c r="E19" i="23" s="1"/>
  <c r="AG32" i="1"/>
  <c r="E22" i="23" s="1"/>
  <c r="F22" i="23" s="1"/>
  <c r="AG21" i="1"/>
  <c r="E11" i="23" s="1"/>
  <c r="AG20" i="1"/>
  <c r="E10" i="23" s="1"/>
  <c r="AG19" i="1"/>
  <c r="E9" i="23" s="1"/>
  <c r="AG18" i="1"/>
  <c r="E8" i="23" s="1"/>
  <c r="AG17" i="1"/>
  <c r="E7" i="23" s="1"/>
  <c r="AG16" i="1"/>
  <c r="E6" i="23" s="1"/>
  <c r="AG15" i="1"/>
  <c r="E5" i="23" s="1"/>
  <c r="AG14" i="1"/>
  <c r="E4" i="23" s="1"/>
  <c r="AG13" i="1"/>
  <c r="E3" i="23" s="1"/>
  <c r="AG12" i="1"/>
  <c r="E2" i="23" s="1"/>
  <c r="AM10" i="10"/>
  <c r="F5" i="22" s="1"/>
  <c r="F22" i="22" l="1"/>
  <c r="F21" i="22"/>
  <c r="F16" i="22"/>
  <c r="F13" i="22"/>
  <c r="F8" i="22"/>
  <c r="F18" i="22"/>
  <c r="F15" i="22"/>
  <c r="F20" i="22"/>
  <c r="F4" i="22"/>
  <c r="F11" i="22"/>
  <c r="F9" i="22"/>
  <c r="F2" i="22"/>
  <c r="C16" i="24" s="1"/>
  <c r="F10" i="22"/>
  <c r="F12" i="22"/>
  <c r="F7" i="22"/>
  <c r="F6" i="22"/>
  <c r="F17" i="22"/>
  <c r="F19" i="22"/>
  <c r="F14" i="22"/>
  <c r="F3" i="22"/>
  <c r="G37" i="1"/>
  <c r="D27" i="23" s="1"/>
  <c r="E27" i="23"/>
  <c r="F27" i="23" s="1"/>
  <c r="G41" i="1"/>
  <c r="D31" i="23" s="1"/>
  <c r="E31" i="23"/>
  <c r="F31" i="23" s="1"/>
  <c r="G36" i="1"/>
  <c r="D26" i="23" s="1"/>
  <c r="E26" i="23"/>
  <c r="F26" i="23" s="1"/>
  <c r="G35" i="1"/>
  <c r="D25" i="23" s="1"/>
  <c r="E25" i="23"/>
  <c r="F25" i="23" s="1"/>
  <c r="G39" i="1"/>
  <c r="D29" i="23" s="1"/>
  <c r="E29" i="23"/>
  <c r="F29" i="23" s="1"/>
  <c r="G38" i="1"/>
  <c r="D28" i="23" s="1"/>
  <c r="E28" i="23"/>
  <c r="F28" i="23" s="1"/>
  <c r="G40" i="1"/>
  <c r="D30" i="23" s="1"/>
  <c r="E30" i="23"/>
  <c r="F30" i="23" s="1"/>
  <c r="G34" i="1"/>
  <c r="D24" i="23" s="1"/>
  <c r="E24" i="23"/>
  <c r="F24" i="23" s="1"/>
  <c r="AS11" i="10"/>
  <c r="AM10" i="1"/>
  <c r="F7" i="23" s="1"/>
  <c r="F11" i="23" l="1"/>
  <c r="F13" i="23"/>
  <c r="F9" i="23"/>
  <c r="F12" i="23"/>
  <c r="F14" i="23"/>
  <c r="F6" i="23"/>
  <c r="F10" i="23"/>
  <c r="F5" i="23"/>
  <c r="F20" i="23"/>
  <c r="F18" i="23"/>
  <c r="F17" i="23"/>
  <c r="F2" i="23"/>
  <c r="C15" i="24" s="1"/>
  <c r="F4" i="23"/>
  <c r="F8" i="23"/>
  <c r="F15" i="23"/>
  <c r="F16" i="23"/>
  <c r="F19" i="23"/>
  <c r="F3" i="23"/>
  <c r="AS11" i="1"/>
  <c r="AS12" i="10"/>
  <c r="AM13" i="10"/>
  <c r="AQ11" i="10"/>
  <c r="AQ12" i="10" s="1"/>
  <c r="AH15" i="10" s="1"/>
  <c r="AI16" i="10" l="1"/>
  <c r="AH16" i="10"/>
  <c r="AH17" i="10"/>
  <c r="AH12" i="10"/>
  <c r="G32" i="10"/>
  <c r="D22" i="22" s="1"/>
  <c r="AH32" i="10"/>
  <c r="AI32" i="10"/>
  <c r="G31" i="10"/>
  <c r="D21" i="22" s="1"/>
  <c r="AS13" i="10"/>
  <c r="G12" i="10"/>
  <c r="D2" i="22" s="1"/>
  <c r="G29" i="10"/>
  <c r="D19" i="22" s="1"/>
  <c r="G22" i="10"/>
  <c r="D12" i="22" s="1"/>
  <c r="G23" i="10"/>
  <c r="D13" i="22" s="1"/>
  <c r="G19" i="10"/>
  <c r="D9" i="22" s="1"/>
  <c r="G14" i="10"/>
  <c r="D4" i="22" s="1"/>
  <c r="G30" i="10"/>
  <c r="D20" i="22" s="1"/>
  <c r="G26" i="10"/>
  <c r="D16" i="22" s="1"/>
  <c r="G17" i="10"/>
  <c r="D7" i="22" s="1"/>
  <c r="G25" i="10"/>
  <c r="D15" i="22" s="1"/>
  <c r="G21" i="10"/>
  <c r="D11" i="22" s="1"/>
  <c r="G18" i="10"/>
  <c r="D8" i="22" s="1"/>
  <c r="G15" i="10"/>
  <c r="D5" i="22" s="1"/>
  <c r="G24" i="10"/>
  <c r="D14" i="22" s="1"/>
  <c r="G28" i="10"/>
  <c r="D18" i="22" s="1"/>
  <c r="G27" i="10"/>
  <c r="D17" i="22" s="1"/>
  <c r="G20" i="10"/>
  <c r="D10" i="22" s="1"/>
  <c r="G16" i="10"/>
  <c r="D6" i="22" s="1"/>
  <c r="G13" i="10"/>
  <c r="D3" i="22" s="1"/>
  <c r="AI30" i="10"/>
  <c r="AI22" i="10"/>
  <c r="AH29" i="10"/>
  <c r="AI28" i="10"/>
  <c r="AI24" i="10"/>
  <c r="AI27" i="10"/>
  <c r="AH30" i="10"/>
  <c r="AI25" i="10"/>
  <c r="AI26" i="10"/>
  <c r="AI23" i="10"/>
  <c r="AH27" i="10"/>
  <c r="AI29" i="10"/>
  <c r="AH25" i="10"/>
  <c r="AH28" i="10"/>
  <c r="AI31" i="10"/>
  <c r="AH24" i="10"/>
  <c r="AH31" i="10"/>
  <c r="AH26" i="10"/>
  <c r="AH23" i="10"/>
  <c r="AH22" i="10"/>
  <c r="AI15" i="10"/>
  <c r="AS12" i="1"/>
  <c r="AQ11" i="1"/>
  <c r="AQ12" i="1" s="1"/>
  <c r="AM13" i="1"/>
  <c r="AQ13" i="10"/>
  <c r="AJ32" i="10" s="1"/>
  <c r="AI12" i="10"/>
  <c r="AI17" i="10"/>
  <c r="AH13" i="10"/>
  <c r="AI13" i="10"/>
  <c r="AI21" i="10"/>
  <c r="AH21" i="10"/>
  <c r="AI20" i="10"/>
  <c r="AH20" i="10"/>
  <c r="AH19" i="10"/>
  <c r="AI19" i="10"/>
  <c r="AI14" i="10"/>
  <c r="AH18" i="10"/>
  <c r="AI18" i="10"/>
  <c r="AH14" i="10"/>
  <c r="D7" i="24" l="1"/>
  <c r="D9" i="24"/>
  <c r="D8" i="24"/>
  <c r="G32" i="1"/>
  <c r="D22" i="23" s="1"/>
  <c r="G33" i="1"/>
  <c r="D23" i="23" s="1"/>
  <c r="G14" i="1"/>
  <c r="D4" i="23" s="1"/>
  <c r="G13" i="1"/>
  <c r="D3" i="23" s="1"/>
  <c r="G31" i="1"/>
  <c r="D21" i="23" s="1"/>
  <c r="G26" i="1"/>
  <c r="D16" i="23" s="1"/>
  <c r="G25" i="1"/>
  <c r="D15" i="23" s="1"/>
  <c r="G15" i="1"/>
  <c r="D5" i="23" s="1"/>
  <c r="G16" i="1"/>
  <c r="D6" i="23" s="1"/>
  <c r="G27" i="1"/>
  <c r="D17" i="23" s="1"/>
  <c r="G28" i="1"/>
  <c r="D18" i="23" s="1"/>
  <c r="G19" i="1"/>
  <c r="D9" i="23" s="1"/>
  <c r="G20" i="1"/>
  <c r="D10" i="23" s="1"/>
  <c r="G24" i="1"/>
  <c r="D14" i="23" s="1"/>
  <c r="G22" i="1"/>
  <c r="D12" i="23" s="1"/>
  <c r="G21" i="1"/>
  <c r="D11" i="23" s="1"/>
  <c r="G18" i="1"/>
  <c r="D8" i="23" s="1"/>
  <c r="G17" i="1"/>
  <c r="D7" i="23" s="1"/>
  <c r="G29" i="1"/>
  <c r="D19" i="23" s="1"/>
  <c r="G30" i="1"/>
  <c r="D20" i="23" s="1"/>
  <c r="G23" i="1"/>
  <c r="D13" i="23" s="1"/>
  <c r="AJ12" i="10"/>
  <c r="AJ22" i="10"/>
  <c r="AJ26" i="10"/>
  <c r="AJ23" i="10"/>
  <c r="AJ30" i="10"/>
  <c r="AJ28" i="10"/>
  <c r="AJ24" i="10"/>
  <c r="AJ29" i="10"/>
  <c r="AJ25" i="10"/>
  <c r="AJ27" i="10"/>
  <c r="AJ31" i="10"/>
  <c r="G12" i="1"/>
  <c r="D2" i="23" s="1"/>
  <c r="AI16" i="1"/>
  <c r="AH17" i="1"/>
  <c r="AH18" i="1"/>
  <c r="AH12" i="1"/>
  <c r="AH34" i="1"/>
  <c r="AH31" i="1"/>
  <c r="AH27" i="1"/>
  <c r="AI30" i="1"/>
  <c r="AI34" i="1"/>
  <c r="AI31" i="1"/>
  <c r="AI23" i="1"/>
  <c r="AH26" i="1"/>
  <c r="AH25" i="1"/>
  <c r="AH23" i="1"/>
  <c r="AI28" i="1"/>
  <c r="AH22" i="1"/>
  <c r="AI24" i="1"/>
  <c r="AI27" i="1"/>
  <c r="AI40" i="1"/>
  <c r="AI32" i="1"/>
  <c r="AI33" i="1"/>
  <c r="AI37" i="1"/>
  <c r="AH29" i="1"/>
  <c r="AH35" i="1"/>
  <c r="AH38" i="1"/>
  <c r="AI25" i="1"/>
  <c r="AH30" i="1"/>
  <c r="AH37" i="1"/>
  <c r="AI36" i="1"/>
  <c r="AI38" i="1"/>
  <c r="AH24" i="1"/>
  <c r="AI22" i="1"/>
  <c r="AH41" i="1"/>
  <c r="AI26" i="1"/>
  <c r="AH32" i="1"/>
  <c r="AI41" i="1"/>
  <c r="AH39" i="1"/>
  <c r="AH28" i="1"/>
  <c r="AI35" i="1"/>
  <c r="AH40" i="1"/>
  <c r="AH33" i="1"/>
  <c r="AH36" i="1"/>
  <c r="AI39" i="1"/>
  <c r="AI29" i="1"/>
  <c r="AI13" i="1"/>
  <c r="AI18" i="1"/>
  <c r="AI17" i="1"/>
  <c r="AS13" i="1"/>
  <c r="AJ14" i="10"/>
  <c r="AJ17" i="10"/>
  <c r="AJ16" i="10"/>
  <c r="AJ20" i="10"/>
  <c r="AJ19" i="10"/>
  <c r="AJ21" i="10"/>
  <c r="AJ13" i="10"/>
  <c r="AJ18" i="10"/>
  <c r="AJ15" i="10"/>
  <c r="AH15" i="1"/>
  <c r="AH14" i="1"/>
  <c r="AI14" i="1"/>
  <c r="AH13" i="1"/>
  <c r="AI12" i="1"/>
  <c r="AQ13" i="1"/>
  <c r="AJ16" i="1" s="1"/>
  <c r="AH21" i="1"/>
  <c r="AI21" i="1"/>
  <c r="AI15" i="1"/>
  <c r="AI20" i="1"/>
  <c r="AH20" i="1"/>
  <c r="AH16" i="1"/>
  <c r="AI19" i="1"/>
  <c r="AH19" i="1"/>
  <c r="C8" i="24" l="1"/>
  <c r="C7" i="24"/>
  <c r="D16" i="24"/>
  <c r="C9" i="24"/>
  <c r="AJ19" i="1"/>
  <c r="AJ21" i="1"/>
  <c r="AJ18" i="1"/>
  <c r="AJ20" i="1"/>
  <c r="AJ17" i="1"/>
  <c r="AJ12" i="1"/>
  <c r="AJ13" i="1"/>
  <c r="AJ25" i="1"/>
  <c r="AJ22" i="1"/>
  <c r="AJ30" i="1"/>
  <c r="AJ24" i="1"/>
  <c r="AJ27" i="1"/>
  <c r="AJ34" i="1"/>
  <c r="AJ28" i="1"/>
  <c r="AJ26" i="1"/>
  <c r="AJ23" i="1"/>
  <c r="AJ38" i="1"/>
  <c r="AJ36" i="1"/>
  <c r="AJ40" i="1"/>
  <c r="AJ35" i="1"/>
  <c r="AJ32" i="1"/>
  <c r="AJ37" i="1"/>
  <c r="AJ31" i="1"/>
  <c r="AJ39" i="1"/>
  <c r="AJ33" i="1"/>
  <c r="AJ29" i="1"/>
  <c r="AJ41" i="1"/>
  <c r="AJ15" i="1"/>
  <c r="AJ14" i="1"/>
  <c r="D15" i="24"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<sst xmlns="http://schemas.openxmlformats.org/spreadsheetml/2006/main" count="259" uniqueCount="76">
  <si>
    <t>Auswertung</t>
  </si>
  <si>
    <t>20% =</t>
  </si>
  <si>
    <t>Teilnehmer/innen</t>
  </si>
  <si>
    <t>Platz</t>
  </si>
  <si>
    <t>-</t>
  </si>
  <si>
    <t>Name</t>
  </si>
  <si>
    <t>Sprint</t>
  </si>
  <si>
    <t>Sprung</t>
  </si>
  <si>
    <t>Urkunde</t>
  </si>
  <si>
    <t xml:space="preserve">50% = </t>
  </si>
  <si>
    <t>Zeit</t>
  </si>
  <si>
    <t>1.</t>
  </si>
  <si>
    <t>2.</t>
  </si>
  <si>
    <t>3.</t>
  </si>
  <si>
    <t>4.</t>
  </si>
  <si>
    <t>Ehren.</t>
  </si>
  <si>
    <t>Sieger.</t>
  </si>
  <si>
    <t>Teiln.</t>
  </si>
  <si>
    <t xml:space="preserve">30% = </t>
  </si>
  <si>
    <t>Ausdauer</t>
  </si>
  <si>
    <t>Vorname</t>
  </si>
  <si>
    <t xml:space="preserve"> </t>
  </si>
  <si>
    <t xml:space="preserve">Sprint </t>
  </si>
  <si>
    <t>Wettbewerb Bundesjugendspiele     -           Leichtathletik</t>
  </si>
  <si>
    <t>Wurf / Stoß</t>
  </si>
  <si>
    <t xml:space="preserve">Ausdauer </t>
  </si>
  <si>
    <t>3 Beste</t>
  </si>
  <si>
    <t>Ehrenurkunden</t>
  </si>
  <si>
    <t>Siegerurkunden</t>
  </si>
  <si>
    <t>TN-Urkunden</t>
  </si>
  <si>
    <t>Summe TN:</t>
  </si>
  <si>
    <t>In die gelben Felder bei Sprint und Ausdauer bitte je nach Wertung eingeben: Punkte oder Zeit!!!</t>
  </si>
  <si>
    <t>S</t>
  </si>
  <si>
    <t>T</t>
  </si>
  <si>
    <t>A</t>
  </si>
  <si>
    <t>R</t>
  </si>
  <si>
    <t>Z</t>
  </si>
  <si>
    <t>I</t>
  </si>
  <si>
    <t>E</t>
  </si>
  <si>
    <t>L</t>
  </si>
  <si>
    <t>Klasse / Gruppe:</t>
  </si>
  <si>
    <t>Platzierungspunkte</t>
  </si>
  <si>
    <t>gesamt</t>
  </si>
  <si>
    <t>Punkte</t>
  </si>
  <si>
    <t>Bester</t>
  </si>
  <si>
    <t>Gelbes Feld anklicken, dann auf den Pfeil klicken zur Auswahl.</t>
  </si>
  <si>
    <t>Für die gelben Felder bei Sprint und Ausdauer bitte je nach Wertung auswählen: "Punkte" oder "Zeit"!!!</t>
  </si>
  <si>
    <t>Mädchen</t>
  </si>
  <si>
    <t>Jungen</t>
  </si>
  <si>
    <r>
      <rPr>
        <sz val="16"/>
        <color theme="0"/>
        <rFont val="Arial"/>
        <family val="2"/>
      </rPr>
      <t>®</t>
    </r>
    <r>
      <rPr>
        <sz val="12"/>
        <color theme="0"/>
        <rFont val="Arial"/>
        <family val="2"/>
      </rPr>
      <t xml:space="preserve"> Karsten Vestweber</t>
    </r>
  </si>
  <si>
    <r>
      <rPr>
        <sz val="14"/>
        <color theme="0"/>
        <rFont val="Arial"/>
        <family val="2"/>
      </rPr>
      <t>®</t>
    </r>
    <r>
      <rPr>
        <sz val="12"/>
        <color theme="0"/>
        <rFont val="Arial"/>
        <family val="2"/>
      </rPr>
      <t xml:space="preserve"> Karsten Vestweber</t>
    </r>
  </si>
  <si>
    <t>Auswertung Jungen</t>
  </si>
  <si>
    <t>Auswertung Mädchen</t>
  </si>
  <si>
    <t>Klasse</t>
  </si>
  <si>
    <t>Ergebnisse   Wettbewerb-Bundesjugendspiele</t>
  </si>
  <si>
    <t>Datum</t>
  </si>
  <si>
    <t>Wurf/Stoß</t>
  </si>
  <si>
    <t>Punkte/Zeit</t>
  </si>
  <si>
    <t>1. Versuch</t>
  </si>
  <si>
    <t>2. Versuch</t>
  </si>
  <si>
    <t>3. Versuch</t>
  </si>
  <si>
    <t>4. Versuch</t>
  </si>
  <si>
    <t>TN-Zahl</t>
  </si>
  <si>
    <t>Jahrgang / Klasse:</t>
  </si>
  <si>
    <t>Statistik Jgst./Klasse:</t>
  </si>
  <si>
    <t>Urkunden</t>
  </si>
  <si>
    <t>Ehren</t>
  </si>
  <si>
    <t>Sieger</t>
  </si>
  <si>
    <t>Plus Zahlen der anderen Jahrgänge…</t>
  </si>
  <si>
    <t>Diese Zahlen werden für die Eingabe im Onlinemeldesystem benötigt:</t>
  </si>
  <si>
    <t>Ehren+Sieger</t>
  </si>
  <si>
    <t>4 Beste</t>
  </si>
  <si>
    <t>2 Beste</t>
  </si>
  <si>
    <t>Bei Sprung, Wurf/Stoß muss die richtige Anzahl von Versuchen gewählt werden, die addiert werden sollen.</t>
  </si>
  <si>
    <t>Summe</t>
  </si>
  <si>
    <t>Wert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</si>
</sst>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0"/>
      <name val="Arial"/>
      <family val="2"/>
    </font>
    <font>
      <sz val="12"/>
      <name val="Arial"/>
      <family val="2"/>
    </font>
    <font>
      <b/>
      <sz val="12"/>
      <name val="Arial"/>
      <family val="2"/>
    </font>
    <font>
      <sz val="12"/>
      <color rgb="FFFF0000"/>
      <name val="Arial"/>
      <family val="2"/>
    </font>
    <font>
      <sz val="20"/>
      <color theme="0"/>
      <name val="Arial"/>
      <family val="2"/>
    </font>
    <font>
      <sz val="24"/>
      <color theme="0"/>
      <name val="Arial"/>
      <family val="2"/>
    </font>
    <font>
      <b/>
      <sz val="20"/>
      <color theme="0"/>
      <name val="Arial"/>
      <family val="2"/>
    </font>
    <font>
      <sz val="12"/>
      <color theme="0"/>
      <name val="Arial"/>
      <family val="2"/>
    </font>
    <font>
      <sz val="16"/>
      <color theme="0"/>
      <name val="Arial"/>
      <family val="2"/>
    </font>
    <font>
      <sz val="16"/>
      <color rgb="FFFFFF00"/>
      <name val="Arial"/>
      <family val="2"/>
    </font>
    <font>
      <b/>
      <sz val="12"/>
      <color theme="0"/>
      <name val="Arial"/>
      <family val="2"/>
    </font>
    <font>
      <sz val="14"/>
      <color rgb="FFFFFF00"/>
      <name val="Arial"/>
      <family val="2"/>
    </font>
    <font>
      <sz val="14"/>
      <color theme="0"/>
      <name val="Arial"/>
      <family val="2"/>
    </font>
    <font>
      <sz val="16"/>
      <name val="Arial"/>
      <family val="2"/>
    </font>
    <font>
      <sz val="8"/>
      <name val="Arial"/>
      <family val="2"/>
    </font>
    <font>
      <b/>
      <sz val="14"/>
      <color theme="0"/>
      <name val="Arial"/>
      <family val="2"/>
    </font>
    <font>
      <sz val="18"/>
      <color theme="1"/>
      <name val="Calibri"/>
      <family val="2"/>
      <scheme val="minor"/>
    </font>
    <font>
      <b/>
      <sz val="18"/>
      <color theme="1"/>
      <name val="Calibri"/>
      <family val="2"/>
      <scheme val="minor"/>
    </font>
    <font>
      <sz val="11"/>
      <color rgb="FF000000"/>
      <name val="Calibri"/>
      <family val="2"/>
      <scheme val="minor"/>
    </font>
  </fonts>
  <fills count="17">
    <fill>
      <patternFill patternType="none"/>
    </fill>
    <fill>
      <patternFill patternType="gray125"/>
    </fill>
    <fill>
      <patternFill patternType="solid">
        <fgColor theme="0" tint="-4.9989318521683403E-2"/>
        <bgColor indexed="64"/>
      </patternFill>
    </fill>
    <fill>
      <patternFill patternType="solid">
        <fgColor rgb="FFC00000"/>
        <bgColor indexed="64"/>
      </patternFill>
    </fill>
    <fill>
      <patternFill patternType="solid">
        <fgColor theme="0"/>
        <bgColor indexed="64"/>
      </patternFill>
    </fill>
    <fill>
      <patternFill patternType="solid">
        <fgColor theme="0"/>
        <bgColor indexed="51"/>
      </patternFill>
    </fill>
    <fill>
      <patternFill patternType="solid">
        <fgColor rgb="FF92D050"/>
        <bgColor indexed="64"/>
      </patternFill>
    </fill>
    <fill>
      <patternFill patternType="solid">
        <fgColor theme="0"/>
        <bgColor indexed="31"/>
      </patternFill>
    </fill>
    <fill>
      <patternFill patternType="solid">
        <fgColor theme="0"/>
        <bgColor indexed="13"/>
      </patternFill>
    </fill>
    <fill>
      <patternFill patternType="solid">
        <fgColor theme="9"/>
        <bgColor indexed="31"/>
      </patternFill>
    </fill>
    <fill>
      <patternFill patternType="solid">
        <fgColor rgb="FFFFFF00"/>
        <bgColor indexed="64"/>
      </patternFill>
    </fill>
    <fill>
      <patternFill patternType="solid">
        <fgColor rgb="FFC00000"/>
        <bgColor indexed="51"/>
      </patternFill>
    </fill>
    <fill>
      <patternFill patternType="solid">
        <fgColor rgb="FFC00000"/>
        <bgColor indexed="31"/>
      </patternFill>
    </fill>
    <fill>
      <patternFill patternType="solid">
        <fgColor rgb="FFC00000"/>
        <bgColor indexed="13"/>
      </patternFill>
    </fill>
    <fill>
      <patternFill patternType="solid">
        <fgColor theme="0" tint="-0.249977111117893"/>
        <bgColor indexed="64"/>
      </patternFill>
    </fill>
    <fill>
      <patternFill patternType="solid">
        <fgColor theme="0" tint="-0.249977111117893"/>
        <bgColor indexed="31"/>
      </patternFill>
    </fill>
    <fill>
      <patternFill patternType="solid">
        <fgColor theme="0" tint="-0.14999847407452621"/>
        <bgColor indexed="64"/>
      </patternFill>
    </fill>
  </fills>
  <borders count="37">
    <border>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theme="0"/>
      </left>
      <right/>
      <top/>
      <bottom/>
      <diagonal/>
    </border>
    <border>
      <left/>
      <right/>
      <top/>
      <bottom style="thick">
        <color theme="0"/>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style="medium">
        <color indexed="64"/>
      </left>
      <right/>
      <top/>
      <bottom/>
      <diagonal/>
    </border>
    <border>
      <left/>
      <right style="thin">
        <color indexed="64"/>
      </right>
      <top style="thin">
        <color indexed="64"/>
      </top>
      <bottom style="thin">
        <color indexed="64"/>
      </bottom>
      <diagonal/>
    </border>
    <border>
      <left style="medium">
        <color theme="1"/>
      </left>
      <right style="medium">
        <color theme="1"/>
      </right>
      <top style="medium">
        <color theme="1"/>
      </top>
      <bottom style="medium">
        <color theme="1"/>
      </bottom>
      <diagonal/>
    </border>
    <border>
      <left/>
      <right/>
      <top style="medium">
        <color indexed="64"/>
      </top>
      <bottom style="thin">
        <color indexed="64"/>
      </bottom>
      <diagonal/>
    </border>
    <border>
      <left/>
      <right/>
      <top style="thin">
        <color indexed="64"/>
      </top>
      <bottom style="medium">
        <color indexed="64"/>
      </bottom>
      <diagonal/>
    </border>
  </borders>
  <cellStyleXfs count="2">
    <xf numFmtId="0" fontId="0" fillId="0" borderId="0"/>
    <xf numFmtId="0" fontId="18" fillId="0" borderId="0"/>
  </cellStyleXfs>
  <cellXfs count="172">
    <xf numFmtId="0" fontId="0" fillId="0" borderId="0" xfId="0"/>
    <xf numFmtId="0" fontId="1" fillId="0" borderId="0" xfId="0" applyFont="1"/>
    <xf numFmtId="0" fontId="2" fillId="0" borderId="0" xfId="0" applyFont="1"/>
    <xf numFmtId="0" fontId="1" fillId="2" borderId="0" xfId="0" applyFont="1" applyFill="1"/>
    <xf numFmtId="0" fontId="3" fillId="0" borderId="0" xfId="0" applyFont="1"/>
    <xf numFmtId="0" fontId="2" fillId="3" borderId="0" xfId="0" applyFont="1" applyFill="1"/>
    <xf numFmtId="0" fontId="1" fillId="3" borderId="0" xfId="0" applyFont="1" applyFill="1"/>
    <xf numFmtId="0" fontId="0" fillId="3" borderId="0" xfId="0" applyFill="1"/>
    <xf numFmtId="0" fontId="5" fillId="3" borderId="0" xfId="0" applyFont="1" applyFill="1" applyAlignment="1">
      <alignment horizontal="left" vertical="center"/>
    </xf>
    <xf numFmtId="0" fontId="1" fillId="4" borderId="0" xfId="0" applyFont="1" applyFill="1"/>
    <xf numFmtId="0" fontId="6" fillId="4" borderId="0" xfId="0" applyFont="1" applyFill="1" applyAlignment="1">
      <alignment horizontal="center" vertical="center"/>
    </xf>
    <xf numFmtId="0" fontId="5" fillId="4" borderId="0" xfId="0" applyFont="1" applyFill="1" applyAlignment="1">
      <alignment horizontal="left" vertical="center"/>
    </xf>
    <xf numFmtId="0" fontId="7" fillId="4" borderId="0" xfId="0" applyFont="1" applyFill="1"/>
    <xf numFmtId="0" fontId="1" fillId="5" borderId="1" xfId="0" applyFont="1" applyFill="1" applyBorder="1" applyAlignment="1" applyProtection="1">
      <alignment horizontal="right"/>
      <protection locked="0"/>
    </xf>
    <xf numFmtId="0" fontId="1" fillId="5" borderId="2" xfId="0" applyFont="1" applyFill="1" applyBorder="1" applyAlignment="1" applyProtection="1">
      <alignment horizontal="right"/>
      <protection locked="0"/>
    </xf>
    <xf numFmtId="0" fontId="1" fillId="6" borderId="5" xfId="0" applyFont="1" applyFill="1" applyBorder="1" applyAlignment="1">
      <alignment horizontal="right"/>
    </xf>
    <xf numFmtId="0" fontId="1" fillId="6" borderId="4" xfId="0" applyFont="1" applyFill="1" applyBorder="1" applyAlignment="1">
      <alignment horizontal="right"/>
    </xf>
    <xf numFmtId="0" fontId="3" fillId="3" borderId="6" xfId="0" applyFont="1" applyFill="1" applyBorder="1" applyAlignment="1">
      <alignment horizontal="right"/>
    </xf>
    <xf numFmtId="0" fontId="3" fillId="3" borderId="7" xfId="0" applyFont="1" applyFill="1" applyBorder="1" applyAlignment="1">
      <alignment horizontal="right"/>
    </xf>
    <xf numFmtId="0" fontId="2" fillId="3" borderId="0" xfId="0" applyFont="1" applyFill="1" applyAlignment="1">
      <alignment horizontal="center"/>
    </xf>
    <xf numFmtId="0" fontId="3" fillId="3" borderId="0" xfId="0" applyFont="1" applyFill="1" applyAlignment="1">
      <alignment horizontal="center"/>
    </xf>
    <xf numFmtId="0" fontId="1" fillId="6" borderId="1" xfId="0" applyFont="1" applyFill="1" applyBorder="1"/>
    <xf numFmtId="0" fontId="1" fillId="6" borderId="4" xfId="0" applyFont="1" applyFill="1" applyBorder="1"/>
    <xf numFmtId="0" fontId="1" fillId="6" borderId="2" xfId="0" applyFont="1" applyFill="1" applyBorder="1"/>
    <xf numFmtId="0" fontId="1" fillId="6" borderId="5" xfId="0" applyFont="1" applyFill="1" applyBorder="1"/>
    <xf numFmtId="0" fontId="1" fillId="6" borderId="1" xfId="0" applyFont="1" applyFill="1" applyBorder="1" applyAlignment="1">
      <alignment horizontal="center"/>
    </xf>
    <xf numFmtId="0" fontId="1" fillId="6" borderId="4" xfId="0" applyFont="1" applyFill="1" applyBorder="1" applyAlignment="1">
      <alignment horizontal="center"/>
    </xf>
    <xf numFmtId="0" fontId="1" fillId="6" borderId="3" xfId="0" applyFont="1" applyFill="1" applyBorder="1" applyAlignment="1">
      <alignment horizontal="center"/>
    </xf>
    <xf numFmtId="0" fontId="2" fillId="3" borderId="0" xfId="0" applyFont="1" applyFill="1" applyAlignment="1">
      <alignment horizontal="center" vertical="center"/>
    </xf>
    <xf numFmtId="0" fontId="2" fillId="4" borderId="0" xfId="0" applyFont="1" applyFill="1" applyAlignment="1">
      <alignment horizontal="center" vertical="center"/>
    </xf>
    <xf numFmtId="0" fontId="2" fillId="0" borderId="0" xfId="0" applyFont="1" applyAlignment="1">
      <alignment horizontal="center" vertical="center"/>
    </xf>
    <xf numFmtId="0" fontId="1" fillId="3" borderId="0" xfId="0" applyFont="1" applyFill="1" applyAlignment="1">
      <alignment horizontal="center"/>
    </xf>
    <xf numFmtId="0" fontId="1" fillId="10" borderId="8" xfId="0" applyFont="1" applyFill="1" applyBorder="1" applyAlignment="1" applyProtection="1">
      <alignment horizontal="center"/>
      <protection locked="0"/>
    </xf>
    <xf numFmtId="0" fontId="1" fillId="10" borderId="9" xfId="0" applyFont="1" applyFill="1" applyBorder="1" applyAlignment="1" applyProtection="1">
      <alignment horizontal="center"/>
      <protection locked="0"/>
    </xf>
    <xf numFmtId="0" fontId="4" fillId="3" borderId="0" xfId="0" applyFont="1" applyFill="1" applyAlignment="1">
      <alignment horizontal="center" vertical="center"/>
    </xf>
    <xf numFmtId="0" fontId="4" fillId="4" borderId="0" xfId="0" applyFont="1" applyFill="1" applyAlignment="1">
      <alignment horizontal="center" vertical="center"/>
    </xf>
    <xf numFmtId="0" fontId="0" fillId="3" borderId="0" xfId="0" applyFill="1" applyAlignment="1">
      <alignment horizontal="center" vertical="center"/>
    </xf>
    <xf numFmtId="0" fontId="1" fillId="3" borderId="6" xfId="0" applyFont="1" applyFill="1" applyBorder="1" applyAlignment="1">
      <alignment horizontal="right"/>
    </xf>
    <xf numFmtId="0" fontId="1" fillId="3" borderId="7" xfId="0" applyFont="1" applyFill="1" applyBorder="1" applyAlignment="1">
      <alignment horizontal="right"/>
    </xf>
    <xf numFmtId="0" fontId="1" fillId="3" borderId="0" xfId="0" applyFont="1" applyFill="1" applyAlignment="1">
      <alignment horizontal="center" vertical="center"/>
    </xf>
    <xf numFmtId="0" fontId="7" fillId="3" borderId="28" xfId="0" applyFont="1" applyFill="1" applyBorder="1" applyAlignment="1">
      <alignment horizontal="center"/>
    </xf>
    <xf numFmtId="0" fontId="7" fillId="4" borderId="28" xfId="0" applyFont="1" applyFill="1" applyBorder="1" applyAlignment="1">
      <alignment horizontal="center"/>
    </xf>
    <xf numFmtId="0" fontId="1" fillId="4" borderId="10" xfId="0" applyFont="1" applyFill="1" applyBorder="1"/>
    <xf numFmtId="0" fontId="1" fillId="3" borderId="29" xfId="0" applyFont="1" applyFill="1" applyBorder="1"/>
    <xf numFmtId="0" fontId="7" fillId="3" borderId="0" xfId="0" applyFont="1" applyFill="1" applyAlignment="1">
      <alignment horizontal="center"/>
    </xf>
    <xf numFmtId="0" fontId="7" fillId="4" borderId="0" xfId="0" applyFont="1" applyFill="1" applyAlignment="1">
      <alignment horizontal="center"/>
    </xf>
    <xf numFmtId="0" fontId="7" fillId="3" borderId="29" xfId="0" applyFont="1" applyFill="1" applyBorder="1" applyAlignment="1">
      <alignment horizontal="center"/>
    </xf>
    <xf numFmtId="0" fontId="10" fillId="3" borderId="0" xfId="0" applyFont="1" applyFill="1" applyAlignment="1">
      <alignment horizontal="left"/>
    </xf>
    <xf numFmtId="0" fontId="10" fillId="4" borderId="0" xfId="0" applyFont="1" applyFill="1" applyAlignment="1">
      <alignment horizontal="left"/>
    </xf>
    <xf numFmtId="0" fontId="6" fillId="4" borderId="0" xfId="0" applyFont="1" applyFill="1" applyAlignment="1">
      <alignment horizontal="center"/>
    </xf>
    <xf numFmtId="0" fontId="1" fillId="4" borderId="12" xfId="0" applyFont="1" applyFill="1" applyBorder="1"/>
    <xf numFmtId="0" fontId="3" fillId="6" borderId="14" xfId="0" applyFont="1" applyFill="1" applyBorder="1" applyAlignment="1">
      <alignment horizontal="right"/>
    </xf>
    <xf numFmtId="0" fontId="1" fillId="7" borderId="15" xfId="0" applyFont="1" applyFill="1" applyBorder="1" applyAlignment="1" applyProtection="1">
      <alignment horizontal="right"/>
      <protection locked="0"/>
    </xf>
    <xf numFmtId="0" fontId="1" fillId="6" borderId="16" xfId="0" applyFont="1" applyFill="1" applyBorder="1" applyAlignment="1">
      <alignment horizontal="right"/>
    </xf>
    <xf numFmtId="0" fontId="1" fillId="8" borderId="16" xfId="0" applyFont="1" applyFill="1" applyBorder="1" applyAlignment="1" applyProtection="1">
      <alignment horizontal="right"/>
      <protection locked="0"/>
    </xf>
    <xf numFmtId="0" fontId="1" fillId="6" borderId="15" xfId="0" applyFont="1" applyFill="1" applyBorder="1" applyAlignment="1">
      <alignment horizontal="right"/>
    </xf>
    <xf numFmtId="0" fontId="1" fillId="6" borderId="13" xfId="0" applyFont="1" applyFill="1" applyBorder="1"/>
    <xf numFmtId="0" fontId="1" fillId="6" borderId="15" xfId="0" applyFont="1" applyFill="1" applyBorder="1"/>
    <xf numFmtId="0" fontId="2" fillId="9" borderId="14" xfId="0" applyFont="1" applyFill="1" applyBorder="1" applyAlignment="1">
      <alignment horizontal="center" vertical="center"/>
    </xf>
    <xf numFmtId="0" fontId="1" fillId="6" borderId="13" xfId="0" applyFont="1" applyFill="1" applyBorder="1" applyAlignment="1">
      <alignment horizontal="center"/>
    </xf>
    <xf numFmtId="0" fontId="1" fillId="6" borderId="15" xfId="0" applyFont="1" applyFill="1" applyBorder="1" applyAlignment="1">
      <alignment horizontal="center"/>
    </xf>
    <xf numFmtId="0" fontId="1" fillId="6" borderId="14" xfId="0" applyFont="1" applyFill="1" applyBorder="1" applyAlignment="1">
      <alignment horizontal="center"/>
    </xf>
    <xf numFmtId="0" fontId="1" fillId="14" borderId="17" xfId="0" applyFont="1" applyFill="1" applyBorder="1"/>
    <xf numFmtId="0" fontId="2" fillId="14" borderId="11" xfId="0" applyFont="1" applyFill="1" applyBorder="1" applyAlignment="1">
      <alignment horizontal="center" vertical="center"/>
    </xf>
    <xf numFmtId="0" fontId="3" fillId="14" borderId="20" xfId="0" applyFont="1" applyFill="1" applyBorder="1" applyAlignment="1">
      <alignment horizontal="center"/>
    </xf>
    <xf numFmtId="49" fontId="0" fillId="14" borderId="9" xfId="0" applyNumberFormat="1" applyFill="1" applyBorder="1" applyAlignment="1">
      <alignment horizontal="center"/>
    </xf>
    <xf numFmtId="49" fontId="0" fillId="14" borderId="23" xfId="0" applyNumberFormat="1" applyFill="1" applyBorder="1" applyAlignment="1">
      <alignment horizontal="center"/>
    </xf>
    <xf numFmtId="49" fontId="1" fillId="14" borderId="23" xfId="0" applyNumberFormat="1" applyFont="1" applyFill="1" applyBorder="1" applyAlignment="1">
      <alignment horizontal="center"/>
    </xf>
    <xf numFmtId="49" fontId="3" fillId="14" borderId="20" xfId="0" applyNumberFormat="1" applyFont="1" applyFill="1" applyBorder="1" applyAlignment="1">
      <alignment horizontal="center"/>
    </xf>
    <xf numFmtId="0" fontId="3" fillId="14" borderId="25" xfId="0" applyFont="1" applyFill="1" applyBorder="1" applyAlignment="1">
      <alignment horizontal="center"/>
    </xf>
    <xf numFmtId="0" fontId="1" fillId="14" borderId="8" xfId="0" applyFont="1" applyFill="1" applyBorder="1" applyAlignment="1">
      <alignment horizontal="center"/>
    </xf>
    <xf numFmtId="0" fontId="1" fillId="14" borderId="23" xfId="0" applyFont="1" applyFill="1" applyBorder="1" applyAlignment="1">
      <alignment horizontal="center"/>
    </xf>
    <xf numFmtId="0" fontId="2" fillId="15" borderId="20" xfId="0" applyFont="1" applyFill="1" applyBorder="1" applyAlignment="1">
      <alignment horizontal="center" vertical="center"/>
    </xf>
    <xf numFmtId="0" fontId="1" fillId="14" borderId="9" xfId="0" applyFont="1" applyFill="1" applyBorder="1" applyAlignment="1">
      <alignment horizontal="center"/>
    </xf>
    <xf numFmtId="0" fontId="1" fillId="14" borderId="20" xfId="0" applyFont="1" applyFill="1" applyBorder="1" applyAlignment="1">
      <alignment horizontal="center"/>
    </xf>
    <xf numFmtId="0" fontId="1" fillId="4" borderId="12" xfId="0" applyFont="1" applyFill="1" applyBorder="1" applyAlignment="1" applyProtection="1">
      <alignment horizontal="right"/>
      <protection locked="0"/>
    </xf>
    <xf numFmtId="0" fontId="1" fillId="14" borderId="26" xfId="0" applyFont="1" applyFill="1" applyBorder="1"/>
    <xf numFmtId="0" fontId="1" fillId="14" borderId="27" xfId="0" applyFont="1" applyFill="1" applyBorder="1"/>
    <xf numFmtId="0" fontId="1" fillId="7" borderId="4" xfId="0" applyFont="1" applyFill="1" applyBorder="1" applyAlignment="1" applyProtection="1">
      <alignment horizontal="center" vertical="center"/>
      <protection locked="0"/>
    </xf>
    <xf numFmtId="0" fontId="11" fillId="3" borderId="0" xfId="0" applyFont="1" applyFill="1" applyAlignment="1">
      <alignment horizontal="left" vertical="center"/>
    </xf>
    <xf numFmtId="0" fontId="5" fillId="4" borderId="0" xfId="0" applyFont="1" applyFill="1" applyAlignment="1">
      <alignment horizontal="center" vertical="center"/>
    </xf>
    <xf numFmtId="0" fontId="5" fillId="3" borderId="0" xfId="0" applyFont="1" applyFill="1" applyAlignment="1">
      <alignment horizontal="center" vertical="center"/>
    </xf>
    <xf numFmtId="0" fontId="1" fillId="7" borderId="1" xfId="0" applyFont="1" applyFill="1" applyBorder="1" applyAlignment="1" applyProtection="1">
      <alignment horizontal="center"/>
      <protection locked="0"/>
    </xf>
    <xf numFmtId="0" fontId="1" fillId="0" borderId="0" xfId="0" applyFont="1" applyAlignment="1">
      <alignment horizontal="center"/>
    </xf>
    <xf numFmtId="0" fontId="1" fillId="7" borderId="4" xfId="0" applyFont="1" applyFill="1" applyBorder="1" applyAlignment="1" applyProtection="1">
      <alignment horizontal="center"/>
      <protection locked="0"/>
    </xf>
    <xf numFmtId="49" fontId="1" fillId="10" borderId="23" xfId="0" applyNumberFormat="1" applyFont="1" applyFill="1" applyBorder="1" applyAlignment="1" applyProtection="1">
      <alignment horizontal="center"/>
      <protection locked="0"/>
    </xf>
    <xf numFmtId="0" fontId="12" fillId="3" borderId="0" xfId="0" applyFont="1" applyFill="1" applyAlignment="1">
      <alignment horizontal="left" vertical="center"/>
    </xf>
    <xf numFmtId="0" fontId="7" fillId="3" borderId="0" xfId="0" applyFont="1" applyFill="1"/>
    <xf numFmtId="49" fontId="1" fillId="10" borderId="23" xfId="0" applyNumberFormat="1" applyFont="1" applyFill="1" applyBorder="1" applyAlignment="1">
      <alignment horizontal="center"/>
    </xf>
    <xf numFmtId="0" fontId="7" fillId="3" borderId="0" xfId="0" applyFont="1" applyFill="1" applyAlignment="1">
      <alignment horizontal="center" vertical="center"/>
    </xf>
    <xf numFmtId="0" fontId="2" fillId="14" borderId="17" xfId="0" applyFont="1" applyFill="1" applyBorder="1" applyAlignment="1">
      <alignment horizontal="center" vertical="center"/>
    </xf>
    <xf numFmtId="0" fontId="6" fillId="4" borderId="0" xfId="0" applyFont="1" applyFill="1" applyAlignment="1">
      <alignment horizontal="left" vertical="center"/>
    </xf>
    <xf numFmtId="0" fontId="6" fillId="4" borderId="0" xfId="0" applyFont="1" applyFill="1" applyAlignment="1">
      <alignment horizontal="left"/>
    </xf>
    <xf numFmtId="0" fontId="2" fillId="14" borderId="11" xfId="0" applyFont="1" applyFill="1" applyBorder="1" applyAlignment="1">
      <alignment horizontal="left" vertical="center"/>
    </xf>
    <xf numFmtId="0" fontId="1" fillId="2" borderId="0" xfId="0" applyFont="1" applyFill="1" applyAlignment="1">
      <alignment horizontal="left"/>
    </xf>
    <xf numFmtId="0" fontId="4" fillId="4" borderId="0" xfId="0" applyFont="1" applyFill="1" applyAlignment="1">
      <alignment horizontal="left" vertical="center"/>
    </xf>
    <xf numFmtId="0" fontId="4" fillId="3" borderId="0" xfId="0" applyFont="1" applyFill="1" applyAlignment="1">
      <alignment horizontal="left" vertical="center"/>
    </xf>
    <xf numFmtId="0" fontId="10" fillId="3" borderId="0" xfId="0" applyFont="1" applyFill="1" applyAlignment="1">
      <alignment horizontal="center"/>
    </xf>
    <xf numFmtId="0" fontId="10" fillId="4" borderId="0" xfId="0" applyFont="1" applyFill="1" applyAlignment="1">
      <alignment horizontal="center"/>
    </xf>
    <xf numFmtId="0" fontId="1" fillId="2" borderId="0" xfId="0" applyFont="1" applyFill="1" applyAlignment="1">
      <alignment horizontal="center"/>
    </xf>
    <xf numFmtId="0" fontId="2" fillId="14" borderId="17" xfId="0" applyFont="1" applyFill="1" applyBorder="1" applyAlignment="1">
      <alignment horizontal="left" vertical="center"/>
    </xf>
    <xf numFmtId="0" fontId="7" fillId="6" borderId="3" xfId="0" applyFont="1" applyFill="1" applyBorder="1" applyAlignment="1">
      <alignment horizontal="right"/>
    </xf>
    <xf numFmtId="0" fontId="3" fillId="0" borderId="0" xfId="0" applyFont="1" applyAlignment="1">
      <alignment horizontal="left"/>
    </xf>
    <xf numFmtId="0" fontId="10" fillId="9" borderId="3" xfId="0" applyFont="1" applyFill="1" applyBorder="1" applyAlignment="1">
      <alignment horizontal="center" vertical="center"/>
    </xf>
    <xf numFmtId="0" fontId="1" fillId="4" borderId="6" xfId="0" applyFont="1" applyFill="1" applyBorder="1"/>
    <xf numFmtId="0" fontId="1" fillId="4" borderId="7" xfId="0" applyFont="1" applyFill="1" applyBorder="1"/>
    <xf numFmtId="49" fontId="1" fillId="16" borderId="5" xfId="0" applyNumberFormat="1" applyFont="1" applyFill="1" applyBorder="1" applyAlignment="1">
      <alignment horizontal="left"/>
    </xf>
    <xf numFmtId="0" fontId="1" fillId="16" borderId="5" xfId="0" applyFont="1" applyFill="1" applyBorder="1" applyAlignment="1">
      <alignment horizontal="center"/>
    </xf>
    <xf numFmtId="0" fontId="15" fillId="14" borderId="20" xfId="0" applyFont="1" applyFill="1" applyBorder="1" applyAlignment="1">
      <alignment horizontal="center"/>
    </xf>
    <xf numFmtId="0" fontId="16" fillId="4" borderId="0" xfId="0" applyFont="1" applyFill="1"/>
    <xf numFmtId="0" fontId="17" fillId="4" borderId="5" xfId="0" applyFont="1" applyFill="1" applyBorder="1"/>
    <xf numFmtId="0" fontId="16" fillId="4" borderId="0" xfId="0" applyFont="1" applyFill="1" applyAlignment="1">
      <alignment vertical="center"/>
    </xf>
    <xf numFmtId="0" fontId="16" fillId="4" borderId="5" xfId="0" applyFont="1" applyFill="1" applyBorder="1" applyAlignment="1">
      <alignment vertical="center"/>
    </xf>
    <xf numFmtId="0" fontId="16" fillId="4" borderId="5" xfId="0" applyFont="1" applyFill="1" applyBorder="1" applyAlignment="1">
      <alignment horizontal="center" vertical="center"/>
    </xf>
    <xf numFmtId="0" fontId="16" fillId="4" borderId="5" xfId="0" applyFont="1" applyFill="1" applyBorder="1"/>
    <xf numFmtId="49" fontId="0" fillId="0" borderId="0" xfId="0" applyNumberFormat="1"/>
    <xf numFmtId="49" fontId="16" fillId="0" borderId="5" xfId="0" applyNumberFormat="1" applyFont="1" applyBorder="1" applyProtection="1">
      <protection locked="0"/>
    </xf>
    <xf numFmtId="49" fontId="1" fillId="2" borderId="5" xfId="0" applyNumberFormat="1" applyFont="1" applyFill="1" applyBorder="1" applyAlignment="1" applyProtection="1">
      <alignment horizontal="left"/>
      <protection locked="0"/>
    </xf>
    <xf numFmtId="49" fontId="1" fillId="2" borderId="5" xfId="0" applyNumberFormat="1" applyFont="1" applyFill="1" applyBorder="1" applyAlignment="1" applyProtection="1">
      <alignment horizontal="center"/>
      <protection locked="0"/>
    </xf>
    <xf numFmtId="49" fontId="2" fillId="0" borderId="11" xfId="0" applyNumberFormat="1" applyFont="1" applyBorder="1" applyAlignment="1" applyProtection="1">
      <alignment horizontal="left" vertical="center"/>
      <protection locked="0"/>
    </xf>
    <xf numFmtId="0" fontId="13" fillId="0" borderId="0" xfId="0" applyFont="1"/>
    <xf numFmtId="0" fontId="13" fillId="16" borderId="5" xfId="0" applyFont="1" applyFill="1" applyBorder="1"/>
    <xf numFmtId="0" fontId="13" fillId="0" borderId="5" xfId="0" applyFont="1" applyBorder="1"/>
    <xf numFmtId="0" fontId="13" fillId="4" borderId="0" xfId="0" applyFont="1" applyFill="1"/>
    <xf numFmtId="49" fontId="13" fillId="4" borderId="0" xfId="0" applyNumberFormat="1" applyFont="1" applyFill="1"/>
    <xf numFmtId="0" fontId="13" fillId="4" borderId="34" xfId="0" applyFont="1" applyFill="1" applyBorder="1"/>
    <xf numFmtId="0" fontId="13" fillId="4" borderId="34" xfId="0" applyFont="1" applyFill="1" applyBorder="1" applyAlignment="1">
      <alignment horizontal="center" vertical="center"/>
    </xf>
    <xf numFmtId="0" fontId="13" fillId="4" borderId="5" xfId="0" applyFont="1" applyFill="1" applyBorder="1"/>
    <xf numFmtId="0" fontId="13" fillId="4" borderId="5" xfId="0" applyFont="1" applyFill="1" applyBorder="1" applyAlignment="1">
      <alignment horizontal="center" vertical="center"/>
    </xf>
    <xf numFmtId="0" fontId="8" fillId="3" borderId="0" xfId="0" applyFont="1" applyFill="1" applyAlignment="1">
      <alignment horizontal="left" vertical="center"/>
    </xf>
    <xf numFmtId="0" fontId="9" fillId="3" borderId="0" xfId="0" applyFont="1" applyFill="1" applyAlignment="1">
      <alignment horizontal="left" vertical="center"/>
    </xf>
    <xf numFmtId="0" fontId="2" fillId="0" borderId="11" xfId="0" applyFont="1" applyBorder="1" applyAlignment="1" applyProtection="1">
      <alignment horizontal="center" vertical="center"/>
      <protection locked="0"/>
    </xf>
    <xf numFmtId="0" fontId="1" fillId="4" borderId="0" xfId="0" applyFont="1" applyFill="1" applyAlignment="1" applyProtection="1">
      <alignment horizontal="right"/>
      <protection locked="0"/>
    </xf>
    <xf numFmtId="0" fontId="1" fillId="3" borderId="0" xfId="0" applyFont="1" applyFill="1" applyAlignment="1">
      <alignment horizontal="right"/>
    </xf>
    <xf numFmtId="0" fontId="1" fillId="5" borderId="13" xfId="0" applyFont="1" applyFill="1" applyBorder="1" applyAlignment="1" applyProtection="1">
      <alignment horizontal="right"/>
      <protection locked="0"/>
    </xf>
    <xf numFmtId="0" fontId="1" fillId="7" borderId="13" xfId="0" applyFont="1" applyFill="1" applyBorder="1" applyAlignment="1" applyProtection="1">
      <alignment horizontal="right"/>
      <protection locked="0"/>
    </xf>
    <xf numFmtId="0" fontId="3" fillId="3" borderId="0" xfId="0" applyFont="1" applyFill="1" applyAlignment="1">
      <alignment horizontal="right"/>
    </xf>
    <xf numFmtId="0" fontId="1" fillId="3" borderId="0" xfId="0" applyFont="1" applyFill="1" applyAlignment="1" applyProtection="1">
      <alignment horizontal="right"/>
      <protection locked="0"/>
    </xf>
    <xf numFmtId="0" fontId="1" fillId="11" borderId="0" xfId="0" applyFont="1" applyFill="1" applyAlignment="1" applyProtection="1">
      <alignment horizontal="right"/>
      <protection locked="0"/>
    </xf>
    <xf numFmtId="0" fontId="1" fillId="12" borderId="0" xfId="0" applyFont="1" applyFill="1" applyAlignment="1" applyProtection="1">
      <alignment horizontal="right"/>
      <protection locked="0"/>
    </xf>
    <xf numFmtId="0" fontId="1" fillId="13" borderId="0" xfId="0" applyFont="1" applyFill="1" applyAlignment="1" applyProtection="1">
      <alignment horizontal="right"/>
      <protection locked="0"/>
    </xf>
    <xf numFmtId="0" fontId="2" fillId="12" borderId="0" xfId="0" applyFont="1" applyFill="1" applyAlignment="1">
      <alignment horizontal="center" vertical="center"/>
    </xf>
    <xf numFmtId="0" fontId="17" fillId="4" borderId="5" xfId="0" applyFont="1" applyFill="1" applyBorder="1" applyAlignment="1">
      <alignment horizontal="center" vertical="center"/>
    </xf>
    <xf numFmtId="0" fontId="1" fillId="5" borderId="5" xfId="0" applyFont="1" applyFill="1" applyBorder="1" applyAlignment="1" applyProtection="1">
      <alignment horizontal="right"/>
      <protection locked="0"/>
    </xf>
    <xf numFmtId="0" fontId="1" fillId="5" borderId="4" xfId="0" applyFont="1" applyFill="1" applyBorder="1" applyAlignment="1" applyProtection="1">
      <alignment horizontal="right"/>
      <protection locked="0"/>
    </xf>
    <xf numFmtId="0" fontId="1" fillId="10" borderId="23" xfId="0" applyFont="1" applyFill="1" applyBorder="1" applyAlignment="1" applyProtection="1">
      <alignment horizontal="center"/>
      <protection locked="0"/>
    </xf>
    <xf numFmtId="0" fontId="1" fillId="10" borderId="36" xfId="0" applyFont="1" applyFill="1" applyBorder="1" applyAlignment="1" applyProtection="1">
      <alignment horizontal="center"/>
      <protection locked="0"/>
    </xf>
    <xf numFmtId="0" fontId="1" fillId="5" borderId="22" xfId="0" applyFont="1" applyFill="1" applyBorder="1" applyAlignment="1" applyProtection="1">
      <alignment horizontal="right"/>
      <protection locked="0"/>
    </xf>
    <xf numFmtId="0" fontId="1" fillId="5" borderId="6" xfId="0" applyFont="1" applyFill="1" applyBorder="1" applyAlignment="1">
      <alignment horizontal="right"/>
    </xf>
    <xf numFmtId="0" fontId="1" fillId="5" borderId="4" xfId="0" applyFont="1" applyFill="1" applyBorder="1" applyAlignment="1">
      <alignment horizontal="right"/>
    </xf>
    <xf numFmtId="0" fontId="2" fillId="14" borderId="21" xfId="0" applyFont="1" applyFill="1" applyBorder="1" applyAlignment="1">
      <alignment horizontal="center"/>
    </xf>
    <xf numFmtId="0" fontId="2" fillId="14" borderId="22" xfId="0" applyFont="1" applyFill="1" applyBorder="1" applyAlignment="1">
      <alignment horizontal="center"/>
    </xf>
    <xf numFmtId="0" fontId="2" fillId="14" borderId="3" xfId="0" applyFont="1" applyFill="1" applyBorder="1" applyAlignment="1">
      <alignment horizontal="center"/>
    </xf>
    <xf numFmtId="0" fontId="6" fillId="3" borderId="0" xfId="0" applyFont="1" applyFill="1" applyAlignment="1">
      <alignment horizontal="center" vertical="center"/>
    </xf>
    <xf numFmtId="0" fontId="4" fillId="3" borderId="0" xfId="0" applyFont="1" applyFill="1" applyAlignment="1">
      <alignment horizontal="center" vertical="center"/>
    </xf>
    <xf numFmtId="0" fontId="5" fillId="3" borderId="0" xfId="0" applyFont="1" applyFill="1" applyAlignment="1">
      <alignment horizontal="left" vertical="center"/>
    </xf>
    <xf numFmtId="0" fontId="2" fillId="14" borderId="18" xfId="0" applyFont="1" applyFill="1" applyBorder="1" applyAlignment="1">
      <alignment horizontal="center"/>
    </xf>
    <xf numFmtId="0" fontId="2" fillId="14" borderId="19" xfId="0" applyFont="1" applyFill="1" applyBorder="1" applyAlignment="1">
      <alignment horizontal="center"/>
    </xf>
    <xf numFmtId="0" fontId="2" fillId="14" borderId="24" xfId="0" applyFont="1" applyFill="1" applyBorder="1" applyAlignment="1">
      <alignment horizontal="center"/>
    </xf>
    <xf numFmtId="0" fontId="2" fillId="14" borderId="35" xfId="0" applyFont="1" applyFill="1" applyBorder="1" applyAlignment="1">
      <alignment horizontal="center"/>
    </xf>
    <xf numFmtId="0" fontId="2" fillId="14" borderId="31" xfId="0" applyFont="1" applyFill="1" applyBorder="1" applyAlignment="1">
      <alignment horizontal="center" vertical="center"/>
    </xf>
    <xf numFmtId="0" fontId="0" fillId="0" borderId="10" xfId="0" applyBorder="1" applyAlignment="1">
      <alignment horizontal="center" vertical="center"/>
    </xf>
    <xf numFmtId="0" fontId="2" fillId="14" borderId="32" xfId="0" applyFont="1" applyFill="1" applyBorder="1" applyAlignment="1">
      <alignment horizontal="center" vertical="center"/>
    </xf>
    <xf numFmtId="0" fontId="0" fillId="0" borderId="0" xfId="0" applyAlignment="1">
      <alignment horizontal="center" vertical="center"/>
    </xf>
    <xf numFmtId="0" fontId="17" fillId="4" borderId="30" xfId="0" applyFont="1" applyFill="1" applyBorder="1" applyAlignment="1">
      <alignment horizontal="center" vertical="center"/>
    </xf>
    <xf numFmtId="0" fontId="17" fillId="4" borderId="7" xfId="0" applyFont="1" applyFill="1" applyBorder="1" applyAlignment="1">
      <alignment horizontal="center" vertical="center"/>
    </xf>
    <xf numFmtId="0" fontId="17" fillId="4" borderId="33" xfId="0" applyFont="1" applyFill="1" applyBorder="1" applyAlignment="1">
      <alignment horizontal="center" vertical="center"/>
    </xf>
    <xf numFmtId="0" fontId="17" fillId="0" borderId="30" xfId="0" applyFont="1" applyBorder="1" applyAlignment="1">
      <alignment horizontal="left" vertical="center"/>
    </xf>
    <xf numFmtId="0" fontId="17" fillId="0" borderId="7" xfId="0" applyFont="1" applyBorder="1" applyAlignment="1">
      <alignment horizontal="left" vertical="center"/>
    </xf>
    <xf numFmtId="0" fontId="17" fillId="0" borderId="33" xfId="0" applyFont="1" applyBorder="1" applyAlignment="1">
      <alignment horizontal="left" vertical="center"/>
    </xf>
    <xf numFmtId="0" fontId="17" fillId="4" borderId="30" xfId="0" applyFont="1" applyFill="1" applyBorder="1" applyAlignment="1">
      <alignment vertical="center"/>
    </xf>
    <xf numFmtId="0" fontId="17" fillId="4" borderId="33" xfId="0" applyFont="1" applyFill="1" applyBorder="1" applyAlignment="1">
      <alignment vertical="center"/>
    </xf>
  </cellXfs>
  <cellStyles count="2">
    <cellStyle name="Normal" xfId="1" xr:uid="{A34D0B8A-58F6-7541-8C2B-372DB8E5FE33}"/>
    <cellStyle name="Standard"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CCCCC"/>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66"/>
      <rgbColor rgb="0099CCFF"/>
      <rgbColor rgb="00FF99CC"/>
      <rgbColor rgb="00CC99FF"/>
      <rgbColor rgb="00FFCC99"/>
      <rgbColor rgb="003366FF"/>
      <rgbColor rgb="0033CCCC"/>
      <rgbColor rgb="00AECF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19</xdr:col>
      <xdr:colOff>685800</xdr:colOff>
      <xdr:row>0</xdr:row>
      <xdr:rowOff>25400</xdr:rowOff>
    </xdr:from>
    <xdr:to>
      <xdr:col>21</xdr:col>
      <xdr:colOff>711200</xdr:colOff>
      <xdr:row>6</xdr:row>
      <xdr:rowOff>0</xdr:rowOff>
    </xdr:to>
    <xdr:pic>
      <xdr:nvPicPr>
        <xdr:cNvPr id="2" name="Grafik 3">
          <a:extLst>
            <a:ext uri="{FF2B5EF4-FFF2-40B4-BE49-F238E27FC236}">
              <a16:creationId xmlns:a16="http://schemas.microsoft.com/office/drawing/2014/main" id="{FA0C3969-B809-8B4A-911F-3F58CF38A00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592300" y="25400"/>
          <a:ext cx="1320800" cy="73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127002</xdr:colOff>
      <xdr:row>15</xdr:row>
      <xdr:rowOff>14110</xdr:rowOff>
    </xdr:from>
    <xdr:to>
      <xdr:col>31</xdr:col>
      <xdr:colOff>747889</xdr:colOff>
      <xdr:row>124</xdr:row>
      <xdr:rowOff>0</xdr:rowOff>
    </xdr:to>
    <xdr:sp macro="" textlink="">
      <xdr:nvSpPr>
        <xdr:cNvPr id="3" name="Textfeld 2">
          <a:extLst>
            <a:ext uri="{FF2B5EF4-FFF2-40B4-BE49-F238E27FC236}">
              <a16:creationId xmlns:a16="http://schemas.microsoft.com/office/drawing/2014/main" id="{DF086F26-A964-E441-98E9-706D87D75BC6}"/>
            </a:ext>
          </a:extLst>
        </xdr:cNvPr>
        <xdr:cNvSpPr txBox="1"/>
      </xdr:nvSpPr>
      <xdr:spPr>
        <a:xfrm>
          <a:off x="889002" y="3239910"/>
          <a:ext cx="22807787" cy="249032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2400" u="sng">
              <a:latin typeface="Arial" panose="020B0604020202020204" pitchFamily="34" charset="0"/>
              <a:cs typeface="Arial" panose="020B0604020202020204" pitchFamily="34" charset="0"/>
            </a:rPr>
            <a:t>Anleitung zur Nutzung der Auswertungstabelle "Wettbewerb Bundesjugendspiele"</a:t>
          </a:r>
        </a:p>
        <a:p>
          <a:endParaRPr lang="de-DE" sz="2000" u="sng">
            <a:latin typeface="Arial" panose="020B0604020202020204" pitchFamily="34" charset="0"/>
            <a:cs typeface="Arial" panose="020B0604020202020204" pitchFamily="34" charset="0"/>
          </a:endParaRPr>
        </a:p>
        <a:p>
          <a:r>
            <a:rPr lang="de-DE" sz="1600" u="none">
              <a:latin typeface="Arial" panose="020B0604020202020204" pitchFamily="34" charset="0"/>
              <a:cs typeface="Arial" panose="020B0604020202020204" pitchFamily="34" charset="0"/>
            </a:rPr>
            <a:t>Diese</a:t>
          </a:r>
          <a:r>
            <a:rPr lang="de-DE" sz="1600" u="none" baseline="0">
              <a:latin typeface="Arial" panose="020B0604020202020204" pitchFamily="34" charset="0"/>
              <a:cs typeface="Arial" panose="020B0604020202020204" pitchFamily="34" charset="0"/>
            </a:rPr>
            <a:t> Arbeitsmappe dient grundsätzlich zur Auswertung der Ergebnisse eines Jahrgangs, kann aber auch für eine Klasse genutzt werden.</a:t>
          </a:r>
        </a:p>
        <a:p>
          <a:endParaRPr lang="de-DE" sz="1600" u="none" baseline="0">
            <a:latin typeface="Arial" panose="020B0604020202020204" pitchFamily="34" charset="0"/>
            <a:cs typeface="Arial" panose="020B0604020202020204" pitchFamily="34" charset="0"/>
          </a:endParaRPr>
        </a:p>
        <a:p>
          <a:r>
            <a:rPr lang="de-DE" sz="1600" u="none" baseline="0">
              <a:latin typeface="Arial" panose="020B0604020202020204" pitchFamily="34" charset="0"/>
              <a:cs typeface="Arial" panose="020B0604020202020204" pitchFamily="34" charset="0"/>
            </a:rPr>
            <a:t>Eingabe und Auswertung erfolgen nach Mädchen und Jungen getrennt.</a:t>
          </a:r>
        </a:p>
        <a:p>
          <a:endParaRPr lang="de-DE" sz="1600" u="none">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de-DE" sz="1600" u="none">
              <a:latin typeface="Arial" panose="020B0604020202020204" pitchFamily="34" charset="0"/>
              <a:cs typeface="Arial" panose="020B0604020202020204" pitchFamily="34" charset="0"/>
            </a:rPr>
            <a:t>- Bitte die Datei gemäß Aufforderung im schreibgeschützten Modus öffnen, damit die Originaldatei leer bleibt für künftige Anwendungen.</a:t>
          </a:r>
        </a:p>
        <a:p>
          <a:pPr marL="0" marR="0" lvl="0" indent="0" defTabSz="914400" eaLnBrk="1" fontAlgn="auto" latinLnBrk="0" hangingPunct="1">
            <a:lnSpc>
              <a:spcPct val="100000"/>
            </a:lnSpc>
            <a:spcBef>
              <a:spcPts val="0"/>
            </a:spcBef>
            <a:spcAft>
              <a:spcPts val="0"/>
            </a:spcAft>
            <a:buClrTx/>
            <a:buSzTx/>
            <a:buFontTx/>
            <a:buNone/>
            <a:tabLst/>
            <a:defRPr/>
          </a:pPr>
          <a:r>
            <a:rPr lang="de-DE" sz="1600" u="none">
              <a:latin typeface="Arial" panose="020B0604020202020204" pitchFamily="34" charset="0"/>
              <a:cs typeface="Arial" panose="020B0604020202020204" pitchFamily="34" charset="0"/>
            </a:rPr>
            <a:t>   </a:t>
          </a:r>
        </a:p>
        <a:p>
          <a:r>
            <a:rPr lang="de-DE" sz="1600" u="none">
              <a:latin typeface="Arial" panose="020B0604020202020204" pitchFamily="34" charset="0"/>
              <a:cs typeface="Arial" panose="020B0604020202020204" pitchFamily="34" charset="0"/>
            </a:rPr>
            <a:t>- Anschließend die Datei mit dem Namen der gewählten Jahrgangsstufe abspeichern mit "Speichern unter..." bzw. "Kopie speichern"</a:t>
          </a:r>
          <a:r>
            <a:rPr lang="de-DE" sz="1600" u="none" baseline="0">
              <a:latin typeface="Arial" panose="020B0604020202020204" pitchFamily="34" charset="0"/>
              <a:cs typeface="Arial" panose="020B0604020202020204" pitchFamily="34" charset="0"/>
            </a:rPr>
            <a:t> </a:t>
          </a:r>
          <a:r>
            <a:rPr lang="de-DE" sz="1600" u="none">
              <a:latin typeface="Arial" panose="020B0604020202020204" pitchFamily="34" charset="0"/>
              <a:cs typeface="Arial" panose="020B0604020202020204" pitchFamily="34" charset="0"/>
            </a:rPr>
            <a:t>im Menü "Datei"!</a:t>
          </a:r>
        </a:p>
        <a:p>
          <a:endParaRPr lang="de-DE" sz="1600" u="none">
            <a:latin typeface="Arial" panose="020B0604020202020204" pitchFamily="34" charset="0"/>
            <a:cs typeface="Arial" panose="020B0604020202020204" pitchFamily="34" charset="0"/>
          </a:endParaRPr>
        </a:p>
        <a:p>
          <a:endParaRPr lang="de-DE" sz="1600" u="none">
            <a:latin typeface="Arial" panose="020B0604020202020204" pitchFamily="34" charset="0"/>
            <a:cs typeface="Arial" panose="020B0604020202020204" pitchFamily="34" charset="0"/>
          </a:endParaRPr>
        </a:p>
        <a:p>
          <a:r>
            <a:rPr lang="de-DE" sz="1600" b="1" u="none">
              <a:solidFill>
                <a:schemeClr val="dk1"/>
              </a:solidFill>
              <a:latin typeface="Arial" panose="020B0604020202020204" pitchFamily="34" charset="0"/>
              <a:ea typeface="+mn-ea"/>
              <a:cs typeface="Arial" panose="020B0604020202020204" pitchFamily="34" charset="0"/>
            </a:rPr>
            <a:t>- Grundeinstellungen: gelbe Felder =&gt; gelbes Feld anklicken, dann erscheint ein Pfeil, der für die Auswahl</a:t>
          </a:r>
          <a:r>
            <a:rPr lang="de-DE" sz="1600" b="1" u="none" baseline="0">
              <a:solidFill>
                <a:schemeClr val="dk1"/>
              </a:solidFill>
              <a:latin typeface="Arial" panose="020B0604020202020204" pitchFamily="34" charset="0"/>
              <a:ea typeface="+mn-ea"/>
              <a:cs typeface="Arial" panose="020B0604020202020204" pitchFamily="34" charset="0"/>
            </a:rPr>
            <a:t> angeklickt wird</a:t>
          </a:r>
        </a:p>
        <a:p>
          <a:r>
            <a:rPr lang="de-DE" sz="1600" b="1" u="none">
              <a:solidFill>
                <a:schemeClr val="dk1"/>
              </a:solidFill>
              <a:latin typeface="Arial" panose="020B0604020202020204" pitchFamily="34" charset="0"/>
              <a:ea typeface="+mn-ea"/>
              <a:cs typeface="Arial" panose="020B0604020202020204" pitchFamily="34" charset="0"/>
            </a:rPr>
            <a:t>	</a:t>
          </a:r>
        </a:p>
        <a:p>
          <a:r>
            <a:rPr lang="de-DE" sz="1600" u="none">
              <a:latin typeface="Arial" panose="020B0604020202020204" pitchFamily="34" charset="0"/>
              <a:cs typeface="Arial" panose="020B0604020202020204" pitchFamily="34" charset="0"/>
            </a:rPr>
            <a:t>	</a:t>
          </a:r>
          <a:r>
            <a:rPr lang="de-DE" sz="1600" u="none">
              <a:solidFill>
                <a:schemeClr val="dk1"/>
              </a:solidFill>
              <a:latin typeface="Arial" panose="020B0604020202020204" pitchFamily="34" charset="0"/>
              <a:ea typeface="+mn-ea"/>
              <a:cs typeface="Arial" panose="020B0604020202020204" pitchFamily="34" charset="0"/>
            </a:rPr>
            <a:t>- Für die Wertung "Bester" oder  "3 Beste" gibt es bei Sprung sowie Wurf/Stoß ein gelbes Auswahlfeld, um zu entscheiden, welche von den max. 4 eingegebenen Versuchen gezählt werden.</a:t>
          </a:r>
        </a:p>
        <a:p>
          <a:r>
            <a:rPr lang="de-DE" sz="1600" u="none">
              <a:solidFill>
                <a:schemeClr val="dk1"/>
              </a:solidFill>
              <a:latin typeface="Arial" panose="020B0604020202020204" pitchFamily="34" charset="0"/>
              <a:ea typeface="+mn-ea"/>
              <a:cs typeface="Arial" panose="020B0604020202020204" pitchFamily="34" charset="0"/>
            </a:rPr>
            <a:t>	- Bei manchen Übungen müssen nur ein oder zwei Versuche eingegeben werden. Dann werden entsprechend nur der erste oder die ersten beiden Versuche eingetragen.</a:t>
          </a:r>
        </a:p>
        <a:p>
          <a:r>
            <a:rPr lang="de-DE" sz="1600" u="none">
              <a:solidFill>
                <a:schemeClr val="dk1"/>
              </a:solidFill>
              <a:latin typeface="Arial" panose="020B0604020202020204" pitchFamily="34" charset="0"/>
              <a:ea typeface="+mn-ea"/>
              <a:cs typeface="Arial" panose="020B0604020202020204" pitchFamily="34" charset="0"/>
            </a:rPr>
            <a:t>	- In diesem Fall wird die Option "Bester" gewählt.</a:t>
          </a:r>
        </a:p>
        <a:p>
          <a:r>
            <a:rPr lang="de-DE" sz="1600" u="none">
              <a:latin typeface="Arial" panose="020B0604020202020204" pitchFamily="34" charset="0"/>
              <a:cs typeface="Arial" panose="020B0604020202020204" pitchFamily="34" charset="0"/>
            </a:rPr>
            <a:t>	- Überprüfen</a:t>
          </a:r>
          <a:r>
            <a:rPr lang="de-DE" sz="1600" u="none" baseline="0">
              <a:latin typeface="Arial" panose="020B0604020202020204" pitchFamily="34" charset="0"/>
              <a:cs typeface="Arial" panose="020B0604020202020204" pitchFamily="34" charset="0"/>
            </a:rPr>
            <a:t> Sie, ob Sie in den Disziplinen Sprint bzw. Ausdauer Übungen gewählt haben, die nach Punkten oder nach Zeit gewertet werden.</a:t>
          </a:r>
        </a:p>
        <a:p>
          <a:r>
            <a:rPr lang="de-DE" sz="1600" u="none" baseline="0">
              <a:latin typeface="Arial" panose="020B0604020202020204" pitchFamily="34" charset="0"/>
              <a:cs typeface="Arial" panose="020B0604020202020204" pitchFamily="34" charset="0"/>
            </a:rPr>
            <a:t>	- Die Standardvorgabe in den dafür vorgesehenen gelben Feldern ist "Zeit".</a:t>
          </a:r>
        </a:p>
        <a:p>
          <a:r>
            <a:rPr lang="de-DE" sz="1600" u="none" baseline="0">
              <a:latin typeface="Arial" panose="020B0604020202020204" pitchFamily="34" charset="0"/>
              <a:cs typeface="Arial" panose="020B0604020202020204" pitchFamily="34" charset="0"/>
            </a:rPr>
            <a:t>	- Hier können Sie bei Bedarf die Eingabe in den gelben Feldern ändern in "Punkte", so dass die Rangfolge </a:t>
          </a:r>
          <a:r>
            <a:rPr lang="de-DE" sz="1600" b="1" u="none" baseline="0">
              <a:latin typeface="Arial" panose="020B0604020202020204" pitchFamily="34" charset="0"/>
              <a:cs typeface="Arial" panose="020B0604020202020204" pitchFamily="34" charset="0"/>
            </a:rPr>
            <a:t>automatisch</a:t>
          </a:r>
          <a:r>
            <a:rPr lang="de-DE" sz="1600" u="none" baseline="0">
              <a:latin typeface="Arial" panose="020B0604020202020204" pitchFamily="34" charset="0"/>
              <a:cs typeface="Arial" panose="020B0604020202020204" pitchFamily="34" charset="0"/>
            </a:rPr>
            <a:t> richtig gebildet wird:</a:t>
          </a:r>
        </a:p>
        <a:p>
          <a:endParaRPr lang="de-DE" sz="1600" u="none" baseline="0">
            <a:latin typeface="Arial" panose="020B0604020202020204" pitchFamily="34" charset="0"/>
            <a:cs typeface="Arial" panose="020B0604020202020204" pitchFamily="34" charset="0"/>
          </a:endParaRPr>
        </a:p>
        <a:p>
          <a:r>
            <a:rPr lang="de-DE" sz="1600" u="none" baseline="0">
              <a:latin typeface="Arial" panose="020B0604020202020204" pitchFamily="34" charset="0"/>
              <a:cs typeface="Arial" panose="020B0604020202020204" pitchFamily="34" charset="0"/>
            </a:rPr>
            <a:t>		- </a:t>
          </a:r>
          <a:r>
            <a:rPr lang="de-DE" sz="1600" b="1" u="none" baseline="0">
              <a:latin typeface="Arial" panose="020B0604020202020204" pitchFamily="34" charset="0"/>
              <a:cs typeface="Arial" panose="020B0604020202020204" pitchFamily="34" charset="0"/>
            </a:rPr>
            <a:t>Zeit</a:t>
          </a:r>
          <a:r>
            <a:rPr lang="de-DE" sz="1600" u="none" baseline="0">
              <a:latin typeface="Arial" panose="020B0604020202020204" pitchFamily="34" charset="0"/>
              <a:cs typeface="Arial" panose="020B0604020202020204" pitchFamily="34" charset="0"/>
            </a:rPr>
            <a:t>: 	je geringer die eingegebene Zeit, desto kleiner die ermittelte Rangziffer</a:t>
          </a:r>
        </a:p>
        <a:p>
          <a:r>
            <a:rPr lang="de-DE" sz="1600" u="none" baseline="0">
              <a:latin typeface="Arial" panose="020B0604020202020204" pitchFamily="34" charset="0"/>
              <a:cs typeface="Arial" panose="020B0604020202020204" pitchFamily="34" charset="0"/>
            </a:rPr>
            <a:t>		-</a:t>
          </a:r>
          <a:r>
            <a:rPr lang="de-DE" sz="1600" b="1" u="none" baseline="0">
              <a:latin typeface="Arial" panose="020B0604020202020204" pitchFamily="34" charset="0"/>
              <a:cs typeface="Arial" panose="020B0604020202020204" pitchFamily="34" charset="0"/>
            </a:rPr>
            <a:t>Punkte</a:t>
          </a:r>
          <a:r>
            <a:rPr lang="de-DE" sz="1600" u="none" baseline="0">
              <a:latin typeface="Arial" panose="020B0604020202020204" pitchFamily="34" charset="0"/>
              <a:cs typeface="Arial" panose="020B0604020202020204" pitchFamily="34" charset="0"/>
            </a:rPr>
            <a:t>:	je größer die eingegebene Punktzahl, desto kleiner die ermittelte Rangziffer</a:t>
          </a:r>
          <a:endParaRPr lang="de-DE" sz="1800" b="1" u="none" baseline="0">
            <a:latin typeface="Arial" panose="020B0604020202020204" pitchFamily="34" charset="0"/>
            <a:cs typeface="Arial" panose="020B0604020202020204" pitchFamily="34" charset="0"/>
          </a:endParaRPr>
        </a:p>
        <a:p>
          <a:endParaRPr lang="de-DE" sz="1800" b="1" u="none" baseline="0">
            <a:latin typeface="Arial" panose="020B0604020202020204" pitchFamily="34" charset="0"/>
            <a:cs typeface="Arial" panose="020B0604020202020204" pitchFamily="34" charset="0"/>
          </a:endParaRPr>
        </a:p>
        <a:p>
          <a:r>
            <a:rPr lang="de-DE" sz="1600" b="1" u="none">
              <a:latin typeface="Arial" panose="020B0604020202020204" pitchFamily="34" charset="0"/>
              <a:cs typeface="Arial" panose="020B0604020202020204" pitchFamily="34" charset="0"/>
            </a:rPr>
            <a:t>- Eingabe der Daten:</a:t>
          </a:r>
        </a:p>
        <a:p>
          <a:endParaRPr lang="de-DE" sz="1400" b="0" u="none">
            <a:latin typeface="Arial" panose="020B0604020202020204" pitchFamily="34" charset="0"/>
            <a:cs typeface="Arial" panose="020B0604020202020204" pitchFamily="34" charset="0"/>
          </a:endParaRPr>
        </a:p>
        <a:p>
          <a:r>
            <a:rPr lang="de-DE" sz="1400" b="0" u="none">
              <a:latin typeface="Arial" panose="020B0604020202020204" pitchFamily="34" charset="0"/>
              <a:cs typeface="Arial" panose="020B0604020202020204" pitchFamily="34" charset="0"/>
            </a:rPr>
            <a:t>	</a:t>
          </a:r>
          <a:r>
            <a:rPr lang="de-DE" sz="1600" b="0" u="none">
              <a:latin typeface="Arial" panose="020B0604020202020204" pitchFamily="34" charset="0"/>
              <a:cs typeface="Arial" panose="020B0604020202020204" pitchFamily="34" charset="0"/>
            </a:rPr>
            <a:t>- </a:t>
          </a:r>
          <a:r>
            <a:rPr lang="de-DE" sz="1600" b="1" u="none">
              <a:latin typeface="Arial" panose="020B0604020202020204" pitchFamily="34" charset="0"/>
              <a:cs typeface="Arial" panose="020B0604020202020204" pitchFamily="34" charset="0"/>
            </a:rPr>
            <a:t>Nur die weißen Felder sind</a:t>
          </a:r>
          <a:r>
            <a:rPr lang="de-DE" sz="1600" b="1" u="none" baseline="0">
              <a:latin typeface="Arial" panose="020B0604020202020204" pitchFamily="34" charset="0"/>
              <a:cs typeface="Arial" panose="020B0604020202020204" pitchFamily="34" charset="0"/>
            </a:rPr>
            <a:t> Eingabefelder für Daten! </a:t>
          </a:r>
          <a:r>
            <a:rPr lang="de-DE" sz="1600" b="0" u="none" baseline="0">
              <a:latin typeface="Arial" panose="020B0604020202020204" pitchFamily="34" charset="0"/>
              <a:cs typeface="Arial" panose="020B0604020202020204" pitchFamily="34" charset="0"/>
            </a:rPr>
            <a:t>Außer den gelben Feldern für die Grundeinstellung sind alle weiteren Felder schreibgeschützt.</a:t>
          </a:r>
        </a:p>
        <a:p>
          <a:endParaRPr lang="de-DE" sz="1600" b="0" u="none" baseline="0">
            <a:latin typeface="Arial" panose="020B0604020202020204" pitchFamily="34" charset="0"/>
            <a:cs typeface="Arial" panose="020B0604020202020204" pitchFamily="34" charset="0"/>
          </a:endParaRPr>
        </a:p>
        <a:p>
          <a:r>
            <a:rPr lang="de-DE" sz="1600" b="0" u="none" baseline="0">
              <a:latin typeface="Arial" panose="020B0604020202020204" pitchFamily="34" charset="0"/>
              <a:cs typeface="Arial" panose="020B0604020202020204" pitchFamily="34" charset="0"/>
            </a:rPr>
            <a:t>	- als Ergebnisse werden nun eingegeben:</a:t>
          </a:r>
        </a:p>
        <a:p>
          <a:endParaRPr lang="de-DE" sz="1600" b="0" u="none" baseline="0">
            <a:latin typeface="Arial" panose="020B0604020202020204" pitchFamily="34" charset="0"/>
            <a:cs typeface="Arial" panose="020B0604020202020204" pitchFamily="34" charset="0"/>
          </a:endParaRPr>
        </a:p>
        <a:p>
          <a:r>
            <a:rPr lang="de-DE" sz="1600" b="0" u="none" baseline="0">
              <a:latin typeface="Arial" panose="020B0604020202020204" pitchFamily="34" charset="0"/>
              <a:cs typeface="Arial" panose="020B0604020202020204" pitchFamily="34" charset="0"/>
            </a:rPr>
            <a:t>		</a:t>
          </a:r>
          <a:r>
            <a:rPr lang="de-DE" sz="1600" b="1" u="none" baseline="0">
              <a:latin typeface="Arial" panose="020B0604020202020204" pitchFamily="34" charset="0"/>
              <a:cs typeface="Arial" panose="020B0604020202020204" pitchFamily="34" charset="0"/>
            </a:rPr>
            <a:t>Zeit/Punkte Sprint, 	max. 4 Versuche Sprung (Punkte), 	max. 4 Versuche Wurf/Stoß (Punkte), 		Zeit/Punkte Ausdauer</a:t>
          </a:r>
        </a:p>
        <a:p>
          <a:endParaRPr lang="de-DE" sz="1600" b="0" u="none" baseline="0">
            <a:latin typeface="Arial" panose="020B0604020202020204" pitchFamily="34" charset="0"/>
            <a:cs typeface="Arial" panose="020B0604020202020204" pitchFamily="34" charset="0"/>
          </a:endParaRPr>
        </a:p>
        <a:p>
          <a:r>
            <a:rPr lang="de-DE" sz="1600" b="0" u="none" baseline="0">
              <a:latin typeface="Arial" panose="020B0604020202020204" pitchFamily="34" charset="0"/>
              <a:cs typeface="Arial" panose="020B0604020202020204" pitchFamily="34" charset="0"/>
            </a:rPr>
            <a:t>		Hinweis: Pfeil nach rechts auf der Tastatur springt immer zum nächsten freien Eingabefeld, nach dem letzten weißen Feld automatisch in die nächste Zeile</a:t>
          </a:r>
        </a:p>
        <a:p>
          <a:endParaRPr lang="de-DE" sz="1600" b="0" u="none" baseline="0">
            <a:latin typeface="Arial" panose="020B0604020202020204" pitchFamily="34" charset="0"/>
            <a:cs typeface="Arial" panose="020B0604020202020204" pitchFamily="34" charset="0"/>
          </a:endParaRPr>
        </a:p>
        <a:p>
          <a:r>
            <a:rPr lang="de-DE" sz="1600" b="0" u="none" baseline="0">
              <a:latin typeface="Arial" panose="020B0604020202020204" pitchFamily="34" charset="0"/>
              <a:cs typeface="Arial" panose="020B0604020202020204" pitchFamily="34" charset="0"/>
            </a:rPr>
            <a:t>		Dies erleichtert die schnelle Eingabe vieler Daten.</a:t>
          </a:r>
        </a:p>
        <a:p>
          <a:endParaRPr lang="de-DE" sz="1600" b="0" u="none" baseline="0">
            <a:latin typeface="Arial" panose="020B0604020202020204" pitchFamily="34" charset="0"/>
            <a:cs typeface="Arial" panose="020B0604020202020204" pitchFamily="34" charset="0"/>
          </a:endParaRPr>
        </a:p>
        <a:p>
          <a:r>
            <a:rPr lang="de-DE" sz="1600" b="0" u="none" baseline="0">
              <a:latin typeface="Arial" panose="020B0604020202020204" pitchFamily="34" charset="0"/>
              <a:cs typeface="Arial" panose="020B0604020202020204" pitchFamily="34" charset="0"/>
            </a:rPr>
            <a:t>		Eingabeformat für Zeiten:	Bitte immer einheitlich, um eventuelle Auswertungsfehler zu vermeiden!</a:t>
          </a:r>
        </a:p>
        <a:p>
          <a:endParaRPr lang="de-DE" sz="1600" b="0" u="none" baseline="0">
            <a:latin typeface="Arial" panose="020B0604020202020204" pitchFamily="34" charset="0"/>
            <a:cs typeface="Arial" panose="020B0604020202020204" pitchFamily="34" charset="0"/>
          </a:endParaRPr>
        </a:p>
        <a:p>
          <a:r>
            <a:rPr lang="de-DE" sz="1600" b="0" u="none" baseline="0">
              <a:latin typeface="Arial" panose="020B0604020202020204" pitchFamily="34" charset="0"/>
              <a:cs typeface="Arial" panose="020B0604020202020204" pitchFamily="34" charset="0"/>
            </a:rPr>
            <a:t>					Sprint: 			12,7		(Sekunden mit Komma und Zehntel)</a:t>
          </a:r>
        </a:p>
        <a:p>
          <a:endParaRPr lang="de-DE" sz="1600" b="0" u="none" baseline="0">
            <a:latin typeface="Arial" panose="020B0604020202020204" pitchFamily="34" charset="0"/>
            <a:cs typeface="Arial" panose="020B0604020202020204" pitchFamily="34" charset="0"/>
          </a:endParaRPr>
        </a:p>
        <a:p>
          <a:r>
            <a:rPr lang="de-DE" sz="1600" b="0" u="none" baseline="0">
              <a:latin typeface="Arial" panose="020B0604020202020204" pitchFamily="34" charset="0"/>
              <a:cs typeface="Arial" panose="020B0604020202020204" pitchFamily="34" charset="0"/>
            </a:rPr>
            <a:t>					Ausdauer:		03:02,4		(Minuten : Sekunden mit Komma und Zehntel)</a:t>
          </a:r>
          <a:br>
            <a:rPr lang="de-DE" sz="1600" b="0" u="none" baseline="0">
              <a:latin typeface="Arial" panose="020B0604020202020204" pitchFamily="34" charset="0"/>
              <a:cs typeface="Arial" panose="020B0604020202020204" pitchFamily="34" charset="0"/>
            </a:rPr>
          </a:br>
          <a:endParaRPr lang="de-DE" sz="1600" b="0" u="none" baseline="0">
            <a:latin typeface="Arial" panose="020B0604020202020204" pitchFamily="34" charset="0"/>
            <a:cs typeface="Arial" panose="020B0604020202020204" pitchFamily="34" charset="0"/>
          </a:endParaRPr>
        </a:p>
        <a:p>
          <a:r>
            <a:rPr lang="de-DE" sz="1600" b="0" u="none" baseline="0">
              <a:latin typeface="Arial" panose="020B0604020202020204" pitchFamily="34" charset="0"/>
              <a:cs typeface="Arial" panose="020B0604020202020204" pitchFamily="34" charset="0"/>
            </a:rPr>
            <a:t>		</a:t>
          </a:r>
          <a:r>
            <a:rPr lang="de-DE" sz="1600" b="1" u="none" baseline="0">
              <a:latin typeface="Arial" panose="020B0604020202020204" pitchFamily="34" charset="0"/>
              <a:cs typeface="Arial" panose="020B0604020202020204" pitchFamily="34" charset="0"/>
            </a:rPr>
            <a:t>Vorsicht: Wenn in der Tabelle einmal das Zeitformat bei Ausdauer eingegeben wurde, kann man nicht anschließend Punkte eingeben, da diese dann in Zeitformat umgewandelt werden!</a:t>
          </a:r>
        </a:p>
        <a:p>
          <a:r>
            <a:rPr lang="de-DE" sz="1600" b="1" u="none" baseline="0">
              <a:latin typeface="Arial" panose="020B0604020202020204" pitchFamily="34" charset="0"/>
              <a:cs typeface="Arial" panose="020B0604020202020204" pitchFamily="34" charset="0"/>
            </a:rPr>
            <a:t>		Lösung: Zellen markieren und mit rechter Maustaste auf "Zellen formatieren..." =&gt; "Zahlen" =&gt; "Standard"</a:t>
          </a:r>
          <a:endParaRPr lang="de-DE" sz="1600" b="0" u="none" baseline="0">
            <a:latin typeface="Arial" panose="020B0604020202020204" pitchFamily="34" charset="0"/>
            <a:cs typeface="Arial" panose="020B0604020202020204" pitchFamily="34" charset="0"/>
          </a:endParaRPr>
        </a:p>
        <a:p>
          <a:endParaRPr lang="de-DE" sz="1600" b="0" u="none" baseline="0">
            <a:latin typeface="Arial" panose="020B0604020202020204" pitchFamily="34" charset="0"/>
            <a:cs typeface="Arial" panose="020B0604020202020204" pitchFamily="34" charset="0"/>
          </a:endParaRPr>
        </a:p>
        <a:p>
          <a:r>
            <a:rPr lang="de-DE" sz="1600" b="0" u="none" baseline="0">
              <a:latin typeface="Arial" panose="020B0604020202020204" pitchFamily="34" charset="0"/>
              <a:cs typeface="Arial" panose="020B0604020202020204" pitchFamily="34" charset="0"/>
            </a:rPr>
            <a:t>		Teinehmende werden erst gewertet und gezählt, wenn alle 4 Disziplinen eingegeben wurden.</a:t>
          </a:r>
        </a:p>
        <a:p>
          <a:endParaRPr lang="de-DE" sz="1600" b="0" u="none" baseline="0">
            <a:latin typeface="Arial" panose="020B0604020202020204" pitchFamily="34" charset="0"/>
            <a:cs typeface="Arial" panose="020B0604020202020204" pitchFamily="34" charset="0"/>
          </a:endParaRPr>
        </a:p>
        <a:p>
          <a:r>
            <a:rPr lang="de-DE" sz="1600" b="1" u="none" baseline="0">
              <a:latin typeface="Arial" panose="020B0604020202020204" pitchFamily="34" charset="0"/>
              <a:cs typeface="Arial" panose="020B0604020202020204" pitchFamily="34" charset="0"/>
            </a:rPr>
            <a:t>- Eingaben löschen:  zum Löschen von Eingaben bitte die betreffenden Felder markieren und dann über die rechte Maustaste "Inhalte löschen", später nicht mehr sichtbare Leerzeichen können Probleme verursachen!</a:t>
          </a:r>
        </a:p>
        <a:p>
          <a:endParaRPr lang="de-DE" sz="1400" b="0" u="none" baseline="0">
            <a:latin typeface="Arial" panose="020B0604020202020204" pitchFamily="34" charset="0"/>
            <a:cs typeface="Arial" panose="020B0604020202020204" pitchFamily="34" charset="0"/>
          </a:endParaRPr>
        </a:p>
        <a:p>
          <a:r>
            <a:rPr lang="de-DE" sz="1600" b="1" u="none" baseline="0">
              <a:latin typeface="Arial" panose="020B0604020202020204" pitchFamily="34" charset="0"/>
              <a:cs typeface="Arial" panose="020B0604020202020204" pitchFamily="34" charset="0"/>
            </a:rPr>
            <a:t>			</a:t>
          </a:r>
        </a:p>
        <a:p>
          <a:r>
            <a:rPr lang="de-DE" sz="1600" b="1" u="none" baseline="0">
              <a:latin typeface="Arial" panose="020B0604020202020204" pitchFamily="34" charset="0"/>
              <a:cs typeface="Arial" panose="020B0604020202020204" pitchFamily="34" charset="0"/>
            </a:rPr>
            <a:t>- Auswertung:</a:t>
          </a:r>
        </a:p>
        <a:p>
          <a:endParaRPr lang="de-DE" sz="1600" b="1" u="none" baseline="0">
            <a:latin typeface="Arial" panose="020B0604020202020204" pitchFamily="34" charset="0"/>
            <a:cs typeface="Arial" panose="020B0604020202020204" pitchFamily="34" charset="0"/>
          </a:endParaRPr>
        </a:p>
        <a:p>
          <a:r>
            <a:rPr lang="de-DE" sz="1600" b="1" u="none" baseline="0">
              <a:latin typeface="Arial" panose="020B0604020202020204" pitchFamily="34" charset="0"/>
              <a:cs typeface="Arial" panose="020B0604020202020204" pitchFamily="34" charset="0"/>
            </a:rPr>
            <a:t>	</a:t>
          </a:r>
          <a:r>
            <a:rPr lang="de-DE" sz="1400" b="1" u="none" baseline="0">
              <a:latin typeface="Arial" panose="020B0604020202020204" pitchFamily="34" charset="0"/>
              <a:cs typeface="Arial" panose="020B0604020202020204" pitchFamily="34" charset="0"/>
            </a:rPr>
            <a:t>- Sprint: 		Je nach Eingabe von Punkten oder Zeiten wird automatisch die passende Rangfolge unter allen Teilnehmenden ermittelt (gelbes Feld beachten).</a:t>
          </a:r>
        </a:p>
        <a:p>
          <a:endParaRPr lang="de-DE" sz="1400" b="1" u="none" baseline="0">
            <a:latin typeface="Arial" panose="020B0604020202020204" pitchFamily="34" charset="0"/>
            <a:cs typeface="Arial" panose="020B0604020202020204" pitchFamily="34" charset="0"/>
          </a:endParaRPr>
        </a:p>
        <a:p>
          <a:r>
            <a:rPr lang="de-DE" sz="1400" b="1" u="none" baseline="0">
              <a:latin typeface="Arial" panose="020B0604020202020204" pitchFamily="34" charset="0"/>
              <a:cs typeface="Arial" panose="020B0604020202020204" pitchFamily="34" charset="0"/>
            </a:rPr>
            <a:t>	- Sprung: 		Von den 4 eingegebenen Versuchen einer Person werden die 3 besten summiert und dann in eine Rangfolge aller Teilnehmenden gebracht. Bei der Einstellung "Bester" wird entsprechend nur der Beste Versuch gewertet.</a:t>
          </a:r>
        </a:p>
        <a:p>
          <a:endParaRPr lang="de-DE" sz="1400" b="1" u="none" baseline="0">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de-DE" sz="1400" b="1" u="none" baseline="0">
              <a:latin typeface="Arial" panose="020B0604020202020204" pitchFamily="34" charset="0"/>
              <a:cs typeface="Arial" panose="020B0604020202020204" pitchFamily="34" charset="0"/>
            </a:rPr>
            <a:t>	- Wurf/Stoß: 	Von den 4 eingegebenen Versuchen einer Person werden die 3 besten summiert und dann in eine Rangfolge aller Teilnehmenden gebracht. Bei der Einstellung "Bester" wird entsprechend nur der Beste Versuch gewertet.</a:t>
          </a:r>
        </a:p>
        <a:p>
          <a:endParaRPr lang="de-DE" sz="1400" b="1" u="none" baseline="0">
            <a:latin typeface="Arial" panose="020B0604020202020204" pitchFamily="34" charset="0"/>
            <a:cs typeface="Arial" panose="020B0604020202020204" pitchFamily="34" charset="0"/>
          </a:endParaRPr>
        </a:p>
        <a:p>
          <a:endParaRPr lang="de-DE" sz="1400" b="1" u="none" baseline="0">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de-DE" sz="1400" b="1" u="none" baseline="0">
              <a:latin typeface="Arial" panose="020B0604020202020204" pitchFamily="34" charset="0"/>
              <a:cs typeface="Arial" panose="020B0604020202020204" pitchFamily="34" charset="0"/>
            </a:rPr>
            <a:t>	- Ausdauer:	Je nach Eingabe von Punkten oder Zeiten wird automatisch die passende Rangfolge unter allen Teilnehmenden ermittelt (gelbes Feld beachten).</a:t>
          </a:r>
        </a:p>
        <a:p>
          <a:r>
            <a:rPr lang="de-DE" sz="1400" b="1" u="none" baseline="0">
              <a:latin typeface="Arial" panose="020B0604020202020204" pitchFamily="34" charset="0"/>
              <a:cs typeface="Arial" panose="020B0604020202020204" pitchFamily="34" charset="0"/>
            </a:rPr>
            <a:t>			</a:t>
          </a:r>
        </a:p>
        <a:p>
          <a:r>
            <a:rPr lang="de-DE" sz="1400" b="1" u="none" baseline="0">
              <a:latin typeface="Arial" panose="020B0604020202020204" pitchFamily="34" charset="0"/>
              <a:cs typeface="Arial" panose="020B0604020202020204" pitchFamily="34" charset="0"/>
            </a:rPr>
            <a:t>				 </a:t>
          </a:r>
        </a:p>
        <a:p>
          <a:r>
            <a:rPr lang="de-DE" sz="1400" b="1" u="none" baseline="0">
              <a:latin typeface="Arial" panose="020B0604020202020204" pitchFamily="34" charset="0"/>
              <a:cs typeface="Arial" panose="020B0604020202020204" pitchFamily="34" charset="0"/>
            </a:rPr>
            <a:t>	-Platzierung:	Aus den obigen vier ermittelten Rangziffern wird eine Summe gebildet, die dann die Gesamtplatzierung jeder Person ergibt.</a:t>
          </a:r>
        </a:p>
        <a:p>
          <a:endParaRPr lang="de-DE" sz="1400" b="1" u="none" baseline="0">
            <a:latin typeface="Arial" panose="020B0604020202020204" pitchFamily="34" charset="0"/>
            <a:cs typeface="Arial" panose="020B0604020202020204" pitchFamily="34" charset="0"/>
          </a:endParaRPr>
        </a:p>
        <a:p>
          <a:r>
            <a:rPr lang="de-DE" sz="1400" b="1" u="none" baseline="0">
              <a:latin typeface="Arial" panose="020B0604020202020204" pitchFamily="34" charset="0"/>
              <a:cs typeface="Arial" panose="020B0604020202020204" pitchFamily="34" charset="0"/>
            </a:rPr>
            <a:t>			Je geringer die Summe aus den vier Rangziffern, desto besser die Platzierung innerhalb der Gruppe der Teilnehmenden.</a:t>
          </a:r>
        </a:p>
        <a:p>
          <a:endParaRPr lang="de-DE" sz="1400" b="1" u="none" baseline="0">
            <a:latin typeface="Arial" panose="020B0604020202020204" pitchFamily="34" charset="0"/>
            <a:cs typeface="Arial" panose="020B0604020202020204" pitchFamily="34" charset="0"/>
          </a:endParaRPr>
        </a:p>
        <a:p>
          <a:endParaRPr lang="de-DE" sz="1400" b="1" u="none" baseline="0">
            <a:latin typeface="Arial" panose="020B0604020202020204" pitchFamily="34" charset="0"/>
            <a:cs typeface="Arial" panose="020B0604020202020204" pitchFamily="34" charset="0"/>
          </a:endParaRPr>
        </a:p>
        <a:p>
          <a:r>
            <a:rPr lang="de-DE" sz="1400" b="1" u="none" baseline="0">
              <a:latin typeface="Arial" panose="020B0604020202020204" pitchFamily="34" charset="0"/>
              <a:cs typeface="Arial" panose="020B0604020202020204" pitchFamily="34" charset="0"/>
            </a:rPr>
            <a:t>	-Urkunden:	Die besten 20% der Platzierungen innerhalb der eingegebenen Gruppe erhalten eine Ehrenurkunde, die mittleren 50% eine Siegerurkunde, die übrigen 30% eine TN-Urkunde.</a:t>
          </a:r>
        </a:p>
        <a:p>
          <a:endParaRPr lang="de-DE" sz="1400" b="1" u="none" baseline="0">
            <a:latin typeface="Arial" panose="020B0604020202020204" pitchFamily="34" charset="0"/>
            <a:cs typeface="Arial" panose="020B0604020202020204" pitchFamily="34" charset="0"/>
          </a:endParaRPr>
        </a:p>
        <a:p>
          <a:r>
            <a:rPr lang="de-DE" sz="1400" b="1" u="none" baseline="0">
              <a:latin typeface="Arial" panose="020B0604020202020204" pitchFamily="34" charset="0"/>
              <a:cs typeface="Arial" panose="020B0604020202020204" pitchFamily="34" charset="0"/>
            </a:rPr>
            <a:t>			Bei Punktgleichheit entstehen auch gleiche Platzierungen, so dass die Anzahlen der verschiedenen Urkunden sich im Vergleich zur obigen Berechnung ändern können.</a:t>
          </a:r>
        </a:p>
        <a:p>
          <a:endParaRPr lang="de-DE" sz="1400" b="1" u="none" baseline="0">
            <a:latin typeface="Arial" panose="020B0604020202020204" pitchFamily="34" charset="0"/>
            <a:cs typeface="Arial" panose="020B0604020202020204" pitchFamily="34" charset="0"/>
          </a:endParaRPr>
        </a:p>
        <a:p>
          <a:r>
            <a:rPr lang="de-DE" sz="1400" b="1" u="none" baseline="0">
              <a:latin typeface="Arial" panose="020B0604020202020204" pitchFamily="34" charset="0"/>
              <a:cs typeface="Arial" panose="020B0604020202020204" pitchFamily="34" charset="0"/>
            </a:rPr>
            <a:t>			</a:t>
          </a:r>
        </a:p>
        <a:p>
          <a:r>
            <a:rPr lang="de-DE" sz="1600" b="1" u="none" baseline="0">
              <a:solidFill>
                <a:schemeClr val="dk1"/>
              </a:solidFill>
              <a:latin typeface="Arial" panose="020B0604020202020204" pitchFamily="34" charset="0"/>
              <a:ea typeface="+mn-ea"/>
              <a:cs typeface="Arial" panose="020B0604020202020204" pitchFamily="34" charset="0"/>
            </a:rPr>
            <a:t>- Ergebnisvordrucke:</a:t>
          </a:r>
        </a:p>
        <a:p>
          <a:endParaRPr lang="de-DE" sz="1600" b="1" u="none" baseline="0">
            <a:solidFill>
              <a:schemeClr val="dk1"/>
            </a:solidFill>
            <a:latin typeface="Arial" panose="020B0604020202020204" pitchFamily="34" charset="0"/>
            <a:ea typeface="+mn-ea"/>
            <a:cs typeface="Arial" panose="020B0604020202020204" pitchFamily="34" charset="0"/>
          </a:endParaRPr>
        </a:p>
        <a:p>
          <a:r>
            <a:rPr lang="de-DE" sz="1600" b="1" u="none" baseline="0">
              <a:solidFill>
                <a:schemeClr val="dk1"/>
              </a:solidFill>
              <a:latin typeface="Arial" panose="020B0604020202020204" pitchFamily="34" charset="0"/>
              <a:ea typeface="+mn-ea"/>
              <a:cs typeface="Arial" panose="020B0604020202020204" pitchFamily="34" charset="0"/>
            </a:rPr>
            <a:t>                </a:t>
          </a:r>
          <a:r>
            <a:rPr lang="de-DE" sz="1400" b="0" u="none" baseline="0">
              <a:solidFill>
                <a:schemeClr val="dk1"/>
              </a:solidFill>
              <a:latin typeface="Arial" panose="020B0604020202020204" pitchFamily="34" charset="0"/>
              <a:ea typeface="+mn-ea"/>
              <a:cs typeface="Arial" panose="020B0604020202020204" pitchFamily="34" charset="0"/>
            </a:rPr>
            <a:t>Für die Eintragung der Ergebnisse während des Wettbewerbs gibt es die Tabellen "Ergebnisvordruck Mädchen" und "Ergebnisvordruck Jungen". Kopieren Sie die Namen einer Klasse in die jeweilige Tabelle (z.B. aus einer LUSD-Liste). </a:t>
          </a:r>
        </a:p>
        <a:p>
          <a:r>
            <a:rPr lang="de-DE" sz="1400" b="0" u="none" baseline="0">
              <a:solidFill>
                <a:schemeClr val="dk1"/>
              </a:solidFill>
              <a:latin typeface="Arial" panose="020B0604020202020204" pitchFamily="34" charset="0"/>
              <a:ea typeface="+mn-ea"/>
              <a:cs typeface="Arial" panose="020B0604020202020204" pitchFamily="34" charset="0"/>
            </a:rPr>
            <a:t>	Drucken Sie die Liste aus und kopieren Sie die Daten der nächsten Klassen hinein.</a:t>
          </a:r>
        </a:p>
        <a:p>
          <a:endParaRPr lang="de-DE" sz="1400" b="0" u="none" baseline="0">
            <a:solidFill>
              <a:schemeClr val="dk1"/>
            </a:solidFill>
            <a:latin typeface="Arial" panose="020B0604020202020204" pitchFamily="34" charset="0"/>
            <a:ea typeface="+mn-ea"/>
            <a:cs typeface="Arial" panose="020B0604020202020204" pitchFamily="34" charset="0"/>
          </a:endParaRPr>
        </a:p>
        <a:p>
          <a:endParaRPr lang="de-DE" sz="1400" b="0" u="none" baseline="0">
            <a:solidFill>
              <a:schemeClr val="dk1"/>
            </a:solidFill>
            <a:latin typeface="Arial" panose="020B0604020202020204" pitchFamily="34" charset="0"/>
            <a:ea typeface="+mn-ea"/>
            <a:cs typeface="Arial" panose="020B0604020202020204" pitchFamily="34" charset="0"/>
          </a:endParaRPr>
        </a:p>
        <a:p>
          <a:r>
            <a:rPr lang="de-DE" sz="1600" b="1" u="none" baseline="0">
              <a:solidFill>
                <a:schemeClr val="dk1"/>
              </a:solidFill>
              <a:latin typeface="Arial" panose="020B0604020202020204" pitchFamily="34" charset="0"/>
              <a:ea typeface="+mn-ea"/>
              <a:cs typeface="Arial" panose="020B0604020202020204" pitchFamily="34" charset="0"/>
            </a:rPr>
            <a:t>- Urkunden:</a:t>
          </a:r>
        </a:p>
        <a:p>
          <a:endParaRPr lang="de-DE" sz="1600" b="1" u="none" baseline="0">
            <a:solidFill>
              <a:schemeClr val="dk1"/>
            </a:solidFill>
            <a:latin typeface="Arial" panose="020B0604020202020204" pitchFamily="34" charset="0"/>
            <a:ea typeface="+mn-ea"/>
            <a:cs typeface="Arial" panose="020B0604020202020204" pitchFamily="34" charset="0"/>
          </a:endParaRPr>
        </a:p>
        <a:p>
          <a:r>
            <a:rPr lang="de-DE" sz="1600" b="1" u="none" baseline="0">
              <a:solidFill>
                <a:schemeClr val="dk1"/>
              </a:solidFill>
              <a:latin typeface="Arial" panose="020B0604020202020204" pitchFamily="34" charset="0"/>
              <a:ea typeface="+mn-ea"/>
              <a:cs typeface="Arial" panose="020B0604020202020204" pitchFamily="34" charset="0"/>
            </a:rPr>
            <a:t>	</a:t>
          </a:r>
          <a:r>
            <a:rPr lang="de-DE" sz="1400" b="0" u="none" baseline="0">
              <a:solidFill>
                <a:schemeClr val="dk1"/>
              </a:solidFill>
              <a:latin typeface="Arial" panose="020B0604020202020204" pitchFamily="34" charset="0"/>
              <a:ea typeface="+mn-ea"/>
              <a:cs typeface="Arial" panose="020B0604020202020204" pitchFamily="34" charset="0"/>
            </a:rPr>
            <a:t>In den Listen "Urkunden-Mä" und "Urkunden-Ju" finden Sie nach der Dateneingabe die erreichten Urkunden mit Punkten und Gesamtteilnehmendenzahl. Dies wir für den Druck der Urkunden benötigt, der mit separat erhältlichen </a:t>
          </a:r>
        </a:p>
        <a:p>
          <a:r>
            <a:rPr lang="de-DE" sz="1400" b="0" u="none" baseline="0">
              <a:solidFill>
                <a:schemeClr val="dk1"/>
              </a:solidFill>
              <a:latin typeface="Arial" panose="020B0604020202020204" pitchFamily="34" charset="0"/>
              <a:ea typeface="+mn-ea"/>
              <a:cs typeface="Arial" panose="020B0604020202020204" pitchFamily="34" charset="0"/>
            </a:rPr>
            <a:t>	Wordvorlagen im Seriendruck erledigt werden kann.</a:t>
          </a:r>
        </a:p>
        <a:p>
          <a:r>
            <a:rPr lang="de-DE" sz="1400" b="0" u="none" baseline="0">
              <a:solidFill>
                <a:schemeClr val="dk1"/>
              </a:solidFill>
              <a:latin typeface="Arial" panose="020B0604020202020204" pitchFamily="34" charset="0"/>
              <a:ea typeface="+mn-ea"/>
              <a:cs typeface="Arial" panose="020B0604020202020204" pitchFamily="34" charset="0"/>
            </a:rPr>
            <a:t>	Um nur Ehren-, Sieger- oder TN-Urkunden (oder bestimmte Klassen) herauszufiltern setzen Sie einen Filter wie folgt:</a:t>
          </a:r>
        </a:p>
        <a:p>
          <a:r>
            <a:rPr lang="de-DE" sz="1400" b="0" u="none" baseline="0">
              <a:solidFill>
                <a:schemeClr val="dk1"/>
              </a:solidFill>
              <a:latin typeface="Arial" panose="020B0604020202020204" pitchFamily="34" charset="0"/>
              <a:ea typeface="+mn-ea"/>
              <a:cs typeface="Arial" panose="020B0604020202020204" pitchFamily="34" charset="0"/>
            </a:rPr>
            <a:t>	MarkierenSie die Spalten A-F und klicken im Menü "Daten" auf "Auto Filter". Klicken Sie auf das Kästchen neben "Urkunde" und wählen Sie nur die gesuchte Art der Urkunde aus. Kopieren Sie dann diese Daten in eine neue Excel-Liste, die dann mit ihrem Namen für den </a:t>
          </a:r>
        </a:p>
        <a:p>
          <a:r>
            <a:rPr lang="de-DE" sz="1400" b="0" u="none" baseline="0">
              <a:solidFill>
                <a:schemeClr val="dk1"/>
              </a:solidFill>
              <a:latin typeface="Arial" panose="020B0604020202020204" pitchFamily="34" charset="0"/>
              <a:ea typeface="+mn-ea"/>
              <a:cs typeface="Arial" panose="020B0604020202020204" pitchFamily="34" charset="0"/>
            </a:rPr>
            <a:t>	Seriendruck in Word verwendet wird.</a:t>
          </a:r>
        </a:p>
        <a:p>
          <a:endParaRPr lang="de-DE" sz="1400" b="0" u="none" baseline="0">
            <a:solidFill>
              <a:schemeClr val="dk1"/>
            </a:solidFill>
            <a:latin typeface="Arial" panose="020B0604020202020204" pitchFamily="34" charset="0"/>
            <a:ea typeface="+mn-ea"/>
            <a:cs typeface="Arial" panose="020B0604020202020204" pitchFamily="34" charset="0"/>
          </a:endParaRPr>
        </a:p>
        <a:p>
          <a:r>
            <a:rPr lang="de-DE" sz="1600" b="1" u="none" baseline="0">
              <a:solidFill>
                <a:schemeClr val="dk1"/>
              </a:solidFill>
              <a:latin typeface="Arial" panose="020B0604020202020204" pitchFamily="34" charset="0"/>
              <a:ea typeface="+mn-ea"/>
              <a:cs typeface="Arial" panose="020B0604020202020204" pitchFamily="34" charset="0"/>
            </a:rPr>
            <a:t>- Statistik:</a:t>
          </a:r>
        </a:p>
        <a:p>
          <a:endParaRPr lang="de-DE" sz="1600" b="1" u="none" baseline="0">
            <a:solidFill>
              <a:schemeClr val="dk1"/>
            </a:solidFill>
            <a:latin typeface="Arial" panose="020B0604020202020204" pitchFamily="34" charset="0"/>
            <a:ea typeface="+mn-ea"/>
            <a:cs typeface="Arial" panose="020B0604020202020204" pitchFamily="34" charset="0"/>
          </a:endParaRPr>
        </a:p>
        <a:p>
          <a:r>
            <a:rPr lang="de-DE" sz="1600" b="1" u="none" baseline="0">
              <a:solidFill>
                <a:schemeClr val="dk1"/>
              </a:solidFill>
              <a:latin typeface="Arial" panose="020B0604020202020204" pitchFamily="34" charset="0"/>
              <a:ea typeface="+mn-ea"/>
              <a:cs typeface="Arial" panose="020B0604020202020204" pitchFamily="34" charset="0"/>
            </a:rPr>
            <a:t>	</a:t>
          </a:r>
          <a:r>
            <a:rPr lang="de-DE" sz="1400" b="0" u="none" baseline="0">
              <a:solidFill>
                <a:schemeClr val="dk1"/>
              </a:solidFill>
              <a:latin typeface="Arial" panose="020B0604020202020204" pitchFamily="34" charset="0"/>
              <a:ea typeface="+mn-ea"/>
              <a:cs typeface="Arial" panose="020B0604020202020204" pitchFamily="34" charset="0"/>
            </a:rPr>
            <a:t>Im Blatt Statistik findet sich die TN-Zahl der Mädchen und Jungen sowie die Anzahl der verschiedenen Urkunden. </a:t>
          </a:r>
        </a:p>
        <a:p>
          <a:r>
            <a:rPr lang="de-DE" sz="1400" b="0" u="none" baseline="0">
              <a:solidFill>
                <a:schemeClr val="dk1"/>
              </a:solidFill>
              <a:latin typeface="Arial" panose="020B0604020202020204" pitchFamily="34" charset="0"/>
              <a:ea typeface="+mn-ea"/>
              <a:cs typeface="Arial" panose="020B0604020202020204" pitchFamily="34" charset="0"/>
            </a:rPr>
            <a:t>	Es finden sich auch die Zahlen, die für die offizielle Meldung der Bundesjugendspiele im Onlinemeldesystem benötigt werden.</a:t>
          </a:r>
          <a:endParaRPr lang="de-DE" sz="1600" b="1" u="none" baseline="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23</xdr:col>
      <xdr:colOff>685800</xdr:colOff>
      <xdr:row>0</xdr:row>
      <xdr:rowOff>25400</xdr:rowOff>
    </xdr:from>
    <xdr:to>
      <xdr:col>25</xdr:col>
      <xdr:colOff>609601</xdr:colOff>
      <xdr:row>0</xdr:row>
      <xdr:rowOff>762000</xdr:rowOff>
    </xdr:to>
    <xdr:pic>
      <xdr:nvPicPr>
        <xdr:cNvPr id="1535" name="Grafik 3">
          <a:extLst>
            <a:ext uri="{FF2B5EF4-FFF2-40B4-BE49-F238E27FC236}">
              <a16:creationId xmlns:a16="http://schemas.microsoft.com/office/drawing/2014/main" id="{28142D3E-F392-834F-8D43-A856453A7D9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592300" y="25400"/>
          <a:ext cx="1320800" cy="73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23</xdr:col>
      <xdr:colOff>685800</xdr:colOff>
      <xdr:row>0</xdr:row>
      <xdr:rowOff>25400</xdr:rowOff>
    </xdr:from>
    <xdr:to>
      <xdr:col>25</xdr:col>
      <xdr:colOff>609600</xdr:colOff>
      <xdr:row>0</xdr:row>
      <xdr:rowOff>762000</xdr:rowOff>
    </xdr:to>
    <xdr:pic>
      <xdr:nvPicPr>
        <xdr:cNvPr id="2" name="Grafik 3">
          <a:extLst>
            <a:ext uri="{FF2B5EF4-FFF2-40B4-BE49-F238E27FC236}">
              <a16:creationId xmlns:a16="http://schemas.microsoft.com/office/drawing/2014/main" id="{2292AFF9-DDBC-944D-8905-50490AF3BAE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592300" y="25400"/>
          <a:ext cx="1320800" cy="73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arsten/Downloads/auswertung-wettbewerb-buju-beispi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swertung Jungen"/>
    </sheetNames>
    <sheetDataSet>
      <sheetData sheetId="0" refreshError="1"/>
    </sheetDataSet>
  </externalBook>
</externalLink>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CE001-85E9-EA46-9CD2-D93CD747E357}">
  <dimension ref="A1:AU617"/>
  <sheetViews>
    <sheetView workbookViewId="0">
      <selection sqref="A1:XFD1048576"/>
    </sheetView>
  </sheetViews>
  <sheetFormatPr baseColWidth="10" defaultColWidth="11.5" defaultRowHeight="16" x14ac:dyDescent="0.2"/>
  <cols>
    <col min="1" max="1" width="3.83203125" style="6" customWidth="1"/>
    <col min="2" max="2" width="5.83203125" style="1" customWidth="1"/>
    <col min="3" max="3" width="0.33203125" style="9" customWidth="1"/>
    <col min="4" max="4" width="25.33203125" style="3" customWidth="1"/>
    <col min="5" max="5" width="24.1640625" style="3" customWidth="1"/>
    <col min="6" max="6" width="3.1640625" style="3" customWidth="1"/>
    <col min="7" max="7" width="9.1640625" style="1" customWidth="1"/>
    <col min="8" max="8" width="10.1640625" style="4" customWidth="1"/>
    <col min="9" max="9" width="9" style="1" customWidth="1"/>
    <col min="10" max="13" width="9.1640625" style="1" customWidth="1"/>
    <col min="14" max="14" width="9.1640625" style="4" customWidth="1"/>
    <col min="15" max="15" width="9" style="1" customWidth="1"/>
    <col min="16" max="19" width="9.1640625" style="1" customWidth="1"/>
    <col min="20" max="20" width="9.1640625" style="4" customWidth="1"/>
    <col min="21" max="21" width="9.1640625" style="1" customWidth="1"/>
    <col min="22" max="22" width="10.1640625" style="4" customWidth="1"/>
    <col min="23" max="23" width="3" style="4" customWidth="1"/>
    <col min="24" max="28" width="11.5" style="1"/>
    <col min="29" max="29" width="10" style="30" customWidth="1"/>
    <col min="30" max="31" width="9.83203125" style="1" customWidth="1"/>
    <col min="32" max="32" width="10.1640625" style="1" customWidth="1"/>
    <col min="33" max="33" width="7.83203125" style="6" customWidth="1"/>
    <col min="34" max="37" width="11.5" style="1"/>
    <col min="38" max="38" width="9.1640625" style="1" customWidth="1"/>
    <col min="39" max="39" width="8" style="1" customWidth="1"/>
    <col min="40" max="40" width="4.1640625" style="1" customWidth="1"/>
    <col min="41" max="41" width="8.5" style="1" customWidth="1"/>
    <col min="42" max="16384" width="11.5" style="1"/>
  </cols>
  <sheetData>
    <row r="1" spans="1:47" s="6" customFormat="1" ht="62" customHeight="1" x14ac:dyDescent="0.2">
      <c r="D1" s="153" t="s">
        <v>0</v>
      </c>
      <c r="E1" s="154"/>
      <c r="F1" s="34"/>
      <c r="H1" s="155" t="s">
        <v>23</v>
      </c>
      <c r="I1" s="155"/>
      <c r="J1" s="155"/>
      <c r="K1" s="155"/>
      <c r="L1" s="155"/>
      <c r="M1" s="155"/>
      <c r="N1" s="155"/>
      <c r="O1" s="155"/>
      <c r="P1" s="155"/>
      <c r="Q1" s="155"/>
      <c r="R1" s="155"/>
      <c r="S1" s="155"/>
      <c r="T1" s="155"/>
      <c r="U1" s="155"/>
      <c r="V1" s="155"/>
      <c r="W1" s="155"/>
      <c r="X1" s="155"/>
      <c r="Y1" s="155"/>
      <c r="AC1" s="28"/>
    </row>
    <row r="2" spans="1:47" s="9" customFormat="1" ht="2" customHeight="1" x14ac:dyDescent="0.2">
      <c r="D2" s="10"/>
      <c r="E2" s="35"/>
      <c r="F2" s="35"/>
      <c r="H2" s="11"/>
      <c r="I2" s="11"/>
      <c r="J2" s="11"/>
      <c r="K2" s="11"/>
      <c r="L2" s="11"/>
      <c r="M2" s="11"/>
      <c r="N2" s="11"/>
      <c r="O2" s="11"/>
      <c r="P2" s="11"/>
      <c r="Q2" s="11"/>
      <c r="R2" s="11"/>
      <c r="S2" s="11"/>
      <c r="T2" s="11"/>
      <c r="U2" s="11"/>
      <c r="V2" s="11"/>
      <c r="W2" s="11"/>
      <c r="X2" s="11"/>
      <c r="Y2" s="11"/>
      <c r="AC2" s="29"/>
      <c r="AG2" s="6"/>
      <c r="AH2" s="6"/>
      <c r="AI2" s="6"/>
      <c r="AJ2" s="6"/>
      <c r="AK2" s="6"/>
      <c r="AL2" s="6"/>
      <c r="AM2" s="6"/>
      <c r="AN2" s="6"/>
      <c r="AO2" s="6"/>
      <c r="AP2" s="6"/>
      <c r="AQ2" s="6"/>
      <c r="AR2" s="6"/>
      <c r="AS2" s="6"/>
      <c r="AT2" s="6"/>
      <c r="AU2" s="6"/>
    </row>
    <row r="3" spans="1:47" s="6" customFormat="1" ht="16" customHeight="1" x14ac:dyDescent="0.2">
      <c r="B3" s="44" t="s">
        <v>32</v>
      </c>
      <c r="C3" s="12"/>
      <c r="D3" s="47">
        <v>1</v>
      </c>
      <c r="E3" s="34"/>
      <c r="F3" s="34"/>
      <c r="H3" s="8"/>
      <c r="I3" s="8"/>
      <c r="J3" s="8"/>
      <c r="K3" s="8"/>
      <c r="L3" s="8"/>
      <c r="M3" s="8"/>
      <c r="N3" s="8"/>
      <c r="O3" s="8"/>
      <c r="P3" s="8"/>
      <c r="Q3" s="8"/>
      <c r="R3" s="8"/>
      <c r="S3" s="8"/>
      <c r="T3" s="8"/>
      <c r="U3" s="8"/>
      <c r="V3" s="8"/>
      <c r="W3" s="8"/>
      <c r="X3" s="8"/>
      <c r="Y3" s="8"/>
      <c r="AC3" s="28"/>
      <c r="AF3" s="40" t="s">
        <v>36</v>
      </c>
    </row>
    <row r="4" spans="1:47" s="9" customFormat="1" ht="2" customHeight="1" x14ac:dyDescent="0.2">
      <c r="B4" s="45"/>
      <c r="D4" s="48">
        <v>2</v>
      </c>
      <c r="E4" s="35"/>
      <c r="F4" s="35"/>
      <c r="H4" s="11"/>
      <c r="I4" s="11"/>
      <c r="J4" s="11"/>
      <c r="K4" s="11"/>
      <c r="L4" s="11"/>
      <c r="M4" s="11"/>
      <c r="N4" s="11"/>
      <c r="O4" s="11"/>
      <c r="P4" s="11"/>
      <c r="Q4" s="11"/>
      <c r="R4" s="11"/>
      <c r="S4" s="11"/>
      <c r="T4" s="11"/>
      <c r="U4" s="11"/>
      <c r="V4" s="11"/>
      <c r="W4" s="11"/>
      <c r="X4" s="11"/>
      <c r="Y4" s="11"/>
      <c r="AC4" s="29"/>
      <c r="AF4" s="41"/>
      <c r="AG4" s="6"/>
      <c r="AH4" s="6"/>
      <c r="AI4" s="6"/>
      <c r="AJ4" s="6"/>
      <c r="AK4" s="6"/>
      <c r="AL4" s="6"/>
      <c r="AM4" s="6"/>
      <c r="AN4" s="6"/>
      <c r="AO4" s="6"/>
      <c r="AP4" s="6"/>
      <c r="AQ4" s="6"/>
      <c r="AR4" s="6"/>
      <c r="AS4" s="6"/>
      <c r="AT4" s="6"/>
      <c r="AU4" s="6"/>
    </row>
    <row r="5" spans="1:47" s="6" customFormat="1" ht="16" customHeight="1" x14ac:dyDescent="0.2">
      <c r="B5" s="44" t="s">
        <v>33</v>
      </c>
      <c r="C5" s="12"/>
      <c r="D5" s="47">
        <v>2</v>
      </c>
      <c r="E5" s="34"/>
      <c r="F5" s="34"/>
      <c r="H5" s="129" t="s">
        <v>21</v>
      </c>
      <c r="I5" s="8"/>
      <c r="J5" s="8"/>
      <c r="K5" s="8"/>
      <c r="L5" s="8"/>
      <c r="M5" s="8"/>
      <c r="N5" s="8"/>
      <c r="O5" s="8"/>
      <c r="P5" s="8"/>
      <c r="Q5" s="8"/>
      <c r="R5" s="8"/>
      <c r="S5" s="8"/>
      <c r="T5" s="8"/>
      <c r="U5" s="8"/>
      <c r="V5" s="8"/>
      <c r="W5" s="8"/>
      <c r="X5" s="8"/>
      <c r="Y5" s="8"/>
      <c r="AC5" s="28"/>
      <c r="AF5" s="40" t="s">
        <v>37</v>
      </c>
    </row>
    <row r="6" spans="1:47" s="9" customFormat="1" ht="2" customHeight="1" x14ac:dyDescent="0.2">
      <c r="B6" s="45"/>
      <c r="D6" s="48"/>
      <c r="E6" s="35"/>
      <c r="F6" s="35"/>
      <c r="H6" s="11"/>
      <c r="I6" s="11"/>
      <c r="J6" s="11"/>
      <c r="K6" s="11"/>
      <c r="L6" s="11"/>
      <c r="M6" s="11"/>
      <c r="N6" s="11"/>
      <c r="O6" s="11"/>
      <c r="P6" s="11"/>
      <c r="Q6" s="11"/>
      <c r="R6" s="11"/>
      <c r="S6" s="11"/>
      <c r="T6" s="11"/>
      <c r="U6" s="11"/>
      <c r="V6" s="11"/>
      <c r="W6" s="11"/>
      <c r="X6" s="11"/>
      <c r="Y6" s="11"/>
      <c r="AC6" s="29"/>
      <c r="AF6" s="41"/>
      <c r="AG6" s="6"/>
      <c r="AH6" s="6"/>
      <c r="AI6" s="6"/>
      <c r="AJ6" s="6"/>
      <c r="AK6" s="6"/>
      <c r="AL6" s="6"/>
      <c r="AM6" s="6"/>
      <c r="AN6" s="6"/>
      <c r="AO6" s="6"/>
      <c r="AP6" s="6"/>
      <c r="AQ6" s="6"/>
      <c r="AR6" s="6"/>
      <c r="AS6" s="6"/>
      <c r="AT6" s="6"/>
      <c r="AU6" s="6"/>
    </row>
    <row r="7" spans="1:47" s="6" customFormat="1" ht="16" customHeight="1" x14ac:dyDescent="0.2">
      <c r="B7" s="44" t="s">
        <v>34</v>
      </c>
      <c r="C7" s="12"/>
      <c r="D7" s="47">
        <v>3</v>
      </c>
      <c r="E7" s="34"/>
      <c r="F7" s="34"/>
      <c r="H7" s="130" t="s">
        <v>31</v>
      </c>
      <c r="I7" s="8"/>
      <c r="J7" s="8"/>
      <c r="K7" s="8"/>
      <c r="L7" s="8"/>
      <c r="M7" s="8"/>
      <c r="N7" s="8"/>
      <c r="O7" s="8"/>
      <c r="P7" s="8"/>
      <c r="Q7" s="8"/>
      <c r="R7" s="8"/>
      <c r="S7" s="8"/>
      <c r="T7" s="8"/>
      <c r="U7" s="8"/>
      <c r="V7" s="8"/>
      <c r="W7" s="8"/>
      <c r="X7" s="8"/>
      <c r="Y7" s="8"/>
      <c r="AC7" s="28"/>
      <c r="AF7" s="40" t="s">
        <v>38</v>
      </c>
    </row>
    <row r="8" spans="1:47" s="9" customFormat="1" ht="2" customHeight="1" x14ac:dyDescent="0.25">
      <c r="B8" s="45"/>
      <c r="C8" s="12"/>
      <c r="D8" s="49"/>
      <c r="E8" s="35"/>
      <c r="F8" s="35"/>
      <c r="H8" s="11"/>
      <c r="I8" s="11"/>
      <c r="J8" s="11"/>
      <c r="K8" s="11"/>
      <c r="L8" s="11"/>
      <c r="M8" s="11"/>
      <c r="N8" s="11"/>
      <c r="O8" s="11"/>
      <c r="P8" s="11"/>
      <c r="Q8" s="11"/>
      <c r="R8" s="11"/>
      <c r="S8" s="11"/>
      <c r="T8" s="11"/>
      <c r="U8" s="11"/>
      <c r="V8" s="11"/>
      <c r="W8" s="11"/>
      <c r="X8" s="11"/>
      <c r="Y8" s="11"/>
      <c r="AC8" s="29"/>
      <c r="AF8" s="41"/>
      <c r="AG8" s="6"/>
      <c r="AH8" s="6"/>
      <c r="AI8" s="6"/>
      <c r="AJ8" s="6"/>
      <c r="AK8" s="6"/>
      <c r="AL8" s="6"/>
      <c r="AM8" s="6"/>
      <c r="AN8" s="6"/>
      <c r="AO8" s="6"/>
      <c r="AP8" s="6"/>
      <c r="AQ8" s="6"/>
      <c r="AR8" s="6"/>
      <c r="AS8" s="6"/>
      <c r="AT8" s="6"/>
      <c r="AU8" s="6"/>
    </row>
    <row r="9" spans="1:47" s="6" customFormat="1" ht="16" customHeight="1" thickBot="1" x14ac:dyDescent="0.25">
      <c r="A9" s="43"/>
      <c r="B9" s="46" t="s">
        <v>35</v>
      </c>
      <c r="C9" s="9"/>
      <c r="D9" s="47">
        <v>4</v>
      </c>
      <c r="E9" s="34"/>
      <c r="F9" s="34"/>
      <c r="H9" s="8"/>
      <c r="I9" s="8"/>
      <c r="J9" s="8"/>
      <c r="K9" s="8"/>
      <c r="L9" s="8"/>
      <c r="M9" s="8"/>
      <c r="N9" s="8"/>
      <c r="O9" s="8"/>
      <c r="P9" s="8"/>
      <c r="Q9" s="8"/>
      <c r="R9" s="8"/>
      <c r="S9" s="8"/>
      <c r="T9" s="8"/>
      <c r="U9" s="8"/>
      <c r="V9" s="8"/>
      <c r="W9" s="8"/>
      <c r="X9" s="8"/>
      <c r="Y9" s="8"/>
      <c r="AC9" s="28"/>
      <c r="AF9" s="40" t="s">
        <v>39</v>
      </c>
    </row>
    <row r="10" spans="1:47" ht="23" customHeight="1" thickTop="1" thickBot="1" x14ac:dyDescent="0.25">
      <c r="B10" s="44" t="s">
        <v>33</v>
      </c>
      <c r="D10" s="63" t="s">
        <v>40</v>
      </c>
      <c r="E10" s="131"/>
      <c r="F10" s="28"/>
      <c r="G10" s="156" t="s">
        <v>22</v>
      </c>
      <c r="H10" s="157"/>
      <c r="I10" s="150" t="s">
        <v>7</v>
      </c>
      <c r="J10" s="151"/>
      <c r="K10" s="151"/>
      <c r="L10" s="151"/>
      <c r="M10" s="151"/>
      <c r="N10" s="157"/>
      <c r="O10" s="150" t="s">
        <v>24</v>
      </c>
      <c r="P10" s="151"/>
      <c r="Q10" s="151"/>
      <c r="R10" s="151"/>
      <c r="S10" s="151"/>
      <c r="T10" s="157"/>
      <c r="U10" s="150" t="s">
        <v>25</v>
      </c>
      <c r="V10" s="158"/>
      <c r="W10" s="19"/>
      <c r="X10" s="156" t="s">
        <v>41</v>
      </c>
      <c r="Y10" s="151"/>
      <c r="Z10" s="151"/>
      <c r="AA10" s="151"/>
      <c r="AB10" s="151"/>
      <c r="AC10" s="157"/>
      <c r="AD10" s="150" t="s">
        <v>8</v>
      </c>
      <c r="AE10" s="151"/>
      <c r="AF10" s="152"/>
      <c r="AH10" s="6"/>
      <c r="AI10" s="39"/>
      <c r="AJ10" s="6"/>
      <c r="AK10" s="6"/>
      <c r="AL10" s="6"/>
      <c r="AM10" s="6"/>
      <c r="AN10" s="6"/>
      <c r="AO10" s="6"/>
      <c r="AP10" s="6"/>
      <c r="AQ10" s="6"/>
      <c r="AR10" s="6"/>
      <c r="AS10" s="6"/>
      <c r="AT10" s="6"/>
      <c r="AU10" s="6"/>
    </row>
    <row r="11" spans="1:47" ht="25" customHeight="1" thickBot="1" x14ac:dyDescent="0.25">
      <c r="B11" s="6"/>
      <c r="C11" s="42"/>
      <c r="D11" s="63" t="s">
        <v>5</v>
      </c>
      <c r="E11" s="63" t="s">
        <v>20</v>
      </c>
      <c r="F11" s="36"/>
      <c r="G11" s="32" t="s">
        <v>10</v>
      </c>
      <c r="H11" s="64" t="s">
        <v>3</v>
      </c>
      <c r="I11" s="65" t="s">
        <v>11</v>
      </c>
      <c r="J11" s="66" t="s">
        <v>12</v>
      </c>
      <c r="K11" s="66" t="s">
        <v>13</v>
      </c>
      <c r="L11" s="66" t="s">
        <v>14</v>
      </c>
      <c r="M11" s="88" t="s">
        <v>26</v>
      </c>
      <c r="N11" s="68" t="s">
        <v>3</v>
      </c>
      <c r="O11" s="65" t="s">
        <v>11</v>
      </c>
      <c r="P11" s="66" t="s">
        <v>12</v>
      </c>
      <c r="Q11" s="66" t="s">
        <v>13</v>
      </c>
      <c r="R11" s="66" t="s">
        <v>14</v>
      </c>
      <c r="S11" s="67" t="s">
        <v>26</v>
      </c>
      <c r="T11" s="68" t="s">
        <v>3</v>
      </c>
      <c r="U11" s="33" t="s">
        <v>10</v>
      </c>
      <c r="V11" s="69" t="s">
        <v>3</v>
      </c>
      <c r="W11" s="20"/>
      <c r="X11" s="70" t="s">
        <v>6</v>
      </c>
      <c r="Y11" s="71" t="s">
        <v>7</v>
      </c>
      <c r="Z11" s="71" t="s">
        <v>24</v>
      </c>
      <c r="AA11" s="71" t="s">
        <v>19</v>
      </c>
      <c r="AB11" s="71" t="s">
        <v>42</v>
      </c>
      <c r="AC11" s="72" t="s">
        <v>3</v>
      </c>
      <c r="AD11" s="73" t="s">
        <v>15</v>
      </c>
      <c r="AE11" s="71" t="s">
        <v>16</v>
      </c>
      <c r="AF11" s="74" t="s">
        <v>17</v>
      </c>
      <c r="AH11" s="6"/>
      <c r="AI11" s="31"/>
      <c r="AJ11" s="6"/>
      <c r="AK11" s="6"/>
      <c r="AL11" s="6"/>
      <c r="AM11" s="31"/>
      <c r="AN11" s="31"/>
      <c r="AO11" s="31"/>
      <c r="AP11" s="6"/>
      <c r="AQ11" s="6"/>
      <c r="AR11" s="6"/>
      <c r="AS11" s="6"/>
      <c r="AT11" s="6"/>
      <c r="AU11" s="6"/>
    </row>
    <row r="12" spans="1:47" ht="18" customHeight="1" x14ac:dyDescent="0.2">
      <c r="B12" s="62">
        <v>1</v>
      </c>
      <c r="C12" s="50"/>
      <c r="D12" s="75"/>
      <c r="E12" s="132"/>
      <c r="F12" s="133"/>
      <c r="G12" s="134"/>
      <c r="H12" s="51" t="str">
        <f>IF(G12=0," ",RANK(G12,G$12:G$608,IF($G$11="Zeit",1,IF($G$11="Punkte",0,"Fehler"))))</f>
        <v xml:space="preserve"> </v>
      </c>
      <c r="I12" s="135"/>
      <c r="J12" s="52"/>
      <c r="K12" s="52"/>
      <c r="L12" s="52"/>
      <c r="M12" s="53" t="str">
        <f t="array" ref="M12">IF(AND(I12=0,J12=0,K12=0,L12=0)," ",SUM(LARGE(I12:L12,{1;2;3})))</f>
        <v xml:space="preserve"> </v>
      </c>
      <c r="N12" s="51" t="str">
        <f>IF(M12=" "," ",RANK(M12,M$12:M$608,0))</f>
        <v xml:space="preserve"> </v>
      </c>
      <c r="O12" s="54"/>
      <c r="P12" s="54"/>
      <c r="Q12" s="54"/>
      <c r="R12" s="54"/>
      <c r="S12" s="55" t="str">
        <f t="array" ref="S12">IF(AND(O12=0,P12=0,Q12=0,R12=0)," ",SUM(LARGE(O12:R12,{1;2;3})))</f>
        <v xml:space="preserve"> </v>
      </c>
      <c r="T12" s="51" t="str">
        <f>IF(S12=" "," ",RANK(S12,S$12:S$608,0))</f>
        <v xml:space="preserve"> </v>
      </c>
      <c r="U12" s="134"/>
      <c r="V12" s="51" t="str">
        <f>IF(U12=0," ",RANK(U12,U$12:U$608,IF($U$11="Zeit",1,IF($U$11="Punkte",0,"Fehler"))))</f>
        <v xml:space="preserve"> </v>
      </c>
      <c r="W12" s="136"/>
      <c r="X12" s="56" t="str">
        <f>H12</f>
        <v xml:space="preserve"> </v>
      </c>
      <c r="Y12" s="57" t="str">
        <f>N12</f>
        <v xml:space="preserve"> </v>
      </c>
      <c r="Z12" s="57" t="str">
        <f>T12</f>
        <v xml:space="preserve"> </v>
      </c>
      <c r="AA12" s="57" t="str">
        <f>V12</f>
        <v xml:space="preserve"> </v>
      </c>
      <c r="AB12" s="55" t="str">
        <f>IF(AND(X12=" ",Y12=" ",Z12=" ")," ",SUM(X12:AA12))</f>
        <v xml:space="preserve"> </v>
      </c>
      <c r="AC12" s="58" t="str">
        <f>IF(AB12=" "," ",RANK(AB12,AB$12:AB$608,1))</f>
        <v xml:space="preserve"> </v>
      </c>
      <c r="AD12" s="59" t="str">
        <f>IF(AC12=" "," ",IF(AC12&lt;AM$12,"x"," "))</f>
        <v xml:space="preserve"> </v>
      </c>
      <c r="AE12" s="60" t="str">
        <f>IF(AC12=" "," ",IF(AND(AC12&gt;AO$11,AC12&lt;AM$13),"x"," "))</f>
        <v xml:space="preserve"> </v>
      </c>
      <c r="AF12" s="61" t="str">
        <f>IF(AC12=" "," ",IF(AC12&gt;AO$12,"x"," "))</f>
        <v xml:space="preserve"> </v>
      </c>
      <c r="AH12" s="6"/>
      <c r="AI12" s="31"/>
      <c r="AJ12" s="6"/>
      <c r="AK12" s="6"/>
      <c r="AL12" s="6"/>
      <c r="AM12" s="31"/>
      <c r="AN12" s="31"/>
      <c r="AO12" s="31"/>
      <c r="AP12" s="6"/>
      <c r="AQ12" s="6"/>
      <c r="AR12" s="6"/>
      <c r="AS12" s="6"/>
      <c r="AT12" s="6"/>
      <c r="AU12" s="6"/>
    </row>
    <row r="13" spans="1:47" ht="18" customHeight="1" x14ac:dyDescent="0.2">
      <c r="B13" s="6"/>
      <c r="C13" s="6"/>
      <c r="D13" s="137"/>
      <c r="E13" s="137"/>
      <c r="F13" s="133"/>
      <c r="G13" s="138"/>
      <c r="H13" s="136"/>
      <c r="I13" s="139"/>
      <c r="J13" s="139"/>
      <c r="K13" s="139"/>
      <c r="L13" s="139"/>
      <c r="M13" s="133"/>
      <c r="N13" s="136"/>
      <c r="O13" s="140"/>
      <c r="P13" s="140"/>
      <c r="Q13" s="140"/>
      <c r="R13" s="140"/>
      <c r="S13" s="133"/>
      <c r="T13" s="136"/>
      <c r="U13" s="138"/>
      <c r="V13" s="136"/>
      <c r="W13" s="136"/>
      <c r="X13" s="6"/>
      <c r="Y13" s="6"/>
      <c r="Z13" s="6"/>
      <c r="AA13" s="6"/>
      <c r="AB13" s="133"/>
      <c r="AC13" s="141"/>
      <c r="AD13" s="31"/>
      <c r="AE13" s="31"/>
      <c r="AF13" s="31"/>
      <c r="AH13" s="6"/>
      <c r="AI13" s="31"/>
      <c r="AJ13" s="6"/>
      <c r="AK13" s="6"/>
      <c r="AL13" s="6"/>
      <c r="AM13" s="31"/>
      <c r="AN13" s="31"/>
      <c r="AO13" s="31"/>
      <c r="AP13" s="6"/>
      <c r="AQ13" s="6"/>
      <c r="AR13" s="6"/>
      <c r="AS13" s="6"/>
      <c r="AT13" s="6"/>
      <c r="AU13" s="6"/>
    </row>
    <row r="14" spans="1:47" ht="18" customHeight="1" x14ac:dyDescent="0.2">
      <c r="B14" s="6"/>
      <c r="C14" s="6"/>
      <c r="D14" s="137"/>
      <c r="E14" s="137"/>
      <c r="F14" s="133"/>
      <c r="G14" s="138"/>
      <c r="H14" s="136"/>
      <c r="I14" s="139"/>
      <c r="J14" s="139"/>
      <c r="K14" s="139"/>
      <c r="L14" s="139"/>
      <c r="M14" s="133"/>
      <c r="N14" s="136"/>
      <c r="O14" s="140"/>
      <c r="P14" s="140"/>
      <c r="Q14" s="140"/>
      <c r="R14" s="140"/>
      <c r="S14" s="133"/>
      <c r="T14" s="136"/>
      <c r="U14" s="138"/>
      <c r="V14" s="136"/>
      <c r="W14" s="136"/>
      <c r="X14" s="6"/>
      <c r="Y14" s="6"/>
      <c r="Z14" s="6"/>
      <c r="AA14" s="6"/>
      <c r="AB14" s="133"/>
      <c r="AC14" s="141"/>
      <c r="AD14" s="31"/>
      <c r="AE14" s="31"/>
      <c r="AF14" s="31"/>
      <c r="AH14" s="6"/>
      <c r="AI14" s="6"/>
      <c r="AJ14" s="6"/>
      <c r="AK14" s="6"/>
      <c r="AL14" s="6"/>
      <c r="AM14" s="6"/>
      <c r="AN14" s="6"/>
      <c r="AO14" s="6"/>
      <c r="AP14" s="6"/>
      <c r="AQ14" s="6"/>
      <c r="AR14" s="6"/>
      <c r="AS14" s="6"/>
      <c r="AT14" s="6"/>
      <c r="AU14" s="6"/>
    </row>
    <row r="15" spans="1:47" s="2" customFormat="1" ht="18" customHeight="1" x14ac:dyDescent="0.2">
      <c r="A15" s="5"/>
      <c r="B15" s="6"/>
      <c r="C15" s="6"/>
      <c r="D15" s="137"/>
      <c r="E15" s="137"/>
      <c r="F15" s="133"/>
      <c r="G15" s="138"/>
      <c r="H15" s="136"/>
      <c r="I15" s="139"/>
      <c r="J15" s="139"/>
      <c r="K15" s="139"/>
      <c r="L15" s="139"/>
      <c r="M15" s="133"/>
      <c r="N15" s="136"/>
      <c r="O15" s="140"/>
      <c r="P15" s="140"/>
      <c r="Q15" s="140"/>
      <c r="R15" s="140"/>
      <c r="S15" s="133"/>
      <c r="T15" s="136"/>
      <c r="U15" s="138"/>
      <c r="V15" s="136"/>
      <c r="W15" s="136"/>
      <c r="X15" s="6"/>
      <c r="Y15" s="6"/>
      <c r="Z15" s="6"/>
      <c r="AA15" s="6"/>
      <c r="AB15" s="133"/>
      <c r="AC15" s="141"/>
      <c r="AD15" s="31"/>
      <c r="AE15" s="31"/>
      <c r="AF15" s="31"/>
      <c r="AG15" s="5"/>
      <c r="AH15" s="5"/>
      <c r="AI15" s="5"/>
      <c r="AJ15" s="6"/>
      <c r="AK15" s="5"/>
      <c r="AL15" s="6"/>
      <c r="AM15" s="5"/>
      <c r="AN15" s="7"/>
      <c r="AO15" s="5"/>
      <c r="AP15" s="5"/>
      <c r="AQ15" s="5"/>
      <c r="AR15" s="5"/>
      <c r="AS15" s="5"/>
      <c r="AT15" s="5"/>
      <c r="AU15" s="5"/>
    </row>
    <row r="16" spans="1:47" ht="18" customHeight="1" x14ac:dyDescent="0.2">
      <c r="B16" s="6"/>
      <c r="C16" s="6"/>
      <c r="D16" s="137"/>
      <c r="E16" s="137"/>
      <c r="F16" s="133"/>
      <c r="G16" s="138"/>
      <c r="H16" s="136"/>
      <c r="I16" s="139"/>
      <c r="J16" s="139"/>
      <c r="K16" s="139"/>
      <c r="L16" s="139"/>
      <c r="M16" s="133"/>
      <c r="N16" s="136"/>
      <c r="O16" s="140"/>
      <c r="P16" s="140"/>
      <c r="Q16" s="140"/>
      <c r="R16" s="140"/>
      <c r="S16" s="133"/>
      <c r="T16" s="136"/>
      <c r="U16" s="138"/>
      <c r="V16" s="136"/>
      <c r="W16" s="136"/>
      <c r="X16" s="6"/>
      <c r="Y16" s="6"/>
      <c r="Z16" s="6"/>
      <c r="AA16" s="6"/>
      <c r="AB16" s="133"/>
      <c r="AC16" s="141"/>
      <c r="AD16" s="31"/>
      <c r="AE16" s="31"/>
      <c r="AF16" s="31"/>
      <c r="AH16" s="6"/>
      <c r="AI16" s="6"/>
      <c r="AJ16" s="6"/>
      <c r="AK16" s="6"/>
      <c r="AL16" s="6"/>
      <c r="AM16" s="6"/>
      <c r="AN16" s="6"/>
      <c r="AO16" s="6"/>
      <c r="AP16" s="6"/>
      <c r="AQ16" s="6"/>
      <c r="AR16" s="6"/>
      <c r="AS16" s="6"/>
      <c r="AT16" s="6"/>
      <c r="AU16" s="6"/>
    </row>
    <row r="17" spans="2:47" ht="18" customHeight="1" x14ac:dyDescent="0.2">
      <c r="B17" s="6"/>
      <c r="C17" s="6"/>
      <c r="D17" s="137"/>
      <c r="E17" s="137"/>
      <c r="F17" s="133"/>
      <c r="G17" s="138"/>
      <c r="H17" s="136"/>
      <c r="I17" s="139"/>
      <c r="J17" s="139"/>
      <c r="K17" s="139"/>
      <c r="L17" s="139"/>
      <c r="M17" s="133"/>
      <c r="N17" s="136"/>
      <c r="O17" s="140"/>
      <c r="P17" s="140"/>
      <c r="Q17" s="140"/>
      <c r="R17" s="140"/>
      <c r="S17" s="133"/>
      <c r="T17" s="136"/>
      <c r="U17" s="138"/>
      <c r="V17" s="136"/>
      <c r="W17" s="136"/>
      <c r="X17" s="6"/>
      <c r="Y17" s="6"/>
      <c r="Z17" s="6"/>
      <c r="AA17" s="6"/>
      <c r="AB17" s="133"/>
      <c r="AC17" s="141"/>
      <c r="AD17" s="31"/>
      <c r="AE17" s="31"/>
      <c r="AF17" s="31"/>
      <c r="AH17" s="6"/>
      <c r="AI17" s="6"/>
      <c r="AJ17" s="6"/>
      <c r="AK17" s="6" t="s">
        <v>21</v>
      </c>
      <c r="AL17" s="6"/>
      <c r="AM17" s="6"/>
      <c r="AN17" s="6"/>
      <c r="AO17" s="6"/>
      <c r="AP17" s="6"/>
      <c r="AQ17" s="6"/>
      <c r="AR17" s="6"/>
      <c r="AS17" s="6"/>
      <c r="AT17" s="6"/>
      <c r="AU17" s="6"/>
    </row>
    <row r="18" spans="2:47" ht="18" customHeight="1" x14ac:dyDescent="0.2">
      <c r="B18" s="6"/>
      <c r="C18" s="6"/>
      <c r="D18" s="137"/>
      <c r="E18" s="137"/>
      <c r="F18" s="133"/>
      <c r="G18" s="138"/>
      <c r="H18" s="136"/>
      <c r="I18" s="139"/>
      <c r="J18" s="139"/>
      <c r="K18" s="139"/>
      <c r="L18" s="139"/>
      <c r="M18" s="133"/>
      <c r="N18" s="136"/>
      <c r="O18" s="140"/>
      <c r="P18" s="140"/>
      <c r="Q18" s="140"/>
      <c r="R18" s="140"/>
      <c r="S18" s="133"/>
      <c r="T18" s="136"/>
      <c r="U18" s="138"/>
      <c r="V18" s="136"/>
      <c r="W18" s="136"/>
      <c r="X18" s="6"/>
      <c r="Y18" s="6"/>
      <c r="Z18" s="6"/>
      <c r="AA18" s="6"/>
      <c r="AB18" s="133"/>
      <c r="AC18" s="141"/>
      <c r="AD18" s="31"/>
      <c r="AE18" s="31"/>
      <c r="AF18" s="31"/>
      <c r="AH18" s="6"/>
      <c r="AI18" s="6"/>
      <c r="AJ18" s="6"/>
      <c r="AK18" s="6"/>
      <c r="AL18" s="6"/>
      <c r="AM18" s="6"/>
      <c r="AN18" s="6"/>
      <c r="AO18" s="6"/>
      <c r="AP18" s="6"/>
      <c r="AQ18" s="6"/>
      <c r="AR18" s="6"/>
      <c r="AS18" s="6"/>
      <c r="AT18" s="6"/>
      <c r="AU18" s="6"/>
    </row>
    <row r="19" spans="2:47" ht="18" customHeight="1" x14ac:dyDescent="0.2">
      <c r="B19" s="6"/>
      <c r="C19" s="6"/>
      <c r="D19" s="137"/>
      <c r="E19" s="137"/>
      <c r="F19" s="133"/>
      <c r="G19" s="138"/>
      <c r="H19" s="136"/>
      <c r="I19" s="139"/>
      <c r="J19" s="139"/>
      <c r="K19" s="139"/>
      <c r="L19" s="139"/>
      <c r="M19" s="133"/>
      <c r="N19" s="136"/>
      <c r="O19" s="140"/>
      <c r="P19" s="140"/>
      <c r="Q19" s="140"/>
      <c r="R19" s="140"/>
      <c r="S19" s="133"/>
      <c r="T19" s="136"/>
      <c r="U19" s="138"/>
      <c r="V19" s="136"/>
      <c r="W19" s="136"/>
      <c r="X19" s="6"/>
      <c r="Y19" s="6"/>
      <c r="Z19" s="6"/>
      <c r="AA19" s="6"/>
      <c r="AB19" s="133"/>
      <c r="AC19" s="141"/>
      <c r="AD19" s="31"/>
      <c r="AE19" s="31"/>
      <c r="AF19" s="31"/>
      <c r="AH19" s="6"/>
      <c r="AI19" s="6"/>
      <c r="AJ19" s="6"/>
      <c r="AK19" s="6"/>
      <c r="AL19" s="6"/>
      <c r="AM19" s="6"/>
      <c r="AN19" s="6"/>
      <c r="AO19" s="6"/>
      <c r="AP19" s="6"/>
      <c r="AQ19" s="6"/>
      <c r="AR19" s="6"/>
      <c r="AS19" s="6"/>
      <c r="AT19" s="6"/>
      <c r="AU19" s="6"/>
    </row>
    <row r="20" spans="2:47" ht="18" customHeight="1" x14ac:dyDescent="0.2">
      <c r="B20" s="6"/>
      <c r="C20" s="6"/>
      <c r="D20" s="137"/>
      <c r="E20" s="137"/>
      <c r="F20" s="133"/>
      <c r="G20" s="138"/>
      <c r="H20" s="136"/>
      <c r="I20" s="139"/>
      <c r="J20" s="139"/>
      <c r="K20" s="139"/>
      <c r="L20" s="139"/>
      <c r="M20" s="133"/>
      <c r="N20" s="136"/>
      <c r="O20" s="140"/>
      <c r="P20" s="140"/>
      <c r="Q20" s="140"/>
      <c r="R20" s="140"/>
      <c r="S20" s="133"/>
      <c r="T20" s="136"/>
      <c r="U20" s="138"/>
      <c r="V20" s="136"/>
      <c r="W20" s="136"/>
      <c r="X20" s="6"/>
      <c r="Y20" s="6"/>
      <c r="Z20" s="6"/>
      <c r="AA20" s="6"/>
      <c r="AB20" s="133"/>
      <c r="AC20" s="141"/>
      <c r="AD20" s="31"/>
      <c r="AE20" s="31"/>
      <c r="AF20" s="31"/>
      <c r="AH20" s="6"/>
      <c r="AI20" s="6"/>
      <c r="AJ20" s="6"/>
      <c r="AK20" s="6"/>
      <c r="AL20" s="6"/>
      <c r="AM20" s="6"/>
      <c r="AN20" s="6"/>
      <c r="AO20" s="6"/>
      <c r="AP20" s="6"/>
      <c r="AQ20" s="6"/>
      <c r="AR20" s="6"/>
      <c r="AS20" s="6"/>
      <c r="AT20" s="6"/>
      <c r="AU20" s="6"/>
    </row>
    <row r="21" spans="2:47" ht="18" customHeight="1" x14ac:dyDescent="0.2">
      <c r="B21" s="6"/>
      <c r="C21" s="6"/>
      <c r="D21" s="137"/>
      <c r="E21" s="137"/>
      <c r="F21" s="133"/>
      <c r="G21" s="138"/>
      <c r="H21" s="136"/>
      <c r="I21" s="139"/>
      <c r="J21" s="139"/>
      <c r="K21" s="139"/>
      <c r="L21" s="139"/>
      <c r="M21" s="133"/>
      <c r="N21" s="136"/>
      <c r="O21" s="140"/>
      <c r="P21" s="140"/>
      <c r="Q21" s="140"/>
      <c r="R21" s="140"/>
      <c r="S21" s="133"/>
      <c r="T21" s="136"/>
      <c r="U21" s="138"/>
      <c r="V21" s="136"/>
      <c r="W21" s="136"/>
      <c r="X21" s="6"/>
      <c r="Y21" s="6"/>
      <c r="Z21" s="6"/>
      <c r="AA21" s="6"/>
      <c r="AB21" s="133"/>
      <c r="AC21" s="141"/>
      <c r="AD21" s="31"/>
      <c r="AE21" s="31"/>
      <c r="AF21" s="31"/>
      <c r="AH21" s="6"/>
      <c r="AI21" s="6"/>
      <c r="AJ21" s="6"/>
      <c r="AK21" s="6"/>
      <c r="AL21" s="6"/>
      <c r="AM21" s="6"/>
      <c r="AN21" s="6"/>
      <c r="AO21" s="6"/>
      <c r="AP21" s="6"/>
      <c r="AQ21" s="6"/>
      <c r="AR21" s="6"/>
      <c r="AS21" s="6"/>
      <c r="AT21" s="6"/>
      <c r="AU21" s="6"/>
    </row>
    <row r="22" spans="2:47" ht="18" customHeight="1" x14ac:dyDescent="0.2">
      <c r="B22" s="6"/>
      <c r="C22" s="6"/>
      <c r="D22" s="137"/>
      <c r="E22" s="137"/>
      <c r="F22" s="133"/>
      <c r="G22" s="138"/>
      <c r="H22" s="136"/>
      <c r="I22" s="139"/>
      <c r="J22" s="139"/>
      <c r="K22" s="139"/>
      <c r="L22" s="139"/>
      <c r="M22" s="133"/>
      <c r="N22" s="136"/>
      <c r="O22" s="140"/>
      <c r="P22" s="140"/>
      <c r="Q22" s="140"/>
      <c r="R22" s="140"/>
      <c r="S22" s="133"/>
      <c r="T22" s="136"/>
      <c r="U22" s="138"/>
      <c r="V22" s="136"/>
      <c r="W22" s="136"/>
      <c r="X22" s="6"/>
      <c r="Y22" s="6"/>
      <c r="Z22" s="6"/>
      <c r="AA22" s="6"/>
      <c r="AB22" s="133"/>
      <c r="AC22" s="141"/>
      <c r="AD22" s="31"/>
      <c r="AE22" s="31"/>
      <c r="AF22" s="31"/>
      <c r="AH22" s="6"/>
      <c r="AI22" s="6"/>
      <c r="AJ22" s="6"/>
      <c r="AK22" s="6"/>
      <c r="AL22" s="6"/>
      <c r="AM22" s="6"/>
      <c r="AN22" s="6"/>
      <c r="AO22" s="6"/>
      <c r="AP22" s="6"/>
      <c r="AQ22" s="6"/>
      <c r="AR22" s="6"/>
      <c r="AS22" s="6"/>
      <c r="AT22" s="6"/>
      <c r="AU22" s="6"/>
    </row>
    <row r="23" spans="2:47" ht="18" customHeight="1" x14ac:dyDescent="0.2">
      <c r="B23" s="6"/>
      <c r="C23" s="6"/>
      <c r="D23" s="137"/>
      <c r="E23" s="137"/>
      <c r="F23" s="133"/>
      <c r="G23" s="138"/>
      <c r="H23" s="136"/>
      <c r="I23" s="139"/>
      <c r="J23" s="139"/>
      <c r="K23" s="139"/>
      <c r="L23" s="139"/>
      <c r="M23" s="133"/>
      <c r="N23" s="136"/>
      <c r="O23" s="140"/>
      <c r="P23" s="140"/>
      <c r="Q23" s="140"/>
      <c r="R23" s="140"/>
      <c r="S23" s="133"/>
      <c r="T23" s="136"/>
      <c r="U23" s="138"/>
      <c r="V23" s="136"/>
      <c r="W23" s="136"/>
      <c r="X23" s="6"/>
      <c r="Y23" s="6"/>
      <c r="Z23" s="6"/>
      <c r="AA23" s="6"/>
      <c r="AB23" s="133"/>
      <c r="AC23" s="141"/>
      <c r="AD23" s="31"/>
      <c r="AE23" s="31"/>
      <c r="AF23" s="31"/>
      <c r="AH23" s="6"/>
      <c r="AI23" s="6"/>
      <c r="AJ23" s="6"/>
      <c r="AK23" s="6"/>
      <c r="AL23" s="6"/>
      <c r="AM23" s="6"/>
      <c r="AN23" s="6"/>
      <c r="AO23" s="6"/>
      <c r="AP23" s="6"/>
      <c r="AQ23" s="6"/>
      <c r="AR23" s="6"/>
      <c r="AS23" s="6"/>
      <c r="AT23" s="6"/>
      <c r="AU23" s="6"/>
    </row>
    <row r="24" spans="2:47" ht="18" customHeight="1" x14ac:dyDescent="0.2">
      <c r="B24" s="6"/>
      <c r="C24" s="6"/>
      <c r="D24" s="137"/>
      <c r="E24" s="137"/>
      <c r="F24" s="133"/>
      <c r="G24" s="138"/>
      <c r="H24" s="136"/>
      <c r="I24" s="139"/>
      <c r="J24" s="139"/>
      <c r="K24" s="139"/>
      <c r="L24" s="139"/>
      <c r="M24" s="133"/>
      <c r="N24" s="136"/>
      <c r="O24" s="140"/>
      <c r="P24" s="140"/>
      <c r="Q24" s="140"/>
      <c r="R24" s="140"/>
      <c r="S24" s="133"/>
      <c r="T24" s="136"/>
      <c r="U24" s="138"/>
      <c r="V24" s="136"/>
      <c r="W24" s="136"/>
      <c r="X24" s="6"/>
      <c r="Y24" s="6"/>
      <c r="Z24" s="6"/>
      <c r="AA24" s="6"/>
      <c r="AB24" s="133"/>
      <c r="AC24" s="141"/>
      <c r="AD24" s="31"/>
      <c r="AE24" s="31"/>
      <c r="AF24" s="31"/>
      <c r="AH24" s="6"/>
      <c r="AI24" s="6"/>
      <c r="AJ24" s="6"/>
      <c r="AK24" s="6"/>
      <c r="AL24" s="6"/>
      <c r="AM24" s="6"/>
      <c r="AN24" s="6"/>
      <c r="AO24" s="6"/>
      <c r="AP24" s="6"/>
      <c r="AQ24" s="6"/>
      <c r="AR24" s="6"/>
      <c r="AS24" s="6"/>
      <c r="AT24" s="6"/>
      <c r="AU24" s="6"/>
    </row>
    <row r="25" spans="2:47" ht="18" customHeight="1" x14ac:dyDescent="0.2">
      <c r="B25" s="6"/>
      <c r="C25" s="6"/>
      <c r="D25" s="137"/>
      <c r="E25" s="137"/>
      <c r="F25" s="133"/>
      <c r="G25" s="138"/>
      <c r="H25" s="136"/>
      <c r="I25" s="139"/>
      <c r="J25" s="139"/>
      <c r="K25" s="139"/>
      <c r="L25" s="139"/>
      <c r="M25" s="133"/>
      <c r="N25" s="136"/>
      <c r="O25" s="140"/>
      <c r="P25" s="140"/>
      <c r="Q25" s="140"/>
      <c r="R25" s="140"/>
      <c r="S25" s="133"/>
      <c r="T25" s="136"/>
      <c r="U25" s="138"/>
      <c r="V25" s="136"/>
      <c r="W25" s="136"/>
      <c r="X25" s="6"/>
      <c r="Y25" s="6"/>
      <c r="Z25" s="6"/>
      <c r="AA25" s="6"/>
      <c r="AB25" s="133"/>
      <c r="AC25" s="141"/>
      <c r="AD25" s="31"/>
      <c r="AE25" s="31"/>
      <c r="AF25" s="31"/>
      <c r="AH25" s="6"/>
      <c r="AI25" s="6"/>
      <c r="AJ25" s="6"/>
      <c r="AK25" s="6"/>
      <c r="AL25" s="6"/>
      <c r="AM25" s="6"/>
      <c r="AN25" s="6"/>
      <c r="AO25" s="6"/>
      <c r="AP25" s="6"/>
      <c r="AQ25" s="6"/>
      <c r="AR25" s="6"/>
      <c r="AS25" s="6"/>
      <c r="AT25" s="6"/>
      <c r="AU25" s="6"/>
    </row>
    <row r="26" spans="2:47" ht="18" customHeight="1" x14ac:dyDescent="0.2">
      <c r="B26" s="6"/>
      <c r="C26" s="6"/>
      <c r="D26" s="137"/>
      <c r="E26" s="137"/>
      <c r="F26" s="133"/>
      <c r="G26" s="138"/>
      <c r="H26" s="136"/>
      <c r="I26" s="139"/>
      <c r="J26" s="139"/>
      <c r="K26" s="139"/>
      <c r="L26" s="139"/>
      <c r="M26" s="133"/>
      <c r="N26" s="136"/>
      <c r="O26" s="140"/>
      <c r="P26" s="140"/>
      <c r="Q26" s="140"/>
      <c r="R26" s="140"/>
      <c r="S26" s="133"/>
      <c r="T26" s="136"/>
      <c r="U26" s="138"/>
      <c r="V26" s="136"/>
      <c r="W26" s="136"/>
      <c r="X26" s="6"/>
      <c r="Y26" s="6"/>
      <c r="Z26" s="6"/>
      <c r="AA26" s="6"/>
      <c r="AB26" s="133"/>
      <c r="AC26" s="141"/>
      <c r="AD26" s="31"/>
      <c r="AE26" s="31"/>
      <c r="AF26" s="31"/>
      <c r="AH26" s="6"/>
      <c r="AI26" s="6"/>
      <c r="AJ26" s="6"/>
      <c r="AK26" s="6"/>
      <c r="AL26" s="6"/>
      <c r="AM26" s="6"/>
      <c r="AN26" s="6"/>
      <c r="AO26" s="6"/>
      <c r="AP26" s="6"/>
      <c r="AQ26" s="6"/>
      <c r="AR26" s="6"/>
      <c r="AS26" s="6"/>
      <c r="AT26" s="6"/>
      <c r="AU26" s="6"/>
    </row>
    <row r="27" spans="2:47" ht="18" customHeight="1" x14ac:dyDescent="0.2">
      <c r="B27" s="6"/>
      <c r="C27" s="6"/>
      <c r="D27" s="137"/>
      <c r="E27" s="137"/>
      <c r="F27" s="133"/>
      <c r="G27" s="138"/>
      <c r="H27" s="136"/>
      <c r="I27" s="139"/>
      <c r="J27" s="139"/>
      <c r="K27" s="139"/>
      <c r="L27" s="139"/>
      <c r="M27" s="133"/>
      <c r="N27" s="136"/>
      <c r="O27" s="140"/>
      <c r="P27" s="140"/>
      <c r="Q27" s="140"/>
      <c r="R27" s="140"/>
      <c r="S27" s="133"/>
      <c r="T27" s="136"/>
      <c r="U27" s="138"/>
      <c r="V27" s="136"/>
      <c r="W27" s="136"/>
      <c r="X27" s="6"/>
      <c r="Y27" s="6"/>
      <c r="Z27" s="6"/>
      <c r="AA27" s="6"/>
      <c r="AB27" s="133"/>
      <c r="AC27" s="141"/>
      <c r="AD27" s="31"/>
      <c r="AE27" s="31"/>
      <c r="AF27" s="31"/>
      <c r="AH27" s="6"/>
      <c r="AI27" s="6"/>
      <c r="AJ27" s="6"/>
      <c r="AK27" s="6"/>
      <c r="AL27" s="6"/>
      <c r="AM27" s="6"/>
      <c r="AN27" s="6"/>
      <c r="AO27" s="6"/>
      <c r="AP27" s="6"/>
      <c r="AQ27" s="6"/>
      <c r="AR27" s="6"/>
      <c r="AS27" s="6"/>
      <c r="AT27" s="6"/>
      <c r="AU27" s="6"/>
    </row>
    <row r="28" spans="2:47" ht="18" customHeight="1" x14ac:dyDescent="0.2">
      <c r="B28" s="6"/>
      <c r="C28" s="6"/>
      <c r="D28" s="137"/>
      <c r="E28" s="137"/>
      <c r="F28" s="133"/>
      <c r="G28" s="138"/>
      <c r="H28" s="136"/>
      <c r="I28" s="139"/>
      <c r="J28" s="139"/>
      <c r="K28" s="139"/>
      <c r="L28" s="139"/>
      <c r="M28" s="133"/>
      <c r="N28" s="136"/>
      <c r="O28" s="140"/>
      <c r="P28" s="140"/>
      <c r="Q28" s="140"/>
      <c r="R28" s="140"/>
      <c r="S28" s="133"/>
      <c r="T28" s="136"/>
      <c r="U28" s="138"/>
      <c r="V28" s="136"/>
      <c r="W28" s="136"/>
      <c r="X28" s="6"/>
      <c r="Y28" s="6"/>
      <c r="Z28" s="6"/>
      <c r="AA28" s="6"/>
      <c r="AB28" s="133"/>
      <c r="AC28" s="141"/>
      <c r="AD28" s="31"/>
      <c r="AE28" s="31"/>
      <c r="AF28" s="31"/>
      <c r="AH28" s="6"/>
      <c r="AI28" s="6"/>
      <c r="AJ28" s="6"/>
      <c r="AK28" s="6"/>
      <c r="AL28" s="6"/>
      <c r="AM28" s="6"/>
      <c r="AN28" s="6"/>
      <c r="AO28" s="6"/>
      <c r="AP28" s="6"/>
      <c r="AQ28" s="6"/>
      <c r="AR28" s="6"/>
      <c r="AS28" s="6"/>
      <c r="AT28" s="6"/>
      <c r="AU28" s="6"/>
    </row>
    <row r="29" spans="2:47" ht="18" customHeight="1" x14ac:dyDescent="0.2">
      <c r="B29" s="6"/>
      <c r="C29" s="6"/>
      <c r="D29" s="137"/>
      <c r="E29" s="137"/>
      <c r="F29" s="133"/>
      <c r="G29" s="138"/>
      <c r="H29" s="136"/>
      <c r="I29" s="139"/>
      <c r="J29" s="139"/>
      <c r="K29" s="139"/>
      <c r="L29" s="139"/>
      <c r="M29" s="133"/>
      <c r="N29" s="136"/>
      <c r="O29" s="140"/>
      <c r="P29" s="140"/>
      <c r="Q29" s="140"/>
      <c r="R29" s="140"/>
      <c r="S29" s="133"/>
      <c r="T29" s="136"/>
      <c r="U29" s="138"/>
      <c r="V29" s="136"/>
      <c r="W29" s="136"/>
      <c r="X29" s="6"/>
      <c r="Y29" s="6"/>
      <c r="Z29" s="6"/>
      <c r="AA29" s="6"/>
      <c r="AB29" s="133"/>
      <c r="AC29" s="141"/>
      <c r="AD29" s="31"/>
      <c r="AE29" s="31"/>
      <c r="AF29" s="31"/>
      <c r="AH29" s="6"/>
      <c r="AI29" s="6"/>
      <c r="AJ29" s="6"/>
      <c r="AK29" s="6"/>
      <c r="AL29" s="6"/>
      <c r="AM29" s="6"/>
      <c r="AN29" s="6"/>
      <c r="AO29" s="6"/>
      <c r="AP29" s="6"/>
      <c r="AQ29" s="6"/>
      <c r="AR29" s="6"/>
      <c r="AS29" s="6"/>
      <c r="AT29" s="6"/>
      <c r="AU29" s="6"/>
    </row>
    <row r="30" spans="2:47" ht="18" customHeight="1" x14ac:dyDescent="0.2">
      <c r="B30" s="6"/>
      <c r="C30" s="6"/>
      <c r="D30" s="137"/>
      <c r="E30" s="137"/>
      <c r="F30" s="133"/>
      <c r="G30" s="138"/>
      <c r="H30" s="136"/>
      <c r="I30" s="139"/>
      <c r="J30" s="139"/>
      <c r="K30" s="139"/>
      <c r="L30" s="139"/>
      <c r="M30" s="133"/>
      <c r="N30" s="136"/>
      <c r="O30" s="140"/>
      <c r="P30" s="140"/>
      <c r="Q30" s="140"/>
      <c r="R30" s="140"/>
      <c r="S30" s="133"/>
      <c r="T30" s="136"/>
      <c r="U30" s="138"/>
      <c r="V30" s="136"/>
      <c r="W30" s="136"/>
      <c r="X30" s="6"/>
      <c r="Y30" s="6"/>
      <c r="Z30" s="6"/>
      <c r="AA30" s="6"/>
      <c r="AB30" s="133"/>
      <c r="AC30" s="141"/>
      <c r="AD30" s="31"/>
      <c r="AE30" s="31"/>
      <c r="AF30" s="31"/>
      <c r="AH30" s="6"/>
      <c r="AI30" s="6"/>
      <c r="AJ30" s="6"/>
      <c r="AK30" s="6"/>
      <c r="AL30" s="6"/>
      <c r="AM30" s="6"/>
      <c r="AN30" s="6"/>
      <c r="AO30" s="6"/>
      <c r="AP30" s="6"/>
      <c r="AQ30" s="6"/>
      <c r="AR30" s="6"/>
      <c r="AS30" s="6"/>
      <c r="AT30" s="6"/>
      <c r="AU30" s="6"/>
    </row>
    <row r="31" spans="2:47" ht="18" customHeight="1" x14ac:dyDescent="0.2">
      <c r="B31" s="6"/>
      <c r="C31" s="6"/>
      <c r="D31" s="137"/>
      <c r="E31" s="137"/>
      <c r="F31" s="133"/>
      <c r="G31" s="138"/>
      <c r="H31" s="136"/>
      <c r="I31" s="139"/>
      <c r="J31" s="139"/>
      <c r="K31" s="139"/>
      <c r="L31" s="139"/>
      <c r="M31" s="133"/>
      <c r="N31" s="136"/>
      <c r="O31" s="140"/>
      <c r="P31" s="140"/>
      <c r="Q31" s="140"/>
      <c r="R31" s="140"/>
      <c r="S31" s="133"/>
      <c r="T31" s="136"/>
      <c r="U31" s="138"/>
      <c r="V31" s="136"/>
      <c r="W31" s="136"/>
      <c r="X31" s="6"/>
      <c r="Y31" s="6"/>
      <c r="Z31" s="6"/>
      <c r="AA31" s="6"/>
      <c r="AB31" s="133"/>
      <c r="AC31" s="141"/>
      <c r="AD31" s="31"/>
      <c r="AE31" s="31"/>
      <c r="AF31" s="31"/>
      <c r="AH31" s="6"/>
      <c r="AI31" s="6"/>
      <c r="AJ31" s="6"/>
      <c r="AK31" s="6"/>
      <c r="AL31" s="6"/>
      <c r="AM31" s="6"/>
      <c r="AN31" s="6"/>
      <c r="AO31" s="6"/>
      <c r="AP31" s="6"/>
      <c r="AQ31" s="6"/>
      <c r="AR31" s="6"/>
      <c r="AS31" s="6"/>
      <c r="AT31" s="6"/>
      <c r="AU31" s="6"/>
    </row>
    <row r="32" spans="2:47" ht="18" customHeight="1" x14ac:dyDescent="0.2">
      <c r="B32" s="6"/>
      <c r="C32" s="6"/>
      <c r="D32" s="137"/>
      <c r="E32" s="137"/>
      <c r="F32" s="133"/>
      <c r="G32" s="138"/>
      <c r="H32" s="136"/>
      <c r="I32" s="139"/>
      <c r="J32" s="139"/>
      <c r="K32" s="139"/>
      <c r="L32" s="139"/>
      <c r="M32" s="133"/>
      <c r="N32" s="136"/>
      <c r="O32" s="140"/>
      <c r="P32" s="140"/>
      <c r="Q32" s="140"/>
      <c r="R32" s="140"/>
      <c r="S32" s="133"/>
      <c r="T32" s="136"/>
      <c r="U32" s="138"/>
      <c r="V32" s="136"/>
      <c r="W32" s="136"/>
      <c r="X32" s="6"/>
      <c r="Y32" s="6"/>
      <c r="Z32" s="6"/>
      <c r="AA32" s="6"/>
      <c r="AB32" s="133"/>
      <c r="AC32" s="141"/>
      <c r="AD32" s="31"/>
      <c r="AE32" s="31"/>
      <c r="AF32" s="31"/>
      <c r="AH32" s="6"/>
      <c r="AI32" s="6"/>
      <c r="AJ32" s="6"/>
      <c r="AK32" s="6"/>
      <c r="AL32" s="6"/>
      <c r="AM32" s="6"/>
      <c r="AN32" s="6"/>
      <c r="AO32" s="6"/>
      <c r="AP32" s="6"/>
      <c r="AQ32" s="6"/>
      <c r="AR32" s="6"/>
      <c r="AS32" s="6"/>
      <c r="AT32" s="6"/>
      <c r="AU32" s="6"/>
    </row>
    <row r="33" spans="2:47" ht="18" customHeight="1" x14ac:dyDescent="0.2">
      <c r="B33" s="6"/>
      <c r="C33" s="6"/>
      <c r="D33" s="137"/>
      <c r="E33" s="137"/>
      <c r="F33" s="133"/>
      <c r="G33" s="138"/>
      <c r="H33" s="136"/>
      <c r="I33" s="139"/>
      <c r="J33" s="139"/>
      <c r="K33" s="139"/>
      <c r="L33" s="139"/>
      <c r="M33" s="133"/>
      <c r="N33" s="136"/>
      <c r="O33" s="140"/>
      <c r="P33" s="140"/>
      <c r="Q33" s="140"/>
      <c r="R33" s="140"/>
      <c r="S33" s="133"/>
      <c r="T33" s="136"/>
      <c r="U33" s="138"/>
      <c r="V33" s="136"/>
      <c r="W33" s="136"/>
      <c r="X33" s="6"/>
      <c r="Y33" s="6"/>
      <c r="Z33" s="6"/>
      <c r="AA33" s="6"/>
      <c r="AB33" s="133"/>
      <c r="AC33" s="141"/>
      <c r="AD33" s="31"/>
      <c r="AE33" s="31"/>
      <c r="AF33" s="31"/>
      <c r="AH33" s="6"/>
      <c r="AI33" s="6"/>
      <c r="AJ33" s="6"/>
      <c r="AK33" s="6"/>
      <c r="AL33" s="6"/>
      <c r="AM33" s="6"/>
      <c r="AN33" s="6"/>
      <c r="AO33" s="6"/>
      <c r="AP33" s="6"/>
      <c r="AQ33" s="6"/>
      <c r="AR33" s="6"/>
      <c r="AS33" s="6"/>
      <c r="AT33" s="6"/>
      <c r="AU33" s="6"/>
    </row>
    <row r="34" spans="2:47" ht="18" customHeight="1" x14ac:dyDescent="0.2">
      <c r="B34" s="6"/>
      <c r="C34" s="6"/>
      <c r="D34" s="137"/>
      <c r="E34" s="137"/>
      <c r="F34" s="133"/>
      <c r="G34" s="138"/>
      <c r="H34" s="136"/>
      <c r="I34" s="139"/>
      <c r="J34" s="139"/>
      <c r="K34" s="139"/>
      <c r="L34" s="139"/>
      <c r="M34" s="133"/>
      <c r="N34" s="136"/>
      <c r="O34" s="140"/>
      <c r="P34" s="140"/>
      <c r="Q34" s="140"/>
      <c r="R34" s="140"/>
      <c r="S34" s="133"/>
      <c r="T34" s="136"/>
      <c r="U34" s="138"/>
      <c r="V34" s="136"/>
      <c r="W34" s="136"/>
      <c r="X34" s="6"/>
      <c r="Y34" s="6"/>
      <c r="Z34" s="6"/>
      <c r="AA34" s="6"/>
      <c r="AB34" s="133"/>
      <c r="AC34" s="141"/>
      <c r="AD34" s="31"/>
      <c r="AE34" s="31"/>
      <c r="AF34" s="31"/>
      <c r="AH34" s="6"/>
      <c r="AI34" s="6"/>
      <c r="AJ34" s="6"/>
      <c r="AK34" s="6"/>
      <c r="AL34" s="6"/>
      <c r="AM34" s="6"/>
      <c r="AN34" s="6"/>
      <c r="AO34" s="6"/>
      <c r="AP34" s="6"/>
      <c r="AQ34" s="6"/>
      <c r="AR34" s="6"/>
      <c r="AS34" s="6"/>
      <c r="AT34" s="6"/>
      <c r="AU34" s="6"/>
    </row>
    <row r="35" spans="2:47" ht="18" customHeight="1" x14ac:dyDescent="0.2">
      <c r="B35" s="6"/>
      <c r="C35" s="6"/>
      <c r="D35" s="137"/>
      <c r="E35" s="137"/>
      <c r="F35" s="133"/>
      <c r="G35" s="138"/>
      <c r="H35" s="136"/>
      <c r="I35" s="139"/>
      <c r="J35" s="139"/>
      <c r="K35" s="139"/>
      <c r="L35" s="139"/>
      <c r="M35" s="133"/>
      <c r="N35" s="136"/>
      <c r="O35" s="140"/>
      <c r="P35" s="140"/>
      <c r="Q35" s="140"/>
      <c r="R35" s="140"/>
      <c r="S35" s="133"/>
      <c r="T35" s="136"/>
      <c r="U35" s="138"/>
      <c r="V35" s="136"/>
      <c r="W35" s="136"/>
      <c r="X35" s="6"/>
      <c r="Y35" s="6"/>
      <c r="Z35" s="6"/>
      <c r="AA35" s="6"/>
      <c r="AB35" s="133"/>
      <c r="AC35" s="141"/>
      <c r="AD35" s="31"/>
      <c r="AE35" s="31"/>
      <c r="AF35" s="31"/>
      <c r="AH35" s="6"/>
      <c r="AI35" s="6"/>
      <c r="AJ35" s="6"/>
      <c r="AK35" s="6"/>
      <c r="AL35" s="6"/>
      <c r="AM35" s="6"/>
      <c r="AN35" s="6"/>
      <c r="AO35" s="6"/>
      <c r="AP35" s="6"/>
      <c r="AQ35" s="6"/>
      <c r="AR35" s="6"/>
      <c r="AS35" s="6"/>
      <c r="AT35" s="6"/>
      <c r="AU35" s="6"/>
    </row>
    <row r="36" spans="2:47" ht="18" customHeight="1" x14ac:dyDescent="0.2">
      <c r="B36" s="6"/>
      <c r="C36" s="6"/>
      <c r="D36" s="137"/>
      <c r="E36" s="137"/>
      <c r="F36" s="133"/>
      <c r="G36" s="138"/>
      <c r="H36" s="136"/>
      <c r="I36" s="139"/>
      <c r="J36" s="139"/>
      <c r="K36" s="139"/>
      <c r="L36" s="139"/>
      <c r="M36" s="133"/>
      <c r="N36" s="136"/>
      <c r="O36" s="140"/>
      <c r="P36" s="140"/>
      <c r="Q36" s="140"/>
      <c r="R36" s="140"/>
      <c r="S36" s="133"/>
      <c r="T36" s="136"/>
      <c r="U36" s="138"/>
      <c r="V36" s="136"/>
      <c r="W36" s="136"/>
      <c r="X36" s="6"/>
      <c r="Y36" s="6"/>
      <c r="Z36" s="6"/>
      <c r="AA36" s="6"/>
      <c r="AB36" s="133"/>
      <c r="AC36" s="141"/>
      <c r="AD36" s="31"/>
      <c r="AE36" s="31"/>
      <c r="AF36" s="31"/>
      <c r="AH36" s="6"/>
      <c r="AI36" s="6"/>
      <c r="AJ36" s="6"/>
      <c r="AK36" s="6"/>
      <c r="AL36" s="6"/>
      <c r="AM36" s="6"/>
      <c r="AN36" s="6"/>
      <c r="AO36" s="6"/>
      <c r="AP36" s="6"/>
      <c r="AQ36" s="6"/>
      <c r="AR36" s="6"/>
      <c r="AS36" s="6"/>
      <c r="AT36" s="6"/>
      <c r="AU36" s="6"/>
    </row>
    <row r="37" spans="2:47" ht="18" customHeight="1" x14ac:dyDescent="0.2">
      <c r="B37" s="6"/>
      <c r="C37" s="6"/>
      <c r="D37" s="137"/>
      <c r="E37" s="137"/>
      <c r="F37" s="133"/>
      <c r="G37" s="138"/>
      <c r="H37" s="136"/>
      <c r="I37" s="139"/>
      <c r="J37" s="139"/>
      <c r="K37" s="139"/>
      <c r="L37" s="139"/>
      <c r="M37" s="133"/>
      <c r="N37" s="136"/>
      <c r="O37" s="140"/>
      <c r="P37" s="140"/>
      <c r="Q37" s="140"/>
      <c r="R37" s="140"/>
      <c r="S37" s="133"/>
      <c r="T37" s="136"/>
      <c r="U37" s="138"/>
      <c r="V37" s="136"/>
      <c r="W37" s="136"/>
      <c r="X37" s="6"/>
      <c r="Y37" s="6"/>
      <c r="Z37" s="6"/>
      <c r="AA37" s="6"/>
      <c r="AB37" s="133"/>
      <c r="AC37" s="141"/>
      <c r="AD37" s="31"/>
      <c r="AE37" s="31"/>
      <c r="AF37" s="31"/>
      <c r="AH37" s="6"/>
      <c r="AI37" s="6"/>
      <c r="AJ37" s="6"/>
      <c r="AK37" s="6"/>
      <c r="AL37" s="6"/>
      <c r="AM37" s="6"/>
      <c r="AN37" s="6"/>
      <c r="AO37" s="6"/>
      <c r="AP37" s="6"/>
      <c r="AQ37" s="6"/>
      <c r="AR37" s="6"/>
      <c r="AS37" s="6"/>
      <c r="AT37" s="6"/>
      <c r="AU37" s="6"/>
    </row>
    <row r="38" spans="2:47" ht="18" customHeight="1" x14ac:dyDescent="0.2">
      <c r="B38" s="6"/>
      <c r="C38" s="6"/>
      <c r="D38" s="137"/>
      <c r="E38" s="137"/>
      <c r="F38" s="133"/>
      <c r="G38" s="138"/>
      <c r="H38" s="136"/>
      <c r="I38" s="139"/>
      <c r="J38" s="139"/>
      <c r="K38" s="139"/>
      <c r="L38" s="139"/>
      <c r="M38" s="133"/>
      <c r="N38" s="136"/>
      <c r="O38" s="140"/>
      <c r="P38" s="140"/>
      <c r="Q38" s="140"/>
      <c r="R38" s="140"/>
      <c r="S38" s="133"/>
      <c r="T38" s="136"/>
      <c r="U38" s="138"/>
      <c r="V38" s="136"/>
      <c r="W38" s="136"/>
      <c r="X38" s="6"/>
      <c r="Y38" s="6"/>
      <c r="Z38" s="6"/>
      <c r="AA38" s="6"/>
      <c r="AB38" s="133"/>
      <c r="AC38" s="141"/>
      <c r="AD38" s="31"/>
      <c r="AE38" s="31"/>
      <c r="AF38" s="31"/>
      <c r="AH38" s="6"/>
      <c r="AI38" s="6"/>
      <c r="AJ38" s="6"/>
      <c r="AK38" s="6"/>
      <c r="AL38" s="6"/>
      <c r="AM38" s="6"/>
      <c r="AN38" s="6"/>
      <c r="AO38" s="6"/>
      <c r="AP38" s="6"/>
      <c r="AQ38" s="6"/>
      <c r="AR38" s="6"/>
      <c r="AS38" s="6"/>
      <c r="AT38" s="6"/>
      <c r="AU38" s="6"/>
    </row>
    <row r="39" spans="2:47" ht="18" customHeight="1" x14ac:dyDescent="0.2">
      <c r="B39" s="6"/>
      <c r="C39" s="6"/>
      <c r="D39" s="137"/>
      <c r="E39" s="137"/>
      <c r="F39" s="133"/>
      <c r="G39" s="138"/>
      <c r="H39" s="136"/>
      <c r="I39" s="139"/>
      <c r="J39" s="139"/>
      <c r="K39" s="139"/>
      <c r="L39" s="139"/>
      <c r="M39" s="133"/>
      <c r="N39" s="136"/>
      <c r="O39" s="140"/>
      <c r="P39" s="140"/>
      <c r="Q39" s="140"/>
      <c r="R39" s="140"/>
      <c r="S39" s="133"/>
      <c r="T39" s="136"/>
      <c r="U39" s="138"/>
      <c r="V39" s="136"/>
      <c r="W39" s="136"/>
      <c r="X39" s="6"/>
      <c r="Y39" s="6"/>
      <c r="Z39" s="6"/>
      <c r="AA39" s="6"/>
      <c r="AB39" s="133"/>
      <c r="AC39" s="141"/>
      <c r="AD39" s="31"/>
      <c r="AE39" s="31"/>
      <c r="AF39" s="31"/>
      <c r="AH39" s="6"/>
      <c r="AI39" s="6"/>
      <c r="AJ39" s="6"/>
      <c r="AK39" s="6"/>
      <c r="AL39" s="6"/>
      <c r="AM39" s="6"/>
      <c r="AN39" s="6"/>
      <c r="AO39" s="6"/>
      <c r="AP39" s="6"/>
      <c r="AQ39" s="6"/>
      <c r="AR39" s="6"/>
      <c r="AS39" s="6"/>
      <c r="AT39" s="6"/>
      <c r="AU39" s="6"/>
    </row>
    <row r="40" spans="2:47" ht="18" customHeight="1" x14ac:dyDescent="0.2">
      <c r="B40" s="6"/>
      <c r="C40" s="6"/>
      <c r="D40" s="137"/>
      <c r="E40" s="137"/>
      <c r="F40" s="133"/>
      <c r="G40" s="138"/>
      <c r="H40" s="136"/>
      <c r="I40" s="139"/>
      <c r="J40" s="139"/>
      <c r="K40" s="139"/>
      <c r="L40" s="139"/>
      <c r="M40" s="133"/>
      <c r="N40" s="136"/>
      <c r="O40" s="140"/>
      <c r="P40" s="140"/>
      <c r="Q40" s="140"/>
      <c r="R40" s="140"/>
      <c r="S40" s="133"/>
      <c r="T40" s="136"/>
      <c r="U40" s="138"/>
      <c r="V40" s="136"/>
      <c r="W40" s="136"/>
      <c r="X40" s="6"/>
      <c r="Y40" s="6"/>
      <c r="Z40" s="6"/>
      <c r="AA40" s="6"/>
      <c r="AB40" s="133"/>
      <c r="AC40" s="141"/>
      <c r="AD40" s="31"/>
      <c r="AE40" s="31"/>
      <c r="AF40" s="31"/>
      <c r="AH40" s="6"/>
      <c r="AI40" s="6"/>
      <c r="AJ40" s="6"/>
      <c r="AK40" s="6"/>
      <c r="AL40" s="6"/>
      <c r="AM40" s="6"/>
      <c r="AN40" s="6"/>
      <c r="AO40" s="6"/>
      <c r="AP40" s="6"/>
      <c r="AQ40" s="6"/>
      <c r="AR40" s="6"/>
      <c r="AS40" s="6"/>
      <c r="AT40" s="6"/>
      <c r="AU40" s="6"/>
    </row>
    <row r="41" spans="2:47" ht="18" customHeight="1" x14ac:dyDescent="0.2">
      <c r="B41" s="6"/>
      <c r="C41" s="6"/>
      <c r="D41" s="137"/>
      <c r="E41" s="137"/>
      <c r="F41" s="133"/>
      <c r="G41" s="138"/>
      <c r="H41" s="136"/>
      <c r="I41" s="139"/>
      <c r="J41" s="139"/>
      <c r="K41" s="139"/>
      <c r="L41" s="139"/>
      <c r="M41" s="133"/>
      <c r="N41" s="136"/>
      <c r="O41" s="140"/>
      <c r="P41" s="140"/>
      <c r="Q41" s="140"/>
      <c r="R41" s="140"/>
      <c r="S41" s="133"/>
      <c r="T41" s="136"/>
      <c r="U41" s="138"/>
      <c r="V41" s="136"/>
      <c r="W41" s="136"/>
      <c r="X41" s="6"/>
      <c r="Y41" s="6"/>
      <c r="Z41" s="6"/>
      <c r="AA41" s="6"/>
      <c r="AB41" s="133"/>
      <c r="AC41" s="141"/>
      <c r="AD41" s="31"/>
      <c r="AE41" s="31"/>
      <c r="AF41" s="31"/>
      <c r="AH41" s="6"/>
      <c r="AI41" s="6"/>
      <c r="AJ41" s="6"/>
      <c r="AK41" s="6"/>
      <c r="AL41" s="6"/>
      <c r="AM41" s="6"/>
      <c r="AN41" s="6"/>
      <c r="AO41" s="6"/>
      <c r="AP41" s="6"/>
      <c r="AQ41" s="6"/>
      <c r="AR41" s="6"/>
      <c r="AS41" s="6"/>
      <c r="AT41" s="6"/>
      <c r="AU41" s="6"/>
    </row>
    <row r="42" spans="2:47" ht="18" customHeight="1" x14ac:dyDescent="0.2">
      <c r="B42" s="6"/>
      <c r="C42" s="6"/>
      <c r="D42" s="137"/>
      <c r="E42" s="137"/>
      <c r="F42" s="133"/>
      <c r="G42" s="138"/>
      <c r="H42" s="136"/>
      <c r="I42" s="139"/>
      <c r="J42" s="139"/>
      <c r="K42" s="139"/>
      <c r="L42" s="139"/>
      <c r="M42" s="133"/>
      <c r="N42" s="136"/>
      <c r="O42" s="140"/>
      <c r="P42" s="140"/>
      <c r="Q42" s="140"/>
      <c r="R42" s="140"/>
      <c r="S42" s="133"/>
      <c r="T42" s="136"/>
      <c r="U42" s="138"/>
      <c r="V42" s="136"/>
      <c r="W42" s="136"/>
      <c r="X42" s="6"/>
      <c r="Y42" s="6"/>
      <c r="Z42" s="6"/>
      <c r="AA42" s="6"/>
      <c r="AB42" s="133"/>
      <c r="AC42" s="141"/>
      <c r="AD42" s="31"/>
      <c r="AE42" s="31"/>
      <c r="AF42" s="31"/>
      <c r="AH42" s="6"/>
      <c r="AI42" s="6"/>
      <c r="AJ42" s="6"/>
      <c r="AK42" s="6"/>
      <c r="AL42" s="6"/>
      <c r="AM42" s="6"/>
      <c r="AN42" s="6"/>
      <c r="AO42" s="6"/>
      <c r="AP42" s="6"/>
      <c r="AQ42" s="6"/>
      <c r="AR42" s="6"/>
      <c r="AS42" s="6"/>
      <c r="AT42" s="6"/>
      <c r="AU42" s="6"/>
    </row>
    <row r="43" spans="2:47" ht="18" customHeight="1" x14ac:dyDescent="0.2">
      <c r="B43" s="6"/>
      <c r="C43" s="6"/>
      <c r="D43" s="137"/>
      <c r="E43" s="137"/>
      <c r="F43" s="133"/>
      <c r="G43" s="138"/>
      <c r="H43" s="136"/>
      <c r="I43" s="139"/>
      <c r="J43" s="139"/>
      <c r="K43" s="139"/>
      <c r="L43" s="139"/>
      <c r="M43" s="133"/>
      <c r="N43" s="136"/>
      <c r="O43" s="140"/>
      <c r="P43" s="140"/>
      <c r="Q43" s="140"/>
      <c r="R43" s="140"/>
      <c r="S43" s="133"/>
      <c r="T43" s="136"/>
      <c r="U43" s="138"/>
      <c r="V43" s="136"/>
      <c r="W43" s="136"/>
      <c r="X43" s="6"/>
      <c r="Y43" s="6"/>
      <c r="Z43" s="6"/>
      <c r="AA43" s="6"/>
      <c r="AB43" s="133"/>
      <c r="AC43" s="141"/>
      <c r="AD43" s="31"/>
      <c r="AE43" s="31"/>
      <c r="AF43" s="31"/>
      <c r="AH43" s="6"/>
      <c r="AI43" s="6"/>
      <c r="AJ43" s="6"/>
      <c r="AK43" s="6"/>
      <c r="AL43" s="6"/>
      <c r="AM43" s="6"/>
      <c r="AN43" s="6"/>
      <c r="AO43" s="6"/>
      <c r="AP43" s="6"/>
      <c r="AQ43" s="6"/>
      <c r="AR43" s="6"/>
      <c r="AS43" s="6"/>
      <c r="AT43" s="6"/>
      <c r="AU43" s="6"/>
    </row>
    <row r="44" spans="2:47" ht="18" customHeight="1" x14ac:dyDescent="0.2">
      <c r="B44" s="6"/>
      <c r="C44" s="6"/>
      <c r="D44" s="137"/>
      <c r="E44" s="137"/>
      <c r="F44" s="133"/>
      <c r="G44" s="138"/>
      <c r="H44" s="136"/>
      <c r="I44" s="139"/>
      <c r="J44" s="139"/>
      <c r="K44" s="139"/>
      <c r="L44" s="139"/>
      <c r="M44" s="133"/>
      <c r="N44" s="136"/>
      <c r="O44" s="140"/>
      <c r="P44" s="140"/>
      <c r="Q44" s="140"/>
      <c r="R44" s="140"/>
      <c r="S44" s="133"/>
      <c r="T44" s="136"/>
      <c r="U44" s="138"/>
      <c r="V44" s="136"/>
      <c r="W44" s="136"/>
      <c r="X44" s="6"/>
      <c r="Y44" s="6"/>
      <c r="Z44" s="6"/>
      <c r="AA44" s="6"/>
      <c r="AB44" s="133"/>
      <c r="AC44" s="141"/>
      <c r="AD44" s="31"/>
      <c r="AE44" s="31"/>
      <c r="AF44" s="31"/>
      <c r="AH44" s="6"/>
      <c r="AI44" s="6"/>
      <c r="AJ44" s="6"/>
      <c r="AK44" s="6"/>
      <c r="AL44" s="6"/>
      <c r="AM44" s="6"/>
      <c r="AN44" s="6"/>
      <c r="AO44" s="6"/>
      <c r="AP44" s="6"/>
      <c r="AQ44" s="6"/>
      <c r="AR44" s="6"/>
      <c r="AS44" s="6"/>
      <c r="AT44" s="6"/>
      <c r="AU44" s="6"/>
    </row>
    <row r="45" spans="2:47" ht="18" customHeight="1" x14ac:dyDescent="0.2">
      <c r="B45" s="6"/>
      <c r="C45" s="6"/>
      <c r="D45" s="137"/>
      <c r="E45" s="137"/>
      <c r="F45" s="133"/>
      <c r="G45" s="138"/>
      <c r="H45" s="136"/>
      <c r="I45" s="139"/>
      <c r="J45" s="139"/>
      <c r="K45" s="139"/>
      <c r="L45" s="139"/>
      <c r="M45" s="133"/>
      <c r="N45" s="136"/>
      <c r="O45" s="140"/>
      <c r="P45" s="140"/>
      <c r="Q45" s="140"/>
      <c r="R45" s="140"/>
      <c r="S45" s="133"/>
      <c r="T45" s="136"/>
      <c r="U45" s="138"/>
      <c r="V45" s="136"/>
      <c r="W45" s="136"/>
      <c r="X45" s="6"/>
      <c r="Y45" s="6"/>
      <c r="Z45" s="6"/>
      <c r="AA45" s="6"/>
      <c r="AB45" s="133"/>
      <c r="AC45" s="141"/>
      <c r="AD45" s="31"/>
      <c r="AE45" s="31"/>
      <c r="AF45" s="31"/>
      <c r="AH45" s="6"/>
      <c r="AI45" s="6"/>
      <c r="AJ45" s="6"/>
      <c r="AK45" s="6"/>
      <c r="AL45" s="6"/>
      <c r="AM45" s="6"/>
      <c r="AN45" s="6"/>
      <c r="AO45" s="6"/>
      <c r="AP45" s="6"/>
      <c r="AQ45" s="6"/>
      <c r="AR45" s="6"/>
      <c r="AS45" s="6"/>
      <c r="AT45" s="6"/>
      <c r="AU45" s="6"/>
    </row>
    <row r="46" spans="2:47" ht="18" customHeight="1" x14ac:dyDescent="0.2">
      <c r="B46" s="6"/>
      <c r="C46" s="6"/>
      <c r="D46" s="137"/>
      <c r="E46" s="137"/>
      <c r="F46" s="133"/>
      <c r="G46" s="138"/>
      <c r="H46" s="136"/>
      <c r="I46" s="139"/>
      <c r="J46" s="139"/>
      <c r="K46" s="139"/>
      <c r="L46" s="139"/>
      <c r="M46" s="133"/>
      <c r="N46" s="136"/>
      <c r="O46" s="140"/>
      <c r="P46" s="140"/>
      <c r="Q46" s="140"/>
      <c r="R46" s="140"/>
      <c r="S46" s="133"/>
      <c r="T46" s="136"/>
      <c r="U46" s="138"/>
      <c r="V46" s="136"/>
      <c r="W46" s="136"/>
      <c r="X46" s="6"/>
      <c r="Y46" s="6"/>
      <c r="Z46" s="6"/>
      <c r="AA46" s="6"/>
      <c r="AB46" s="133"/>
      <c r="AC46" s="141"/>
      <c r="AD46" s="31"/>
      <c r="AE46" s="31"/>
      <c r="AF46" s="31"/>
      <c r="AH46" s="6"/>
      <c r="AI46" s="6"/>
      <c r="AJ46" s="6"/>
      <c r="AK46" s="6"/>
      <c r="AL46" s="6"/>
      <c r="AM46" s="6"/>
      <c r="AN46" s="6"/>
      <c r="AO46" s="6"/>
      <c r="AP46" s="6"/>
      <c r="AQ46" s="6"/>
      <c r="AR46" s="6"/>
      <c r="AS46" s="6"/>
      <c r="AT46" s="6"/>
      <c r="AU46" s="6"/>
    </row>
    <row r="47" spans="2:47" ht="18" customHeight="1" x14ac:dyDescent="0.2">
      <c r="B47" s="6"/>
      <c r="C47" s="6"/>
      <c r="D47" s="137"/>
      <c r="E47" s="137"/>
      <c r="F47" s="133"/>
      <c r="G47" s="138"/>
      <c r="H47" s="136"/>
      <c r="I47" s="139"/>
      <c r="J47" s="139"/>
      <c r="K47" s="139"/>
      <c r="L47" s="139"/>
      <c r="M47" s="133"/>
      <c r="N47" s="136"/>
      <c r="O47" s="140"/>
      <c r="P47" s="140"/>
      <c r="Q47" s="140"/>
      <c r="R47" s="140"/>
      <c r="S47" s="133"/>
      <c r="T47" s="136"/>
      <c r="U47" s="138"/>
      <c r="V47" s="136"/>
      <c r="W47" s="136"/>
      <c r="X47" s="6"/>
      <c r="Y47" s="6"/>
      <c r="Z47" s="6"/>
      <c r="AA47" s="6"/>
      <c r="AB47" s="133"/>
      <c r="AC47" s="141"/>
      <c r="AD47" s="31"/>
      <c r="AE47" s="31"/>
      <c r="AF47" s="31"/>
      <c r="AH47" s="6"/>
      <c r="AI47" s="6"/>
      <c r="AJ47" s="6"/>
      <c r="AK47" s="6"/>
      <c r="AL47" s="6"/>
      <c r="AM47" s="6"/>
      <c r="AN47" s="6"/>
      <c r="AO47" s="6"/>
      <c r="AP47" s="6"/>
      <c r="AQ47" s="6"/>
      <c r="AR47" s="6"/>
      <c r="AS47" s="6"/>
      <c r="AT47" s="6"/>
      <c r="AU47" s="6"/>
    </row>
    <row r="48" spans="2:47" ht="18" customHeight="1" x14ac:dyDescent="0.2">
      <c r="B48" s="6"/>
      <c r="C48" s="6"/>
      <c r="D48" s="137"/>
      <c r="E48" s="137"/>
      <c r="F48" s="133"/>
      <c r="G48" s="138"/>
      <c r="H48" s="136"/>
      <c r="I48" s="139"/>
      <c r="J48" s="139"/>
      <c r="K48" s="139"/>
      <c r="L48" s="139"/>
      <c r="M48" s="133"/>
      <c r="N48" s="136"/>
      <c r="O48" s="140"/>
      <c r="P48" s="140"/>
      <c r="Q48" s="140"/>
      <c r="R48" s="140"/>
      <c r="S48" s="133"/>
      <c r="T48" s="136"/>
      <c r="U48" s="138"/>
      <c r="V48" s="136"/>
      <c r="W48" s="136"/>
      <c r="X48" s="6"/>
      <c r="Y48" s="6"/>
      <c r="Z48" s="6"/>
      <c r="AA48" s="6"/>
      <c r="AB48" s="133"/>
      <c r="AC48" s="141"/>
      <c r="AD48" s="31"/>
      <c r="AE48" s="31"/>
      <c r="AF48" s="31"/>
      <c r="AH48" s="6"/>
      <c r="AI48" s="6"/>
      <c r="AJ48" s="6"/>
      <c r="AK48" s="6"/>
      <c r="AL48" s="6"/>
      <c r="AM48" s="6"/>
      <c r="AN48" s="6"/>
      <c r="AO48" s="6"/>
      <c r="AP48" s="6"/>
      <c r="AQ48" s="6"/>
      <c r="AR48" s="6"/>
      <c r="AS48" s="6"/>
      <c r="AT48" s="6"/>
      <c r="AU48" s="6"/>
    </row>
    <row r="49" spans="2:47" ht="18" customHeight="1" x14ac:dyDescent="0.2">
      <c r="B49" s="6"/>
      <c r="C49" s="6"/>
      <c r="D49" s="137"/>
      <c r="E49" s="137"/>
      <c r="F49" s="133"/>
      <c r="G49" s="138"/>
      <c r="H49" s="136"/>
      <c r="I49" s="139"/>
      <c r="J49" s="139"/>
      <c r="K49" s="139"/>
      <c r="L49" s="139"/>
      <c r="M49" s="133"/>
      <c r="N49" s="136"/>
      <c r="O49" s="140"/>
      <c r="P49" s="140"/>
      <c r="Q49" s="140"/>
      <c r="R49" s="140"/>
      <c r="S49" s="133"/>
      <c r="T49" s="136"/>
      <c r="U49" s="138"/>
      <c r="V49" s="136"/>
      <c r="W49" s="136"/>
      <c r="X49" s="6"/>
      <c r="Y49" s="6"/>
      <c r="Z49" s="6"/>
      <c r="AA49" s="6"/>
      <c r="AB49" s="133"/>
      <c r="AC49" s="141"/>
      <c r="AD49" s="31"/>
      <c r="AE49" s="31"/>
      <c r="AF49" s="31"/>
      <c r="AH49" s="6"/>
      <c r="AI49" s="6"/>
      <c r="AJ49" s="6"/>
      <c r="AK49" s="6"/>
      <c r="AL49" s="6"/>
      <c r="AM49" s="6"/>
      <c r="AN49" s="6"/>
      <c r="AO49" s="6"/>
      <c r="AP49" s="6"/>
      <c r="AQ49" s="6"/>
      <c r="AR49" s="6"/>
      <c r="AS49" s="6"/>
      <c r="AT49" s="6"/>
      <c r="AU49" s="6"/>
    </row>
    <row r="50" spans="2:47" ht="18" customHeight="1" x14ac:dyDescent="0.2">
      <c r="B50" s="6"/>
      <c r="C50" s="6"/>
      <c r="D50" s="137"/>
      <c r="E50" s="137"/>
      <c r="F50" s="133"/>
      <c r="G50" s="138"/>
      <c r="H50" s="136"/>
      <c r="I50" s="139"/>
      <c r="J50" s="139"/>
      <c r="K50" s="139"/>
      <c r="L50" s="139"/>
      <c r="M50" s="133"/>
      <c r="N50" s="136"/>
      <c r="O50" s="140"/>
      <c r="P50" s="140"/>
      <c r="Q50" s="140"/>
      <c r="R50" s="140"/>
      <c r="S50" s="133"/>
      <c r="T50" s="136"/>
      <c r="U50" s="138"/>
      <c r="V50" s="136"/>
      <c r="W50" s="136"/>
      <c r="X50" s="6"/>
      <c r="Y50" s="6"/>
      <c r="Z50" s="6"/>
      <c r="AA50" s="6"/>
      <c r="AB50" s="133"/>
      <c r="AC50" s="141"/>
      <c r="AD50" s="31"/>
      <c r="AE50" s="31"/>
      <c r="AF50" s="31"/>
      <c r="AH50" s="6"/>
      <c r="AI50" s="6"/>
      <c r="AJ50" s="6"/>
      <c r="AK50" s="6"/>
      <c r="AL50" s="6"/>
      <c r="AM50" s="6"/>
      <c r="AN50" s="6"/>
      <c r="AO50" s="6"/>
      <c r="AP50" s="6"/>
      <c r="AQ50" s="6"/>
      <c r="AR50" s="6"/>
      <c r="AS50" s="6"/>
      <c r="AT50" s="6"/>
      <c r="AU50" s="6"/>
    </row>
    <row r="51" spans="2:47" ht="18" customHeight="1" x14ac:dyDescent="0.2">
      <c r="B51" s="6"/>
      <c r="C51" s="6"/>
      <c r="D51" s="137"/>
      <c r="E51" s="137"/>
      <c r="F51" s="133"/>
      <c r="G51" s="138"/>
      <c r="H51" s="136"/>
      <c r="I51" s="139"/>
      <c r="J51" s="139"/>
      <c r="K51" s="139"/>
      <c r="L51" s="139"/>
      <c r="M51" s="133"/>
      <c r="N51" s="136"/>
      <c r="O51" s="140"/>
      <c r="P51" s="140"/>
      <c r="Q51" s="140"/>
      <c r="R51" s="140"/>
      <c r="S51" s="133"/>
      <c r="T51" s="136"/>
      <c r="U51" s="138"/>
      <c r="V51" s="136"/>
      <c r="W51" s="136"/>
      <c r="X51" s="6"/>
      <c r="Y51" s="6"/>
      <c r="Z51" s="6"/>
      <c r="AA51" s="6"/>
      <c r="AB51" s="133"/>
      <c r="AC51" s="141"/>
      <c r="AD51" s="31"/>
      <c r="AE51" s="31"/>
      <c r="AF51" s="31"/>
      <c r="AH51" s="6"/>
      <c r="AI51" s="6"/>
      <c r="AJ51" s="6"/>
      <c r="AK51" s="6"/>
      <c r="AL51" s="6"/>
      <c r="AM51" s="6"/>
      <c r="AN51" s="6"/>
      <c r="AO51" s="6"/>
      <c r="AP51" s="6"/>
      <c r="AQ51" s="6"/>
      <c r="AR51" s="6"/>
      <c r="AS51" s="6"/>
      <c r="AT51" s="6"/>
      <c r="AU51" s="6"/>
    </row>
    <row r="52" spans="2:47" ht="18" customHeight="1" x14ac:dyDescent="0.2">
      <c r="B52" s="6"/>
      <c r="C52" s="6"/>
      <c r="D52" s="137"/>
      <c r="E52" s="137"/>
      <c r="F52" s="133"/>
      <c r="G52" s="138"/>
      <c r="H52" s="136"/>
      <c r="I52" s="139"/>
      <c r="J52" s="139"/>
      <c r="K52" s="139"/>
      <c r="L52" s="139"/>
      <c r="M52" s="133"/>
      <c r="N52" s="136"/>
      <c r="O52" s="140"/>
      <c r="P52" s="140"/>
      <c r="Q52" s="140"/>
      <c r="R52" s="140"/>
      <c r="S52" s="133"/>
      <c r="T52" s="136"/>
      <c r="U52" s="138"/>
      <c r="V52" s="136"/>
      <c r="W52" s="136"/>
      <c r="X52" s="6"/>
      <c r="Y52" s="6"/>
      <c r="Z52" s="6"/>
      <c r="AA52" s="6"/>
      <c r="AB52" s="133"/>
      <c r="AC52" s="141"/>
      <c r="AD52" s="31"/>
      <c r="AE52" s="31"/>
      <c r="AF52" s="31"/>
      <c r="AH52" s="6"/>
      <c r="AI52" s="6"/>
      <c r="AJ52" s="6"/>
      <c r="AK52" s="6"/>
      <c r="AL52" s="6"/>
      <c r="AM52" s="6"/>
      <c r="AN52" s="6"/>
      <c r="AO52" s="6"/>
      <c r="AP52" s="6"/>
      <c r="AQ52" s="6"/>
      <c r="AR52" s="6"/>
      <c r="AS52" s="6"/>
      <c r="AT52" s="6"/>
      <c r="AU52" s="6"/>
    </row>
    <row r="53" spans="2:47" ht="18" customHeight="1" x14ac:dyDescent="0.2">
      <c r="B53" s="6"/>
      <c r="C53" s="6"/>
      <c r="D53" s="137"/>
      <c r="E53" s="137"/>
      <c r="F53" s="133"/>
      <c r="G53" s="138"/>
      <c r="H53" s="136"/>
      <c r="I53" s="139"/>
      <c r="J53" s="139"/>
      <c r="K53" s="139"/>
      <c r="L53" s="139"/>
      <c r="M53" s="133"/>
      <c r="N53" s="136"/>
      <c r="O53" s="140"/>
      <c r="P53" s="140"/>
      <c r="Q53" s="140"/>
      <c r="R53" s="140"/>
      <c r="S53" s="133"/>
      <c r="T53" s="136"/>
      <c r="U53" s="138"/>
      <c r="V53" s="136"/>
      <c r="W53" s="136"/>
      <c r="X53" s="6"/>
      <c r="Y53" s="6"/>
      <c r="Z53" s="6"/>
      <c r="AA53" s="6"/>
      <c r="AB53" s="133"/>
      <c r="AC53" s="141"/>
      <c r="AD53" s="31"/>
      <c r="AE53" s="31"/>
      <c r="AF53" s="31"/>
      <c r="AH53" s="6"/>
      <c r="AI53" s="6"/>
      <c r="AJ53" s="6"/>
      <c r="AK53" s="6"/>
      <c r="AL53" s="6"/>
      <c r="AM53" s="6"/>
      <c r="AN53" s="6"/>
      <c r="AO53" s="6"/>
      <c r="AP53" s="6"/>
      <c r="AQ53" s="6"/>
      <c r="AR53" s="6"/>
      <c r="AS53" s="6"/>
      <c r="AT53" s="6"/>
      <c r="AU53" s="6"/>
    </row>
    <row r="54" spans="2:47" ht="18" customHeight="1" x14ac:dyDescent="0.2">
      <c r="B54" s="6"/>
      <c r="C54" s="6"/>
      <c r="D54" s="137"/>
      <c r="E54" s="137"/>
      <c r="F54" s="133"/>
      <c r="G54" s="138"/>
      <c r="H54" s="136"/>
      <c r="I54" s="139"/>
      <c r="J54" s="139"/>
      <c r="K54" s="139"/>
      <c r="L54" s="139"/>
      <c r="M54" s="133"/>
      <c r="N54" s="136"/>
      <c r="O54" s="140"/>
      <c r="P54" s="140"/>
      <c r="Q54" s="140"/>
      <c r="R54" s="140"/>
      <c r="S54" s="133"/>
      <c r="T54" s="136"/>
      <c r="U54" s="138"/>
      <c r="V54" s="136"/>
      <c r="W54" s="136"/>
      <c r="X54" s="6"/>
      <c r="Y54" s="6"/>
      <c r="Z54" s="6"/>
      <c r="AA54" s="6"/>
      <c r="AB54" s="133"/>
      <c r="AC54" s="141"/>
      <c r="AD54" s="31"/>
      <c r="AE54" s="31"/>
      <c r="AF54" s="31"/>
      <c r="AH54" s="6"/>
      <c r="AI54" s="6"/>
      <c r="AJ54" s="6"/>
      <c r="AK54" s="6"/>
      <c r="AL54" s="6"/>
      <c r="AM54" s="6"/>
      <c r="AN54" s="6"/>
      <c r="AO54" s="6"/>
      <c r="AP54" s="6"/>
      <c r="AQ54" s="6"/>
      <c r="AR54" s="6"/>
      <c r="AS54" s="6"/>
      <c r="AT54" s="6"/>
      <c r="AU54" s="6"/>
    </row>
    <row r="55" spans="2:47" ht="18" customHeight="1" x14ac:dyDescent="0.2">
      <c r="B55" s="6"/>
      <c r="C55" s="6"/>
      <c r="D55" s="137"/>
      <c r="E55" s="137"/>
      <c r="F55" s="133"/>
      <c r="G55" s="138"/>
      <c r="H55" s="136"/>
      <c r="I55" s="139"/>
      <c r="J55" s="139"/>
      <c r="K55" s="139"/>
      <c r="L55" s="139"/>
      <c r="M55" s="133"/>
      <c r="N55" s="136"/>
      <c r="O55" s="140"/>
      <c r="P55" s="140"/>
      <c r="Q55" s="140"/>
      <c r="R55" s="140"/>
      <c r="S55" s="133"/>
      <c r="T55" s="136"/>
      <c r="U55" s="138"/>
      <c r="V55" s="136"/>
      <c r="W55" s="136"/>
      <c r="X55" s="6"/>
      <c r="Y55" s="6"/>
      <c r="Z55" s="6"/>
      <c r="AA55" s="6"/>
      <c r="AB55" s="133"/>
      <c r="AC55" s="141"/>
      <c r="AD55" s="31"/>
      <c r="AE55" s="31"/>
      <c r="AF55" s="31"/>
      <c r="AH55" s="6"/>
      <c r="AI55" s="6"/>
      <c r="AJ55" s="6"/>
      <c r="AK55" s="6"/>
      <c r="AL55" s="6"/>
      <c r="AM55" s="6"/>
      <c r="AN55" s="6"/>
      <c r="AO55" s="6"/>
      <c r="AP55" s="6"/>
      <c r="AQ55" s="6"/>
      <c r="AR55" s="6"/>
      <c r="AS55" s="6"/>
      <c r="AT55" s="6"/>
      <c r="AU55" s="6"/>
    </row>
    <row r="56" spans="2:47" ht="18" customHeight="1" x14ac:dyDescent="0.2">
      <c r="B56" s="6"/>
      <c r="C56" s="6"/>
      <c r="D56" s="137"/>
      <c r="E56" s="137"/>
      <c r="F56" s="133"/>
      <c r="G56" s="138"/>
      <c r="H56" s="136"/>
      <c r="I56" s="139"/>
      <c r="J56" s="139"/>
      <c r="K56" s="139"/>
      <c r="L56" s="139"/>
      <c r="M56" s="133"/>
      <c r="N56" s="136"/>
      <c r="O56" s="140"/>
      <c r="P56" s="140"/>
      <c r="Q56" s="140"/>
      <c r="R56" s="140"/>
      <c r="S56" s="133"/>
      <c r="T56" s="136"/>
      <c r="U56" s="138"/>
      <c r="V56" s="136"/>
      <c r="W56" s="136"/>
      <c r="X56" s="6"/>
      <c r="Y56" s="6"/>
      <c r="Z56" s="6"/>
      <c r="AA56" s="6"/>
      <c r="AB56" s="133"/>
      <c r="AC56" s="141"/>
      <c r="AD56" s="31"/>
      <c r="AE56" s="31"/>
      <c r="AF56" s="31"/>
      <c r="AH56" s="6"/>
      <c r="AI56" s="6"/>
      <c r="AJ56" s="6"/>
      <c r="AK56" s="6"/>
      <c r="AL56" s="6"/>
      <c r="AM56" s="6"/>
      <c r="AN56" s="6"/>
      <c r="AO56" s="6"/>
      <c r="AP56" s="6"/>
      <c r="AQ56" s="6"/>
      <c r="AR56" s="6"/>
      <c r="AS56" s="6"/>
      <c r="AT56" s="6"/>
      <c r="AU56" s="6"/>
    </row>
    <row r="57" spans="2:47" ht="18" customHeight="1" x14ac:dyDescent="0.2">
      <c r="B57" s="6"/>
      <c r="C57" s="6"/>
      <c r="D57" s="137"/>
      <c r="E57" s="137"/>
      <c r="F57" s="133"/>
      <c r="G57" s="138"/>
      <c r="H57" s="136"/>
      <c r="I57" s="139"/>
      <c r="J57" s="139"/>
      <c r="K57" s="139"/>
      <c r="L57" s="139"/>
      <c r="M57" s="133"/>
      <c r="N57" s="136"/>
      <c r="O57" s="140"/>
      <c r="P57" s="140"/>
      <c r="Q57" s="140"/>
      <c r="R57" s="140"/>
      <c r="S57" s="133"/>
      <c r="T57" s="136"/>
      <c r="U57" s="138"/>
      <c r="V57" s="136"/>
      <c r="W57" s="136"/>
      <c r="X57" s="6"/>
      <c r="Y57" s="6"/>
      <c r="Z57" s="6"/>
      <c r="AA57" s="6"/>
      <c r="AB57" s="133"/>
      <c r="AC57" s="141"/>
      <c r="AD57" s="31"/>
      <c r="AE57" s="31"/>
      <c r="AF57" s="31"/>
      <c r="AH57" s="6"/>
      <c r="AI57" s="6"/>
      <c r="AJ57" s="6"/>
      <c r="AK57" s="6"/>
      <c r="AL57" s="6"/>
      <c r="AM57" s="6"/>
      <c r="AN57" s="6"/>
      <c r="AO57" s="6"/>
      <c r="AP57" s="6"/>
      <c r="AQ57" s="6"/>
      <c r="AR57" s="6"/>
      <c r="AS57" s="6"/>
      <c r="AT57" s="6"/>
      <c r="AU57" s="6"/>
    </row>
    <row r="58" spans="2:47" ht="18" customHeight="1" x14ac:dyDescent="0.2">
      <c r="B58" s="6"/>
      <c r="C58" s="6"/>
      <c r="D58" s="137"/>
      <c r="E58" s="137"/>
      <c r="F58" s="133"/>
      <c r="G58" s="138"/>
      <c r="H58" s="136"/>
      <c r="I58" s="139"/>
      <c r="J58" s="139"/>
      <c r="K58" s="139"/>
      <c r="L58" s="139"/>
      <c r="M58" s="133"/>
      <c r="N58" s="136"/>
      <c r="O58" s="140"/>
      <c r="P58" s="140"/>
      <c r="Q58" s="140"/>
      <c r="R58" s="140"/>
      <c r="S58" s="133"/>
      <c r="T58" s="136"/>
      <c r="U58" s="138"/>
      <c r="V58" s="136"/>
      <c r="W58" s="136"/>
      <c r="X58" s="6"/>
      <c r="Y58" s="6"/>
      <c r="Z58" s="6"/>
      <c r="AA58" s="6"/>
      <c r="AB58" s="133"/>
      <c r="AC58" s="141"/>
      <c r="AD58" s="31"/>
      <c r="AE58" s="31"/>
      <c r="AF58" s="31"/>
      <c r="AH58" s="6"/>
      <c r="AI58" s="6"/>
      <c r="AJ58" s="6"/>
      <c r="AK58" s="6"/>
      <c r="AL58" s="6"/>
      <c r="AM58" s="6"/>
      <c r="AN58" s="6"/>
      <c r="AO58" s="6"/>
      <c r="AP58" s="6"/>
      <c r="AQ58" s="6"/>
      <c r="AR58" s="6"/>
      <c r="AS58" s="6"/>
      <c r="AT58" s="6"/>
      <c r="AU58" s="6"/>
    </row>
    <row r="59" spans="2:47" ht="18" customHeight="1" x14ac:dyDescent="0.2">
      <c r="B59" s="6"/>
      <c r="C59" s="6"/>
      <c r="D59" s="137"/>
      <c r="E59" s="137"/>
      <c r="F59" s="133"/>
      <c r="G59" s="138"/>
      <c r="H59" s="136"/>
      <c r="I59" s="139"/>
      <c r="J59" s="139"/>
      <c r="K59" s="139"/>
      <c r="L59" s="139"/>
      <c r="M59" s="133"/>
      <c r="N59" s="136"/>
      <c r="O59" s="140"/>
      <c r="P59" s="140"/>
      <c r="Q59" s="140"/>
      <c r="R59" s="140"/>
      <c r="S59" s="133"/>
      <c r="T59" s="136"/>
      <c r="U59" s="138"/>
      <c r="V59" s="136"/>
      <c r="W59" s="136"/>
      <c r="X59" s="6"/>
      <c r="Y59" s="6"/>
      <c r="Z59" s="6"/>
      <c r="AA59" s="6"/>
      <c r="AB59" s="133"/>
      <c r="AC59" s="141"/>
      <c r="AD59" s="31"/>
      <c r="AE59" s="31"/>
      <c r="AF59" s="31"/>
      <c r="AH59" s="6"/>
      <c r="AI59" s="6"/>
      <c r="AJ59" s="6"/>
      <c r="AK59" s="6"/>
      <c r="AL59" s="6"/>
      <c r="AM59" s="6"/>
      <c r="AN59" s="6"/>
      <c r="AO59" s="6"/>
      <c r="AP59" s="6"/>
      <c r="AQ59" s="6"/>
      <c r="AR59" s="6"/>
      <c r="AS59" s="6"/>
      <c r="AT59" s="6"/>
      <c r="AU59" s="6"/>
    </row>
    <row r="60" spans="2:47" ht="18" customHeight="1" x14ac:dyDescent="0.2">
      <c r="B60" s="6"/>
      <c r="C60" s="6"/>
      <c r="D60" s="137"/>
      <c r="E60" s="137"/>
      <c r="F60" s="133"/>
      <c r="G60" s="138"/>
      <c r="H60" s="136"/>
      <c r="I60" s="139"/>
      <c r="J60" s="139"/>
      <c r="K60" s="139"/>
      <c r="L60" s="139"/>
      <c r="M60" s="133"/>
      <c r="N60" s="136"/>
      <c r="O60" s="140"/>
      <c r="P60" s="140"/>
      <c r="Q60" s="140"/>
      <c r="R60" s="140"/>
      <c r="S60" s="133"/>
      <c r="T60" s="136"/>
      <c r="U60" s="138"/>
      <c r="V60" s="136"/>
      <c r="W60" s="136"/>
      <c r="X60" s="6"/>
      <c r="Y60" s="6"/>
      <c r="Z60" s="6"/>
      <c r="AA60" s="6"/>
      <c r="AB60" s="133"/>
      <c r="AC60" s="141"/>
      <c r="AD60" s="31"/>
      <c r="AE60" s="31"/>
      <c r="AF60" s="31"/>
      <c r="AH60" s="6"/>
      <c r="AI60" s="6"/>
      <c r="AJ60" s="6"/>
      <c r="AK60" s="6"/>
      <c r="AL60" s="6"/>
      <c r="AM60" s="6"/>
      <c r="AN60" s="6"/>
      <c r="AO60" s="6"/>
      <c r="AP60" s="6"/>
      <c r="AQ60" s="6"/>
      <c r="AR60" s="6"/>
      <c r="AS60" s="6"/>
      <c r="AT60" s="6"/>
      <c r="AU60" s="6"/>
    </row>
    <row r="61" spans="2:47" ht="18" customHeight="1" x14ac:dyDescent="0.2">
      <c r="B61" s="6"/>
      <c r="C61" s="6"/>
      <c r="D61" s="137"/>
      <c r="E61" s="137"/>
      <c r="F61" s="133"/>
      <c r="G61" s="138"/>
      <c r="H61" s="136"/>
      <c r="I61" s="139"/>
      <c r="J61" s="139"/>
      <c r="K61" s="139"/>
      <c r="L61" s="139"/>
      <c r="M61" s="133"/>
      <c r="N61" s="136"/>
      <c r="O61" s="140"/>
      <c r="P61" s="140"/>
      <c r="Q61" s="140"/>
      <c r="R61" s="140"/>
      <c r="S61" s="133"/>
      <c r="T61" s="136"/>
      <c r="U61" s="138"/>
      <c r="V61" s="136"/>
      <c r="W61" s="136"/>
      <c r="X61" s="6"/>
      <c r="Y61" s="6"/>
      <c r="Z61" s="6"/>
      <c r="AA61" s="6"/>
      <c r="AB61" s="133"/>
      <c r="AC61" s="141"/>
      <c r="AD61" s="31"/>
      <c r="AE61" s="31"/>
      <c r="AF61" s="31"/>
      <c r="AH61" s="6"/>
      <c r="AI61" s="6"/>
      <c r="AJ61" s="6"/>
      <c r="AK61" s="6"/>
      <c r="AL61" s="6"/>
      <c r="AM61" s="6"/>
      <c r="AN61" s="6"/>
      <c r="AO61" s="6"/>
      <c r="AP61" s="6"/>
      <c r="AQ61" s="6"/>
      <c r="AR61" s="6"/>
      <c r="AS61" s="6"/>
      <c r="AT61" s="6"/>
      <c r="AU61" s="6"/>
    </row>
    <row r="62" spans="2:47" ht="18" customHeight="1" x14ac:dyDescent="0.2">
      <c r="B62" s="6"/>
      <c r="C62" s="6"/>
      <c r="D62" s="137"/>
      <c r="E62" s="137"/>
      <c r="F62" s="133"/>
      <c r="G62" s="138"/>
      <c r="H62" s="136"/>
      <c r="I62" s="139"/>
      <c r="J62" s="139"/>
      <c r="K62" s="139"/>
      <c r="L62" s="139"/>
      <c r="M62" s="133"/>
      <c r="N62" s="136"/>
      <c r="O62" s="140"/>
      <c r="P62" s="140"/>
      <c r="Q62" s="140"/>
      <c r="R62" s="140"/>
      <c r="S62" s="133"/>
      <c r="T62" s="136"/>
      <c r="U62" s="138"/>
      <c r="V62" s="136"/>
      <c r="W62" s="136"/>
      <c r="X62" s="6"/>
      <c r="Y62" s="6"/>
      <c r="Z62" s="6"/>
      <c r="AA62" s="6"/>
      <c r="AB62" s="133"/>
      <c r="AC62" s="141"/>
      <c r="AD62" s="31"/>
      <c r="AE62" s="31"/>
      <c r="AF62" s="31"/>
      <c r="AH62" s="6"/>
      <c r="AI62" s="6"/>
      <c r="AJ62" s="6"/>
      <c r="AK62" s="6"/>
      <c r="AL62" s="6"/>
      <c r="AM62" s="6"/>
      <c r="AN62" s="6"/>
      <c r="AO62" s="6"/>
      <c r="AP62" s="6"/>
      <c r="AQ62" s="6"/>
      <c r="AR62" s="6"/>
      <c r="AS62" s="6"/>
      <c r="AT62" s="6"/>
      <c r="AU62" s="6"/>
    </row>
    <row r="63" spans="2:47" ht="18" customHeight="1" x14ac:dyDescent="0.2">
      <c r="B63" s="6"/>
      <c r="C63" s="6"/>
      <c r="D63" s="137"/>
      <c r="E63" s="137"/>
      <c r="F63" s="133"/>
      <c r="G63" s="138"/>
      <c r="H63" s="136"/>
      <c r="I63" s="139"/>
      <c r="J63" s="139"/>
      <c r="K63" s="139"/>
      <c r="L63" s="139"/>
      <c r="M63" s="133"/>
      <c r="N63" s="136"/>
      <c r="O63" s="140"/>
      <c r="P63" s="140"/>
      <c r="Q63" s="140"/>
      <c r="R63" s="140"/>
      <c r="S63" s="133"/>
      <c r="T63" s="136"/>
      <c r="U63" s="138"/>
      <c r="V63" s="136"/>
      <c r="W63" s="136"/>
      <c r="X63" s="6"/>
      <c r="Y63" s="6"/>
      <c r="Z63" s="6"/>
      <c r="AA63" s="6"/>
      <c r="AB63" s="133"/>
      <c r="AC63" s="141"/>
      <c r="AD63" s="31"/>
      <c r="AE63" s="31"/>
      <c r="AF63" s="31"/>
      <c r="AH63" s="6"/>
      <c r="AI63" s="6"/>
      <c r="AJ63" s="6"/>
      <c r="AK63" s="6"/>
      <c r="AL63" s="6"/>
      <c r="AM63" s="6"/>
      <c r="AN63" s="6"/>
      <c r="AO63" s="6"/>
      <c r="AP63" s="6"/>
      <c r="AQ63" s="6"/>
      <c r="AR63" s="6"/>
      <c r="AS63" s="6"/>
      <c r="AT63" s="6"/>
      <c r="AU63" s="6"/>
    </row>
    <row r="64" spans="2:47" ht="18" customHeight="1" x14ac:dyDescent="0.2">
      <c r="B64" s="6"/>
      <c r="C64" s="6"/>
      <c r="D64" s="137"/>
      <c r="E64" s="137"/>
      <c r="F64" s="133"/>
      <c r="G64" s="138"/>
      <c r="H64" s="136"/>
      <c r="I64" s="139"/>
      <c r="J64" s="139"/>
      <c r="K64" s="139"/>
      <c r="L64" s="139"/>
      <c r="M64" s="133"/>
      <c r="N64" s="136"/>
      <c r="O64" s="140"/>
      <c r="P64" s="140"/>
      <c r="Q64" s="140"/>
      <c r="R64" s="140"/>
      <c r="S64" s="133"/>
      <c r="T64" s="136"/>
      <c r="U64" s="138"/>
      <c r="V64" s="136"/>
      <c r="W64" s="136"/>
      <c r="X64" s="6"/>
      <c r="Y64" s="6"/>
      <c r="Z64" s="6"/>
      <c r="AA64" s="6"/>
      <c r="AB64" s="133"/>
      <c r="AC64" s="141"/>
      <c r="AD64" s="31"/>
      <c r="AE64" s="31"/>
      <c r="AF64" s="31"/>
      <c r="AH64" s="6"/>
      <c r="AI64" s="6"/>
      <c r="AJ64" s="6"/>
      <c r="AK64" s="6"/>
      <c r="AL64" s="6"/>
      <c r="AM64" s="6"/>
      <c r="AN64" s="6"/>
      <c r="AO64" s="6"/>
      <c r="AP64" s="6"/>
      <c r="AQ64" s="6"/>
      <c r="AR64" s="6"/>
      <c r="AS64" s="6"/>
      <c r="AT64" s="6"/>
      <c r="AU64" s="6"/>
    </row>
    <row r="65" spans="2:47" ht="18" customHeight="1" x14ac:dyDescent="0.2">
      <c r="B65" s="6"/>
      <c r="C65" s="6"/>
      <c r="D65" s="137"/>
      <c r="E65" s="137"/>
      <c r="F65" s="133"/>
      <c r="G65" s="138"/>
      <c r="H65" s="136"/>
      <c r="I65" s="139"/>
      <c r="J65" s="139"/>
      <c r="K65" s="139"/>
      <c r="L65" s="139"/>
      <c r="M65" s="133"/>
      <c r="N65" s="136"/>
      <c r="O65" s="140"/>
      <c r="P65" s="140"/>
      <c r="Q65" s="140"/>
      <c r="R65" s="140"/>
      <c r="S65" s="133"/>
      <c r="T65" s="136"/>
      <c r="U65" s="138"/>
      <c r="V65" s="136"/>
      <c r="W65" s="136"/>
      <c r="X65" s="6"/>
      <c r="Y65" s="6"/>
      <c r="Z65" s="6"/>
      <c r="AA65" s="6"/>
      <c r="AB65" s="133"/>
      <c r="AC65" s="141"/>
      <c r="AD65" s="31"/>
      <c r="AE65" s="31"/>
      <c r="AF65" s="31"/>
      <c r="AH65" s="6"/>
      <c r="AI65" s="6"/>
      <c r="AJ65" s="6"/>
      <c r="AK65" s="6"/>
      <c r="AL65" s="6"/>
      <c r="AM65" s="6"/>
      <c r="AN65" s="6"/>
      <c r="AO65" s="6"/>
      <c r="AP65" s="6"/>
      <c r="AQ65" s="6"/>
      <c r="AR65" s="6"/>
      <c r="AS65" s="6"/>
      <c r="AT65" s="6"/>
      <c r="AU65" s="6"/>
    </row>
    <row r="66" spans="2:47" ht="18" customHeight="1" x14ac:dyDescent="0.2">
      <c r="B66" s="6"/>
      <c r="C66" s="6"/>
      <c r="D66" s="137"/>
      <c r="E66" s="137"/>
      <c r="F66" s="133"/>
      <c r="G66" s="138"/>
      <c r="H66" s="136"/>
      <c r="I66" s="139"/>
      <c r="J66" s="139"/>
      <c r="K66" s="139"/>
      <c r="L66" s="139"/>
      <c r="M66" s="133"/>
      <c r="N66" s="136"/>
      <c r="O66" s="140"/>
      <c r="P66" s="140"/>
      <c r="Q66" s="140"/>
      <c r="R66" s="140"/>
      <c r="S66" s="133"/>
      <c r="T66" s="136"/>
      <c r="U66" s="138"/>
      <c r="V66" s="136"/>
      <c r="W66" s="136"/>
      <c r="X66" s="6"/>
      <c r="Y66" s="6"/>
      <c r="Z66" s="6"/>
      <c r="AA66" s="6"/>
      <c r="AB66" s="133"/>
      <c r="AC66" s="141"/>
      <c r="AD66" s="31"/>
      <c r="AE66" s="31"/>
      <c r="AF66" s="31"/>
      <c r="AH66" s="6"/>
      <c r="AI66" s="6"/>
      <c r="AJ66" s="6"/>
      <c r="AK66" s="6"/>
      <c r="AL66" s="6"/>
      <c r="AM66" s="6"/>
      <c r="AN66" s="6"/>
      <c r="AO66" s="6"/>
      <c r="AP66" s="6"/>
      <c r="AQ66" s="6"/>
      <c r="AR66" s="6"/>
      <c r="AS66" s="6"/>
      <c r="AT66" s="6"/>
      <c r="AU66" s="6"/>
    </row>
    <row r="67" spans="2:47" ht="18" customHeight="1" x14ac:dyDescent="0.2">
      <c r="B67" s="6"/>
      <c r="C67" s="6"/>
      <c r="D67" s="137"/>
      <c r="E67" s="137"/>
      <c r="F67" s="133"/>
      <c r="G67" s="138"/>
      <c r="H67" s="136"/>
      <c r="I67" s="139"/>
      <c r="J67" s="139"/>
      <c r="K67" s="139"/>
      <c r="L67" s="139"/>
      <c r="M67" s="133"/>
      <c r="N67" s="136"/>
      <c r="O67" s="140"/>
      <c r="P67" s="140"/>
      <c r="Q67" s="140"/>
      <c r="R67" s="140"/>
      <c r="S67" s="133"/>
      <c r="T67" s="136"/>
      <c r="U67" s="138"/>
      <c r="V67" s="136"/>
      <c r="W67" s="136"/>
      <c r="X67" s="6"/>
      <c r="Y67" s="6"/>
      <c r="Z67" s="6"/>
      <c r="AA67" s="6"/>
      <c r="AB67" s="133"/>
      <c r="AC67" s="141"/>
      <c r="AD67" s="31"/>
      <c r="AE67" s="31"/>
      <c r="AF67" s="31"/>
      <c r="AH67" s="6"/>
      <c r="AI67" s="6"/>
      <c r="AJ67" s="6"/>
      <c r="AK67" s="6"/>
      <c r="AL67" s="6"/>
      <c r="AM67" s="6"/>
      <c r="AN67" s="6"/>
      <c r="AO67" s="6"/>
      <c r="AP67" s="6"/>
      <c r="AQ67" s="6"/>
      <c r="AR67" s="6"/>
      <c r="AS67" s="6"/>
      <c r="AT67" s="6"/>
      <c r="AU67" s="6"/>
    </row>
    <row r="68" spans="2:47" ht="18" customHeight="1" x14ac:dyDescent="0.2">
      <c r="B68" s="6"/>
      <c r="C68" s="6"/>
      <c r="D68" s="137"/>
      <c r="E68" s="137"/>
      <c r="F68" s="133"/>
      <c r="G68" s="138"/>
      <c r="H68" s="136"/>
      <c r="I68" s="139"/>
      <c r="J68" s="139"/>
      <c r="K68" s="139"/>
      <c r="L68" s="139"/>
      <c r="M68" s="133"/>
      <c r="N68" s="136"/>
      <c r="O68" s="140"/>
      <c r="P68" s="140"/>
      <c r="Q68" s="140"/>
      <c r="R68" s="140"/>
      <c r="S68" s="133"/>
      <c r="T68" s="136"/>
      <c r="U68" s="138"/>
      <c r="V68" s="136"/>
      <c r="W68" s="136"/>
      <c r="X68" s="6"/>
      <c r="Y68" s="6"/>
      <c r="Z68" s="6"/>
      <c r="AA68" s="6"/>
      <c r="AB68" s="133"/>
      <c r="AC68" s="141"/>
      <c r="AD68" s="31"/>
      <c r="AE68" s="31"/>
      <c r="AF68" s="31"/>
      <c r="AH68" s="6"/>
      <c r="AI68" s="6"/>
      <c r="AJ68" s="6"/>
      <c r="AK68" s="6"/>
      <c r="AL68" s="6"/>
      <c r="AM68" s="6"/>
      <c r="AN68" s="6"/>
      <c r="AO68" s="6"/>
      <c r="AP68" s="6"/>
      <c r="AQ68" s="6"/>
      <c r="AR68" s="6"/>
      <c r="AS68" s="6"/>
      <c r="AT68" s="6"/>
      <c r="AU68" s="6"/>
    </row>
    <row r="69" spans="2:47" ht="18" customHeight="1" x14ac:dyDescent="0.2">
      <c r="B69" s="6"/>
      <c r="C69" s="6"/>
      <c r="D69" s="137"/>
      <c r="E69" s="137"/>
      <c r="F69" s="133"/>
      <c r="G69" s="138"/>
      <c r="H69" s="136"/>
      <c r="I69" s="139"/>
      <c r="J69" s="139"/>
      <c r="K69" s="139"/>
      <c r="L69" s="139"/>
      <c r="M69" s="133"/>
      <c r="N69" s="136"/>
      <c r="O69" s="140"/>
      <c r="P69" s="140"/>
      <c r="Q69" s="140"/>
      <c r="R69" s="140"/>
      <c r="S69" s="133"/>
      <c r="T69" s="136"/>
      <c r="U69" s="138"/>
      <c r="V69" s="136"/>
      <c r="W69" s="136"/>
      <c r="X69" s="6"/>
      <c r="Y69" s="6"/>
      <c r="Z69" s="6"/>
      <c r="AA69" s="6"/>
      <c r="AB69" s="133"/>
      <c r="AC69" s="141"/>
      <c r="AD69" s="31"/>
      <c r="AE69" s="31"/>
      <c r="AF69" s="31"/>
      <c r="AH69" s="6"/>
      <c r="AI69" s="6"/>
      <c r="AJ69" s="6"/>
      <c r="AK69" s="6"/>
      <c r="AL69" s="6"/>
      <c r="AM69" s="6"/>
      <c r="AN69" s="6"/>
      <c r="AO69" s="6"/>
      <c r="AP69" s="6"/>
      <c r="AQ69" s="6"/>
      <c r="AR69" s="6"/>
      <c r="AS69" s="6"/>
      <c r="AT69" s="6"/>
      <c r="AU69" s="6"/>
    </row>
    <row r="70" spans="2:47" ht="18" customHeight="1" x14ac:dyDescent="0.2">
      <c r="B70" s="6"/>
      <c r="C70" s="6"/>
      <c r="D70" s="137"/>
      <c r="E70" s="137"/>
      <c r="F70" s="133"/>
      <c r="G70" s="138"/>
      <c r="H70" s="136"/>
      <c r="I70" s="139"/>
      <c r="J70" s="139"/>
      <c r="K70" s="139"/>
      <c r="L70" s="139"/>
      <c r="M70" s="133"/>
      <c r="N70" s="136"/>
      <c r="O70" s="140"/>
      <c r="P70" s="140"/>
      <c r="Q70" s="140"/>
      <c r="R70" s="140"/>
      <c r="S70" s="133"/>
      <c r="T70" s="136"/>
      <c r="U70" s="138"/>
      <c r="V70" s="136"/>
      <c r="W70" s="136"/>
      <c r="X70" s="6"/>
      <c r="Y70" s="6"/>
      <c r="Z70" s="6"/>
      <c r="AA70" s="6"/>
      <c r="AB70" s="133"/>
      <c r="AC70" s="141"/>
      <c r="AD70" s="31"/>
      <c r="AE70" s="31"/>
      <c r="AF70" s="31"/>
      <c r="AH70" s="6"/>
      <c r="AI70" s="6"/>
      <c r="AJ70" s="6"/>
      <c r="AK70" s="6"/>
      <c r="AL70" s="6"/>
      <c r="AM70" s="6"/>
      <c r="AN70" s="6"/>
      <c r="AO70" s="6"/>
      <c r="AP70" s="6"/>
      <c r="AQ70" s="6"/>
      <c r="AR70" s="6"/>
      <c r="AS70" s="6"/>
      <c r="AT70" s="6"/>
      <c r="AU70" s="6"/>
    </row>
    <row r="71" spans="2:47" ht="18" customHeight="1" x14ac:dyDescent="0.2">
      <c r="B71" s="6"/>
      <c r="C71" s="6"/>
      <c r="D71" s="137"/>
      <c r="E71" s="137"/>
      <c r="F71" s="133"/>
      <c r="G71" s="138"/>
      <c r="H71" s="136"/>
      <c r="I71" s="139"/>
      <c r="J71" s="139"/>
      <c r="K71" s="139"/>
      <c r="L71" s="139"/>
      <c r="M71" s="133"/>
      <c r="N71" s="136"/>
      <c r="O71" s="140"/>
      <c r="P71" s="140"/>
      <c r="Q71" s="140"/>
      <c r="R71" s="140"/>
      <c r="S71" s="133"/>
      <c r="T71" s="136"/>
      <c r="U71" s="138"/>
      <c r="V71" s="136"/>
      <c r="W71" s="136"/>
      <c r="X71" s="6"/>
      <c r="Y71" s="6"/>
      <c r="Z71" s="6"/>
      <c r="AA71" s="6"/>
      <c r="AB71" s="133"/>
      <c r="AC71" s="141"/>
      <c r="AD71" s="31"/>
      <c r="AE71" s="31"/>
      <c r="AF71" s="31"/>
      <c r="AH71" s="6"/>
      <c r="AI71" s="6"/>
      <c r="AJ71" s="6"/>
      <c r="AK71" s="6"/>
      <c r="AL71" s="6"/>
      <c r="AM71" s="6"/>
      <c r="AN71" s="6"/>
      <c r="AO71" s="6"/>
      <c r="AP71" s="6"/>
      <c r="AQ71" s="6"/>
      <c r="AR71" s="6"/>
      <c r="AS71" s="6"/>
      <c r="AT71" s="6"/>
      <c r="AU71" s="6"/>
    </row>
    <row r="72" spans="2:47" ht="18" customHeight="1" x14ac:dyDescent="0.2">
      <c r="B72" s="6"/>
      <c r="C72" s="6"/>
      <c r="D72" s="137"/>
      <c r="E72" s="137"/>
      <c r="F72" s="133"/>
      <c r="G72" s="138"/>
      <c r="H72" s="136"/>
      <c r="I72" s="139"/>
      <c r="J72" s="139"/>
      <c r="K72" s="139"/>
      <c r="L72" s="139"/>
      <c r="M72" s="133"/>
      <c r="N72" s="136"/>
      <c r="O72" s="140"/>
      <c r="P72" s="140"/>
      <c r="Q72" s="140"/>
      <c r="R72" s="140"/>
      <c r="S72" s="133"/>
      <c r="T72" s="136"/>
      <c r="U72" s="138"/>
      <c r="V72" s="136"/>
      <c r="W72" s="136"/>
      <c r="X72" s="6"/>
      <c r="Y72" s="6"/>
      <c r="Z72" s="6"/>
      <c r="AA72" s="6"/>
      <c r="AB72" s="133"/>
      <c r="AC72" s="141"/>
      <c r="AD72" s="31"/>
      <c r="AE72" s="31"/>
      <c r="AF72" s="31"/>
      <c r="AH72" s="6"/>
      <c r="AI72" s="6"/>
      <c r="AJ72" s="6"/>
      <c r="AK72" s="6"/>
      <c r="AL72" s="6"/>
      <c r="AM72" s="6"/>
      <c r="AN72" s="6"/>
      <c r="AO72" s="6"/>
      <c r="AP72" s="6"/>
      <c r="AQ72" s="6"/>
      <c r="AR72" s="6"/>
      <c r="AS72" s="6"/>
      <c r="AT72" s="6"/>
      <c r="AU72" s="6"/>
    </row>
    <row r="73" spans="2:47" ht="18" customHeight="1" x14ac:dyDescent="0.2">
      <c r="B73" s="6"/>
      <c r="C73" s="6"/>
      <c r="D73" s="137"/>
      <c r="E73" s="137"/>
      <c r="F73" s="133"/>
      <c r="G73" s="138"/>
      <c r="H73" s="136"/>
      <c r="I73" s="139"/>
      <c r="J73" s="139"/>
      <c r="K73" s="139"/>
      <c r="L73" s="139"/>
      <c r="M73" s="133"/>
      <c r="N73" s="136"/>
      <c r="O73" s="140"/>
      <c r="P73" s="140"/>
      <c r="Q73" s="140"/>
      <c r="R73" s="140"/>
      <c r="S73" s="133"/>
      <c r="T73" s="136"/>
      <c r="U73" s="138"/>
      <c r="V73" s="136"/>
      <c r="W73" s="136"/>
      <c r="X73" s="6"/>
      <c r="Y73" s="6"/>
      <c r="Z73" s="6"/>
      <c r="AA73" s="6"/>
      <c r="AB73" s="133"/>
      <c r="AC73" s="141"/>
      <c r="AD73" s="31"/>
      <c r="AE73" s="31"/>
      <c r="AF73" s="31"/>
      <c r="AH73" s="6"/>
      <c r="AI73" s="6"/>
      <c r="AJ73" s="6"/>
      <c r="AK73" s="6"/>
      <c r="AL73" s="6"/>
      <c r="AM73" s="6"/>
      <c r="AN73" s="6"/>
      <c r="AO73" s="6"/>
      <c r="AP73" s="6"/>
      <c r="AQ73" s="6"/>
      <c r="AR73" s="6"/>
      <c r="AS73" s="6"/>
      <c r="AT73" s="6"/>
      <c r="AU73" s="6"/>
    </row>
    <row r="74" spans="2:47" ht="18" customHeight="1" x14ac:dyDescent="0.2">
      <c r="B74" s="6"/>
      <c r="C74" s="6"/>
      <c r="D74" s="137"/>
      <c r="E74" s="137"/>
      <c r="F74" s="133"/>
      <c r="G74" s="138"/>
      <c r="H74" s="136"/>
      <c r="I74" s="139"/>
      <c r="J74" s="139"/>
      <c r="K74" s="139"/>
      <c r="L74" s="139"/>
      <c r="M74" s="133"/>
      <c r="N74" s="136"/>
      <c r="O74" s="140"/>
      <c r="P74" s="140"/>
      <c r="Q74" s="140"/>
      <c r="R74" s="140"/>
      <c r="S74" s="133"/>
      <c r="T74" s="136"/>
      <c r="U74" s="138"/>
      <c r="V74" s="136"/>
      <c r="W74" s="136"/>
      <c r="X74" s="6"/>
      <c r="Y74" s="6"/>
      <c r="Z74" s="6"/>
      <c r="AA74" s="6"/>
      <c r="AB74" s="133"/>
      <c r="AC74" s="141"/>
      <c r="AD74" s="31"/>
      <c r="AE74" s="31"/>
      <c r="AF74" s="31"/>
      <c r="AH74" s="6"/>
      <c r="AI74" s="6"/>
      <c r="AJ74" s="6"/>
      <c r="AK74" s="6"/>
      <c r="AL74" s="6"/>
      <c r="AM74" s="6"/>
      <c r="AN74" s="6"/>
      <c r="AO74" s="6"/>
      <c r="AP74" s="6"/>
      <c r="AQ74" s="6"/>
      <c r="AR74" s="6"/>
      <c r="AS74" s="6"/>
      <c r="AT74" s="6"/>
      <c r="AU74" s="6"/>
    </row>
    <row r="75" spans="2:47" ht="18" customHeight="1" x14ac:dyDescent="0.2">
      <c r="B75" s="6"/>
      <c r="C75" s="6"/>
      <c r="D75" s="137"/>
      <c r="E75" s="137"/>
      <c r="F75" s="133"/>
      <c r="G75" s="138"/>
      <c r="H75" s="136"/>
      <c r="I75" s="139"/>
      <c r="J75" s="139"/>
      <c r="K75" s="139"/>
      <c r="L75" s="139"/>
      <c r="M75" s="133"/>
      <c r="N75" s="136"/>
      <c r="O75" s="140"/>
      <c r="P75" s="140"/>
      <c r="Q75" s="140"/>
      <c r="R75" s="140"/>
      <c r="S75" s="133"/>
      <c r="T75" s="136"/>
      <c r="U75" s="138"/>
      <c r="V75" s="136"/>
      <c r="W75" s="136"/>
      <c r="X75" s="6"/>
      <c r="Y75" s="6"/>
      <c r="Z75" s="6"/>
      <c r="AA75" s="6"/>
      <c r="AB75" s="133"/>
      <c r="AC75" s="141"/>
      <c r="AD75" s="31"/>
      <c r="AE75" s="31"/>
      <c r="AF75" s="31"/>
      <c r="AH75" s="6"/>
      <c r="AI75" s="6"/>
      <c r="AJ75" s="6"/>
      <c r="AK75" s="6"/>
      <c r="AL75" s="6"/>
      <c r="AM75" s="6"/>
      <c r="AN75" s="6"/>
      <c r="AO75" s="6"/>
      <c r="AP75" s="6"/>
      <c r="AQ75" s="6"/>
      <c r="AR75" s="6"/>
      <c r="AS75" s="6"/>
      <c r="AT75" s="6"/>
      <c r="AU75" s="6"/>
    </row>
    <row r="76" spans="2:47" ht="18" customHeight="1" x14ac:dyDescent="0.2">
      <c r="B76" s="6"/>
      <c r="C76" s="6"/>
      <c r="D76" s="137"/>
      <c r="E76" s="137"/>
      <c r="F76" s="133"/>
      <c r="G76" s="138"/>
      <c r="H76" s="136"/>
      <c r="I76" s="139"/>
      <c r="J76" s="139"/>
      <c r="K76" s="139"/>
      <c r="L76" s="139"/>
      <c r="M76" s="133"/>
      <c r="N76" s="136"/>
      <c r="O76" s="140"/>
      <c r="P76" s="140"/>
      <c r="Q76" s="140"/>
      <c r="R76" s="140"/>
      <c r="S76" s="133"/>
      <c r="T76" s="136"/>
      <c r="U76" s="138"/>
      <c r="V76" s="136"/>
      <c r="W76" s="136"/>
      <c r="X76" s="6"/>
      <c r="Y76" s="6"/>
      <c r="Z76" s="6"/>
      <c r="AA76" s="6"/>
      <c r="AB76" s="133"/>
      <c r="AC76" s="141"/>
      <c r="AD76" s="31"/>
      <c r="AE76" s="31"/>
      <c r="AF76" s="31"/>
      <c r="AH76" s="6"/>
      <c r="AI76" s="6"/>
      <c r="AJ76" s="6"/>
      <c r="AK76" s="6"/>
      <c r="AL76" s="6"/>
      <c r="AM76" s="6"/>
      <c r="AN76" s="6"/>
      <c r="AO76" s="6"/>
      <c r="AP76" s="6"/>
      <c r="AQ76" s="6"/>
      <c r="AR76" s="6"/>
      <c r="AS76" s="6"/>
      <c r="AT76" s="6"/>
      <c r="AU76" s="6"/>
    </row>
    <row r="77" spans="2:47" ht="18" customHeight="1" x14ac:dyDescent="0.2">
      <c r="B77" s="6"/>
      <c r="C77" s="6"/>
      <c r="D77" s="137"/>
      <c r="E77" s="137"/>
      <c r="F77" s="133"/>
      <c r="G77" s="138"/>
      <c r="H77" s="136"/>
      <c r="I77" s="139"/>
      <c r="J77" s="139"/>
      <c r="K77" s="139"/>
      <c r="L77" s="139"/>
      <c r="M77" s="133"/>
      <c r="N77" s="136"/>
      <c r="O77" s="140"/>
      <c r="P77" s="140"/>
      <c r="Q77" s="140"/>
      <c r="R77" s="140"/>
      <c r="S77" s="133"/>
      <c r="T77" s="136"/>
      <c r="U77" s="138"/>
      <c r="V77" s="136"/>
      <c r="W77" s="136"/>
      <c r="X77" s="6"/>
      <c r="Y77" s="6"/>
      <c r="Z77" s="6"/>
      <c r="AA77" s="6"/>
      <c r="AB77" s="133"/>
      <c r="AC77" s="141"/>
      <c r="AD77" s="31"/>
      <c r="AE77" s="31"/>
      <c r="AF77" s="31"/>
      <c r="AH77" s="6"/>
      <c r="AI77" s="6"/>
      <c r="AJ77" s="6"/>
      <c r="AK77" s="6"/>
      <c r="AL77" s="6"/>
      <c r="AM77" s="6"/>
      <c r="AN77" s="6"/>
      <c r="AO77" s="6"/>
      <c r="AP77" s="6"/>
      <c r="AQ77" s="6"/>
      <c r="AR77" s="6"/>
      <c r="AS77" s="6"/>
      <c r="AT77" s="6"/>
      <c r="AU77" s="6"/>
    </row>
    <row r="78" spans="2:47" ht="18" customHeight="1" x14ac:dyDescent="0.2">
      <c r="B78" s="6"/>
      <c r="C78" s="6"/>
      <c r="D78" s="137"/>
      <c r="E78" s="137"/>
      <c r="F78" s="133"/>
      <c r="G78" s="138"/>
      <c r="H78" s="136"/>
      <c r="I78" s="139"/>
      <c r="J78" s="139"/>
      <c r="K78" s="139"/>
      <c r="L78" s="139"/>
      <c r="M78" s="133"/>
      <c r="N78" s="136"/>
      <c r="O78" s="140"/>
      <c r="P78" s="140"/>
      <c r="Q78" s="140"/>
      <c r="R78" s="140"/>
      <c r="S78" s="133"/>
      <c r="T78" s="136"/>
      <c r="U78" s="138"/>
      <c r="V78" s="136"/>
      <c r="W78" s="136"/>
      <c r="X78" s="6"/>
      <c r="Y78" s="6"/>
      <c r="Z78" s="6"/>
      <c r="AA78" s="6"/>
      <c r="AB78" s="133"/>
      <c r="AC78" s="141"/>
      <c r="AD78" s="31"/>
      <c r="AE78" s="31"/>
      <c r="AF78" s="31"/>
      <c r="AH78" s="6"/>
      <c r="AI78" s="6"/>
      <c r="AJ78" s="6"/>
      <c r="AK78" s="6"/>
      <c r="AL78" s="6"/>
      <c r="AM78" s="6"/>
      <c r="AN78" s="6"/>
      <c r="AO78" s="6"/>
      <c r="AP78" s="6"/>
      <c r="AQ78" s="6"/>
      <c r="AR78" s="6"/>
      <c r="AS78" s="6"/>
      <c r="AT78" s="6"/>
      <c r="AU78" s="6"/>
    </row>
    <row r="79" spans="2:47" ht="18" customHeight="1" x14ac:dyDescent="0.2">
      <c r="B79" s="6"/>
      <c r="C79" s="6"/>
      <c r="D79" s="137"/>
      <c r="E79" s="137"/>
      <c r="F79" s="133"/>
      <c r="G79" s="138"/>
      <c r="H79" s="136"/>
      <c r="I79" s="139"/>
      <c r="J79" s="139"/>
      <c r="K79" s="139"/>
      <c r="L79" s="139"/>
      <c r="M79" s="133"/>
      <c r="N79" s="136"/>
      <c r="O79" s="140"/>
      <c r="P79" s="140"/>
      <c r="Q79" s="140"/>
      <c r="R79" s="140"/>
      <c r="S79" s="133"/>
      <c r="T79" s="136"/>
      <c r="U79" s="138"/>
      <c r="V79" s="136"/>
      <c r="W79" s="136"/>
      <c r="X79" s="6"/>
      <c r="Y79" s="6"/>
      <c r="Z79" s="6"/>
      <c r="AA79" s="6"/>
      <c r="AB79" s="133"/>
      <c r="AC79" s="141"/>
      <c r="AD79" s="31"/>
      <c r="AE79" s="31"/>
      <c r="AF79" s="31"/>
      <c r="AH79" s="6"/>
      <c r="AI79" s="6"/>
      <c r="AJ79" s="6"/>
      <c r="AK79" s="6"/>
      <c r="AL79" s="6"/>
      <c r="AM79" s="6"/>
      <c r="AN79" s="6"/>
      <c r="AO79" s="6"/>
      <c r="AP79" s="6"/>
      <c r="AQ79" s="6"/>
      <c r="AR79" s="6"/>
      <c r="AS79" s="6"/>
      <c r="AT79" s="6"/>
      <c r="AU79" s="6"/>
    </row>
    <row r="80" spans="2:47" ht="18" customHeight="1" x14ac:dyDescent="0.2">
      <c r="B80" s="6"/>
      <c r="C80" s="6"/>
      <c r="D80" s="137"/>
      <c r="E80" s="137"/>
      <c r="F80" s="133"/>
      <c r="G80" s="138"/>
      <c r="H80" s="136"/>
      <c r="I80" s="139"/>
      <c r="J80" s="139"/>
      <c r="K80" s="139"/>
      <c r="L80" s="139"/>
      <c r="M80" s="133"/>
      <c r="N80" s="136"/>
      <c r="O80" s="140"/>
      <c r="P80" s="140"/>
      <c r="Q80" s="140"/>
      <c r="R80" s="140"/>
      <c r="S80" s="133"/>
      <c r="T80" s="136"/>
      <c r="U80" s="138"/>
      <c r="V80" s="136"/>
      <c r="W80" s="136"/>
      <c r="X80" s="6"/>
      <c r="Y80" s="6"/>
      <c r="Z80" s="6"/>
      <c r="AA80" s="6"/>
      <c r="AB80" s="133"/>
      <c r="AC80" s="141"/>
      <c r="AD80" s="31"/>
      <c r="AE80" s="31"/>
      <c r="AF80" s="31"/>
      <c r="AH80" s="6"/>
      <c r="AI80" s="6"/>
      <c r="AJ80" s="6"/>
      <c r="AK80" s="6"/>
      <c r="AL80" s="6"/>
      <c r="AM80" s="6"/>
      <c r="AN80" s="6"/>
      <c r="AO80" s="6"/>
      <c r="AP80" s="6"/>
      <c r="AQ80" s="6"/>
      <c r="AR80" s="6"/>
      <c r="AS80" s="6"/>
      <c r="AT80" s="6"/>
      <c r="AU80" s="6"/>
    </row>
    <row r="81" spans="2:47" ht="18" customHeight="1" x14ac:dyDescent="0.2">
      <c r="B81" s="6"/>
      <c r="C81" s="6"/>
      <c r="D81" s="137"/>
      <c r="E81" s="137"/>
      <c r="F81" s="133"/>
      <c r="G81" s="138"/>
      <c r="H81" s="136"/>
      <c r="I81" s="139"/>
      <c r="J81" s="139"/>
      <c r="K81" s="139"/>
      <c r="L81" s="139"/>
      <c r="M81" s="133"/>
      <c r="N81" s="136"/>
      <c r="O81" s="140"/>
      <c r="P81" s="140"/>
      <c r="Q81" s="140"/>
      <c r="R81" s="140"/>
      <c r="S81" s="133"/>
      <c r="T81" s="136"/>
      <c r="U81" s="138"/>
      <c r="V81" s="136"/>
      <c r="W81" s="136"/>
      <c r="X81" s="6"/>
      <c r="Y81" s="6"/>
      <c r="Z81" s="6"/>
      <c r="AA81" s="6"/>
      <c r="AB81" s="133"/>
      <c r="AC81" s="141"/>
      <c r="AD81" s="31"/>
      <c r="AE81" s="31"/>
      <c r="AF81" s="31"/>
      <c r="AH81" s="6"/>
      <c r="AI81" s="6"/>
      <c r="AJ81" s="6"/>
      <c r="AK81" s="6"/>
      <c r="AL81" s="6"/>
      <c r="AM81" s="6"/>
      <c r="AN81" s="6"/>
      <c r="AO81" s="6"/>
      <c r="AP81" s="6"/>
      <c r="AQ81" s="6"/>
      <c r="AR81" s="6"/>
      <c r="AS81" s="6"/>
      <c r="AT81" s="6"/>
      <c r="AU81" s="6"/>
    </row>
    <row r="82" spans="2:47" ht="18" customHeight="1" x14ac:dyDescent="0.2">
      <c r="B82" s="6"/>
      <c r="C82" s="6"/>
      <c r="D82" s="137"/>
      <c r="E82" s="137"/>
      <c r="F82" s="133"/>
      <c r="G82" s="138"/>
      <c r="H82" s="136"/>
      <c r="I82" s="139"/>
      <c r="J82" s="139"/>
      <c r="K82" s="139"/>
      <c r="L82" s="139"/>
      <c r="M82" s="133"/>
      <c r="N82" s="136"/>
      <c r="O82" s="140"/>
      <c r="P82" s="140"/>
      <c r="Q82" s="140"/>
      <c r="R82" s="140"/>
      <c r="S82" s="133"/>
      <c r="T82" s="136"/>
      <c r="U82" s="138"/>
      <c r="V82" s="136"/>
      <c r="W82" s="136"/>
      <c r="X82" s="6"/>
      <c r="Y82" s="6"/>
      <c r="Z82" s="6"/>
      <c r="AA82" s="6"/>
      <c r="AB82" s="133"/>
      <c r="AC82" s="141"/>
      <c r="AD82" s="31"/>
      <c r="AE82" s="31"/>
      <c r="AF82" s="31"/>
      <c r="AH82" s="6"/>
      <c r="AI82" s="6"/>
      <c r="AJ82" s="6"/>
      <c r="AK82" s="6"/>
      <c r="AL82" s="6"/>
      <c r="AM82" s="6"/>
      <c r="AN82" s="6"/>
      <c r="AO82" s="6"/>
      <c r="AP82" s="6"/>
      <c r="AQ82" s="6"/>
      <c r="AR82" s="6"/>
      <c r="AS82" s="6"/>
      <c r="AT82" s="6"/>
      <c r="AU82" s="6"/>
    </row>
    <row r="83" spans="2:47" ht="18" customHeight="1" x14ac:dyDescent="0.2">
      <c r="B83" s="6"/>
      <c r="C83" s="6"/>
      <c r="D83" s="137"/>
      <c r="E83" s="137"/>
      <c r="F83" s="133"/>
      <c r="G83" s="138"/>
      <c r="H83" s="136"/>
      <c r="I83" s="139"/>
      <c r="J83" s="139"/>
      <c r="K83" s="139"/>
      <c r="L83" s="139"/>
      <c r="M83" s="133"/>
      <c r="N83" s="136"/>
      <c r="O83" s="140"/>
      <c r="P83" s="140"/>
      <c r="Q83" s="140"/>
      <c r="R83" s="140"/>
      <c r="S83" s="133"/>
      <c r="T83" s="136"/>
      <c r="U83" s="138"/>
      <c r="V83" s="136"/>
      <c r="W83" s="136"/>
      <c r="X83" s="6"/>
      <c r="Y83" s="6"/>
      <c r="Z83" s="6"/>
      <c r="AA83" s="6"/>
      <c r="AB83" s="133"/>
      <c r="AC83" s="141"/>
      <c r="AD83" s="31"/>
      <c r="AE83" s="31"/>
      <c r="AF83" s="31"/>
      <c r="AH83" s="6"/>
      <c r="AI83" s="6"/>
      <c r="AJ83" s="6"/>
      <c r="AK83" s="6"/>
      <c r="AL83" s="6"/>
      <c r="AM83" s="6"/>
      <c r="AN83" s="6"/>
      <c r="AO83" s="6"/>
      <c r="AP83" s="6"/>
      <c r="AQ83" s="6"/>
      <c r="AR83" s="6"/>
      <c r="AS83" s="6"/>
      <c r="AT83" s="6"/>
      <c r="AU83" s="6"/>
    </row>
    <row r="84" spans="2:47" ht="18" customHeight="1" x14ac:dyDescent="0.2">
      <c r="B84" s="6"/>
      <c r="C84" s="6"/>
      <c r="D84" s="137"/>
      <c r="E84" s="137"/>
      <c r="F84" s="133"/>
      <c r="G84" s="138"/>
      <c r="H84" s="136"/>
      <c r="I84" s="139"/>
      <c r="J84" s="139"/>
      <c r="K84" s="139"/>
      <c r="L84" s="139"/>
      <c r="M84" s="133"/>
      <c r="N84" s="136"/>
      <c r="O84" s="140"/>
      <c r="P84" s="140"/>
      <c r="Q84" s="140"/>
      <c r="R84" s="140"/>
      <c r="S84" s="133"/>
      <c r="T84" s="136"/>
      <c r="U84" s="138"/>
      <c r="V84" s="136"/>
      <c r="W84" s="136"/>
      <c r="X84" s="6"/>
      <c r="Y84" s="6"/>
      <c r="Z84" s="6"/>
      <c r="AA84" s="6"/>
      <c r="AB84" s="133"/>
      <c r="AC84" s="141"/>
      <c r="AD84" s="31"/>
      <c r="AE84" s="31"/>
      <c r="AF84" s="31"/>
      <c r="AH84" s="6"/>
      <c r="AI84" s="6"/>
      <c r="AJ84" s="6"/>
      <c r="AK84" s="6"/>
      <c r="AL84" s="6"/>
      <c r="AM84" s="6"/>
      <c r="AN84" s="6"/>
      <c r="AO84" s="6"/>
      <c r="AP84" s="6"/>
      <c r="AQ84" s="6"/>
      <c r="AR84" s="6"/>
      <c r="AS84" s="6"/>
      <c r="AT84" s="6"/>
      <c r="AU84" s="6"/>
    </row>
    <row r="85" spans="2:47" ht="18" customHeight="1" x14ac:dyDescent="0.2">
      <c r="B85" s="6"/>
      <c r="C85" s="6"/>
      <c r="D85" s="137"/>
      <c r="E85" s="137"/>
      <c r="F85" s="133"/>
      <c r="G85" s="138"/>
      <c r="H85" s="136"/>
      <c r="I85" s="139"/>
      <c r="J85" s="139"/>
      <c r="K85" s="139"/>
      <c r="L85" s="139"/>
      <c r="M85" s="133"/>
      <c r="N85" s="136"/>
      <c r="O85" s="140"/>
      <c r="P85" s="140"/>
      <c r="Q85" s="140"/>
      <c r="R85" s="140"/>
      <c r="S85" s="133"/>
      <c r="T85" s="136"/>
      <c r="U85" s="138"/>
      <c r="V85" s="136"/>
      <c r="W85" s="136"/>
      <c r="X85" s="6"/>
      <c r="Y85" s="6"/>
      <c r="Z85" s="6"/>
      <c r="AA85" s="6"/>
      <c r="AB85" s="133"/>
      <c r="AC85" s="141"/>
      <c r="AD85" s="31"/>
      <c r="AE85" s="31"/>
      <c r="AF85" s="31"/>
      <c r="AH85" s="6"/>
      <c r="AI85" s="6"/>
      <c r="AJ85" s="6"/>
      <c r="AK85" s="6"/>
      <c r="AL85" s="6"/>
      <c r="AM85" s="6"/>
      <c r="AN85" s="6"/>
      <c r="AO85" s="6"/>
      <c r="AP85" s="6"/>
      <c r="AQ85" s="6"/>
      <c r="AR85" s="6"/>
      <c r="AS85" s="6"/>
      <c r="AT85" s="6"/>
      <c r="AU85" s="6"/>
    </row>
    <row r="86" spans="2:47" ht="18" customHeight="1" x14ac:dyDescent="0.2">
      <c r="B86" s="6"/>
      <c r="C86" s="6"/>
      <c r="D86" s="137"/>
      <c r="E86" s="137"/>
      <c r="F86" s="133"/>
      <c r="G86" s="138"/>
      <c r="H86" s="136"/>
      <c r="I86" s="139"/>
      <c r="J86" s="139"/>
      <c r="K86" s="139"/>
      <c r="L86" s="139"/>
      <c r="M86" s="133"/>
      <c r="N86" s="136"/>
      <c r="O86" s="140"/>
      <c r="P86" s="140"/>
      <c r="Q86" s="140"/>
      <c r="R86" s="140"/>
      <c r="S86" s="133"/>
      <c r="T86" s="136"/>
      <c r="U86" s="138"/>
      <c r="V86" s="136"/>
      <c r="W86" s="136"/>
      <c r="X86" s="6"/>
      <c r="Y86" s="6"/>
      <c r="Z86" s="6"/>
      <c r="AA86" s="6"/>
      <c r="AB86" s="133"/>
      <c r="AC86" s="141"/>
      <c r="AD86" s="31"/>
      <c r="AE86" s="31"/>
      <c r="AF86" s="31"/>
      <c r="AH86" s="6"/>
      <c r="AI86" s="6"/>
      <c r="AJ86" s="6"/>
      <c r="AK86" s="6"/>
      <c r="AL86" s="6"/>
      <c r="AM86" s="6"/>
      <c r="AN86" s="6"/>
      <c r="AO86" s="6"/>
      <c r="AP86" s="6"/>
      <c r="AQ86" s="6"/>
      <c r="AR86" s="6"/>
      <c r="AS86" s="6"/>
      <c r="AT86" s="6"/>
      <c r="AU86" s="6"/>
    </row>
    <row r="87" spans="2:47" ht="18" customHeight="1" x14ac:dyDescent="0.2">
      <c r="B87" s="6"/>
      <c r="C87" s="6"/>
      <c r="D87" s="137"/>
      <c r="E87" s="137"/>
      <c r="F87" s="133"/>
      <c r="G87" s="138"/>
      <c r="H87" s="136"/>
      <c r="I87" s="139"/>
      <c r="J87" s="139"/>
      <c r="K87" s="139"/>
      <c r="L87" s="139"/>
      <c r="M87" s="133"/>
      <c r="N87" s="136"/>
      <c r="O87" s="140"/>
      <c r="P87" s="140"/>
      <c r="Q87" s="140"/>
      <c r="R87" s="140"/>
      <c r="S87" s="133"/>
      <c r="T87" s="136"/>
      <c r="U87" s="138"/>
      <c r="V87" s="136"/>
      <c r="W87" s="136"/>
      <c r="X87" s="6"/>
      <c r="Y87" s="6"/>
      <c r="Z87" s="6"/>
      <c r="AA87" s="6"/>
      <c r="AB87" s="133"/>
      <c r="AC87" s="141"/>
      <c r="AD87" s="31"/>
      <c r="AE87" s="31"/>
      <c r="AF87" s="31"/>
      <c r="AH87" s="6"/>
      <c r="AI87" s="6"/>
      <c r="AJ87" s="6"/>
      <c r="AK87" s="6"/>
      <c r="AL87" s="6"/>
      <c r="AM87" s="6"/>
      <c r="AN87" s="6"/>
      <c r="AO87" s="6"/>
      <c r="AP87" s="6"/>
      <c r="AQ87" s="6"/>
      <c r="AR87" s="6"/>
      <c r="AS87" s="6"/>
      <c r="AT87" s="6"/>
      <c r="AU87" s="6"/>
    </row>
    <row r="88" spans="2:47" ht="18" customHeight="1" x14ac:dyDescent="0.2">
      <c r="B88" s="6"/>
      <c r="C88" s="6"/>
      <c r="D88" s="137"/>
      <c r="E88" s="137"/>
      <c r="F88" s="133"/>
      <c r="G88" s="138"/>
      <c r="H88" s="136"/>
      <c r="I88" s="139"/>
      <c r="J88" s="139"/>
      <c r="K88" s="139"/>
      <c r="L88" s="139"/>
      <c r="M88" s="133"/>
      <c r="N88" s="136"/>
      <c r="O88" s="140"/>
      <c r="P88" s="140"/>
      <c r="Q88" s="140"/>
      <c r="R88" s="140"/>
      <c r="S88" s="133"/>
      <c r="T88" s="136"/>
      <c r="U88" s="138"/>
      <c r="V88" s="136"/>
      <c r="W88" s="136"/>
      <c r="X88" s="6"/>
      <c r="Y88" s="6"/>
      <c r="Z88" s="6"/>
      <c r="AA88" s="6"/>
      <c r="AB88" s="133"/>
      <c r="AC88" s="141"/>
      <c r="AD88" s="31"/>
      <c r="AE88" s="31"/>
      <c r="AF88" s="31"/>
      <c r="AH88" s="6"/>
      <c r="AI88" s="6"/>
      <c r="AJ88" s="6"/>
      <c r="AK88" s="6"/>
      <c r="AL88" s="6"/>
      <c r="AM88" s="6"/>
      <c r="AN88" s="6"/>
      <c r="AO88" s="6"/>
      <c r="AP88" s="6"/>
      <c r="AQ88" s="6"/>
      <c r="AR88" s="6"/>
      <c r="AS88" s="6"/>
      <c r="AT88" s="6"/>
      <c r="AU88" s="6"/>
    </row>
    <row r="89" spans="2:47" ht="18" customHeight="1" x14ac:dyDescent="0.2">
      <c r="B89" s="6"/>
      <c r="C89" s="6"/>
      <c r="D89" s="137"/>
      <c r="E89" s="137"/>
      <c r="F89" s="133"/>
      <c r="G89" s="138"/>
      <c r="H89" s="136"/>
      <c r="I89" s="139"/>
      <c r="J89" s="139"/>
      <c r="K89" s="139"/>
      <c r="L89" s="139"/>
      <c r="M89" s="133"/>
      <c r="N89" s="136"/>
      <c r="O89" s="140"/>
      <c r="P89" s="140"/>
      <c r="Q89" s="140"/>
      <c r="R89" s="140"/>
      <c r="S89" s="133"/>
      <c r="T89" s="136"/>
      <c r="U89" s="138"/>
      <c r="V89" s="136"/>
      <c r="W89" s="136"/>
      <c r="X89" s="6"/>
      <c r="Y89" s="6"/>
      <c r="Z89" s="6"/>
      <c r="AA89" s="6"/>
      <c r="AB89" s="133"/>
      <c r="AC89" s="141"/>
      <c r="AD89" s="31"/>
      <c r="AE89" s="31"/>
      <c r="AF89" s="31"/>
      <c r="AH89" s="6"/>
      <c r="AI89" s="6"/>
      <c r="AJ89" s="6"/>
      <c r="AK89" s="6"/>
      <c r="AL89" s="6"/>
      <c r="AM89" s="6"/>
      <c r="AN89" s="6"/>
      <c r="AO89" s="6"/>
      <c r="AP89" s="6"/>
      <c r="AQ89" s="6"/>
      <c r="AR89" s="6"/>
      <c r="AS89" s="6"/>
      <c r="AT89" s="6"/>
      <c r="AU89" s="6"/>
    </row>
    <row r="90" spans="2:47" ht="18" customHeight="1" x14ac:dyDescent="0.2">
      <c r="B90" s="6"/>
      <c r="C90" s="6"/>
      <c r="D90" s="137"/>
      <c r="E90" s="137"/>
      <c r="F90" s="133"/>
      <c r="G90" s="138"/>
      <c r="H90" s="136"/>
      <c r="I90" s="139"/>
      <c r="J90" s="139"/>
      <c r="K90" s="139"/>
      <c r="L90" s="139"/>
      <c r="M90" s="133"/>
      <c r="N90" s="136"/>
      <c r="O90" s="140"/>
      <c r="P90" s="140"/>
      <c r="Q90" s="140"/>
      <c r="R90" s="140"/>
      <c r="S90" s="133"/>
      <c r="T90" s="136"/>
      <c r="U90" s="138"/>
      <c r="V90" s="136"/>
      <c r="W90" s="136"/>
      <c r="X90" s="6"/>
      <c r="Y90" s="6"/>
      <c r="Z90" s="6"/>
      <c r="AA90" s="6"/>
      <c r="AB90" s="133"/>
      <c r="AC90" s="141"/>
      <c r="AD90" s="31"/>
      <c r="AE90" s="31"/>
      <c r="AF90" s="31"/>
      <c r="AH90" s="6"/>
      <c r="AI90" s="6"/>
      <c r="AJ90" s="6"/>
      <c r="AK90" s="6"/>
      <c r="AL90" s="6"/>
      <c r="AM90" s="6"/>
      <c r="AN90" s="6"/>
      <c r="AO90" s="6"/>
      <c r="AP90" s="6"/>
      <c r="AQ90" s="6"/>
      <c r="AR90" s="6"/>
      <c r="AS90" s="6"/>
      <c r="AT90" s="6"/>
      <c r="AU90" s="6"/>
    </row>
    <row r="91" spans="2:47" ht="18" customHeight="1" x14ac:dyDescent="0.2">
      <c r="B91" s="6"/>
      <c r="C91" s="6"/>
      <c r="D91" s="137"/>
      <c r="E91" s="137"/>
      <c r="F91" s="133"/>
      <c r="G91" s="138"/>
      <c r="H91" s="136"/>
      <c r="I91" s="139"/>
      <c r="J91" s="139"/>
      <c r="K91" s="139"/>
      <c r="L91" s="139"/>
      <c r="M91" s="133"/>
      <c r="N91" s="136"/>
      <c r="O91" s="140"/>
      <c r="P91" s="140"/>
      <c r="Q91" s="140"/>
      <c r="R91" s="140"/>
      <c r="S91" s="133"/>
      <c r="T91" s="136"/>
      <c r="U91" s="138"/>
      <c r="V91" s="136"/>
      <c r="W91" s="136"/>
      <c r="X91" s="6"/>
      <c r="Y91" s="6"/>
      <c r="Z91" s="6"/>
      <c r="AA91" s="6"/>
      <c r="AB91" s="133"/>
      <c r="AC91" s="141"/>
      <c r="AD91" s="31"/>
      <c r="AE91" s="31"/>
      <c r="AF91" s="31"/>
      <c r="AH91" s="6"/>
      <c r="AI91" s="6"/>
      <c r="AJ91" s="6"/>
      <c r="AK91" s="6"/>
      <c r="AL91" s="6"/>
      <c r="AM91" s="6"/>
      <c r="AN91" s="6"/>
      <c r="AO91" s="6"/>
      <c r="AP91" s="6"/>
      <c r="AQ91" s="6"/>
      <c r="AR91" s="6"/>
      <c r="AS91" s="6"/>
      <c r="AT91" s="6"/>
      <c r="AU91" s="6"/>
    </row>
    <row r="92" spans="2:47" ht="18" customHeight="1" x14ac:dyDescent="0.2">
      <c r="B92" s="6"/>
      <c r="C92" s="6"/>
      <c r="D92" s="137"/>
      <c r="E92" s="137"/>
      <c r="F92" s="133"/>
      <c r="G92" s="138"/>
      <c r="H92" s="136"/>
      <c r="I92" s="139"/>
      <c r="J92" s="139"/>
      <c r="K92" s="139"/>
      <c r="L92" s="139"/>
      <c r="M92" s="133"/>
      <c r="N92" s="136"/>
      <c r="O92" s="140"/>
      <c r="P92" s="140"/>
      <c r="Q92" s="140"/>
      <c r="R92" s="140"/>
      <c r="S92" s="133"/>
      <c r="T92" s="136"/>
      <c r="U92" s="138"/>
      <c r="V92" s="136"/>
      <c r="W92" s="136"/>
      <c r="X92" s="6"/>
      <c r="Y92" s="6"/>
      <c r="Z92" s="6"/>
      <c r="AA92" s="6"/>
      <c r="AB92" s="133"/>
      <c r="AC92" s="141"/>
      <c r="AD92" s="31"/>
      <c r="AE92" s="31"/>
      <c r="AF92" s="31"/>
      <c r="AH92" s="6"/>
      <c r="AI92" s="6"/>
      <c r="AJ92" s="6"/>
      <c r="AK92" s="6"/>
      <c r="AL92" s="6"/>
      <c r="AM92" s="6"/>
      <c r="AN92" s="6"/>
      <c r="AO92" s="6"/>
      <c r="AP92" s="6"/>
      <c r="AQ92" s="6"/>
      <c r="AR92" s="6"/>
      <c r="AS92" s="6"/>
      <c r="AT92" s="6"/>
      <c r="AU92" s="6"/>
    </row>
    <row r="93" spans="2:47" ht="18" customHeight="1" x14ac:dyDescent="0.2">
      <c r="B93" s="6"/>
      <c r="C93" s="6"/>
      <c r="D93" s="137"/>
      <c r="E93" s="137"/>
      <c r="F93" s="133"/>
      <c r="G93" s="138"/>
      <c r="H93" s="136"/>
      <c r="I93" s="139"/>
      <c r="J93" s="139"/>
      <c r="K93" s="139"/>
      <c r="L93" s="139"/>
      <c r="M93" s="133"/>
      <c r="N93" s="136"/>
      <c r="O93" s="140"/>
      <c r="P93" s="140"/>
      <c r="Q93" s="140"/>
      <c r="R93" s="140"/>
      <c r="S93" s="133"/>
      <c r="T93" s="136"/>
      <c r="U93" s="138"/>
      <c r="V93" s="136"/>
      <c r="W93" s="136"/>
      <c r="X93" s="6"/>
      <c r="Y93" s="6"/>
      <c r="Z93" s="6"/>
      <c r="AA93" s="6"/>
      <c r="AB93" s="133"/>
      <c r="AC93" s="141"/>
      <c r="AD93" s="31"/>
      <c r="AE93" s="31"/>
      <c r="AF93" s="31"/>
      <c r="AH93" s="6"/>
      <c r="AI93" s="6"/>
      <c r="AJ93" s="6"/>
      <c r="AK93" s="6"/>
      <c r="AL93" s="6"/>
      <c r="AM93" s="6"/>
      <c r="AN93" s="6"/>
      <c r="AO93" s="6"/>
      <c r="AP93" s="6"/>
      <c r="AQ93" s="6"/>
      <c r="AR93" s="6"/>
      <c r="AS93" s="6"/>
      <c r="AT93" s="6"/>
      <c r="AU93" s="6"/>
    </row>
    <row r="94" spans="2:47" ht="18" customHeight="1" x14ac:dyDescent="0.2">
      <c r="B94" s="6"/>
      <c r="C94" s="6"/>
      <c r="D94" s="137"/>
      <c r="E94" s="137"/>
      <c r="F94" s="133"/>
      <c r="G94" s="138"/>
      <c r="H94" s="136"/>
      <c r="I94" s="139"/>
      <c r="J94" s="139"/>
      <c r="K94" s="139"/>
      <c r="L94" s="139"/>
      <c r="M94" s="133"/>
      <c r="N94" s="136"/>
      <c r="O94" s="140"/>
      <c r="P94" s="140"/>
      <c r="Q94" s="140"/>
      <c r="R94" s="140"/>
      <c r="S94" s="133"/>
      <c r="T94" s="136"/>
      <c r="U94" s="138"/>
      <c r="V94" s="136"/>
      <c r="W94" s="136"/>
      <c r="X94" s="6"/>
      <c r="Y94" s="6"/>
      <c r="Z94" s="6"/>
      <c r="AA94" s="6"/>
      <c r="AB94" s="133"/>
      <c r="AC94" s="141"/>
      <c r="AD94" s="31"/>
      <c r="AE94" s="31"/>
      <c r="AF94" s="31"/>
      <c r="AH94" s="6"/>
      <c r="AI94" s="6"/>
      <c r="AJ94" s="6"/>
      <c r="AK94" s="6"/>
      <c r="AL94" s="6"/>
      <c r="AM94" s="6"/>
      <c r="AN94" s="6"/>
      <c r="AO94" s="6"/>
      <c r="AP94" s="6"/>
      <c r="AQ94" s="6"/>
      <c r="AR94" s="6"/>
      <c r="AS94" s="6"/>
      <c r="AT94" s="6"/>
      <c r="AU94" s="6"/>
    </row>
    <row r="95" spans="2:47" ht="18" customHeight="1" x14ac:dyDescent="0.2">
      <c r="B95" s="6"/>
      <c r="C95" s="6"/>
      <c r="D95" s="137"/>
      <c r="E95" s="137"/>
      <c r="F95" s="133"/>
      <c r="G95" s="138"/>
      <c r="H95" s="136"/>
      <c r="I95" s="139"/>
      <c r="J95" s="139"/>
      <c r="K95" s="139"/>
      <c r="L95" s="139"/>
      <c r="M95" s="133"/>
      <c r="N95" s="136"/>
      <c r="O95" s="140"/>
      <c r="P95" s="140"/>
      <c r="Q95" s="140"/>
      <c r="R95" s="140"/>
      <c r="S95" s="133"/>
      <c r="T95" s="136"/>
      <c r="U95" s="138"/>
      <c r="V95" s="136"/>
      <c r="W95" s="136"/>
      <c r="X95" s="6"/>
      <c r="Y95" s="6"/>
      <c r="Z95" s="6"/>
      <c r="AA95" s="6"/>
      <c r="AB95" s="133"/>
      <c r="AC95" s="141"/>
      <c r="AD95" s="31"/>
      <c r="AE95" s="31"/>
      <c r="AF95" s="31"/>
      <c r="AH95" s="6"/>
      <c r="AI95" s="6"/>
      <c r="AJ95" s="6"/>
      <c r="AK95" s="6"/>
      <c r="AL95" s="6"/>
      <c r="AM95" s="6"/>
      <c r="AN95" s="6"/>
      <c r="AO95" s="6"/>
      <c r="AP95" s="6"/>
      <c r="AQ95" s="6"/>
      <c r="AR95" s="6"/>
      <c r="AS95" s="6"/>
      <c r="AT95" s="6"/>
      <c r="AU95" s="6"/>
    </row>
    <row r="96" spans="2:47" ht="18" customHeight="1" x14ac:dyDescent="0.2">
      <c r="B96" s="6"/>
      <c r="C96" s="6"/>
      <c r="D96" s="137"/>
      <c r="E96" s="137"/>
      <c r="F96" s="133"/>
      <c r="G96" s="138"/>
      <c r="H96" s="136"/>
      <c r="I96" s="139"/>
      <c r="J96" s="139"/>
      <c r="K96" s="139"/>
      <c r="L96" s="139"/>
      <c r="M96" s="133"/>
      <c r="N96" s="136"/>
      <c r="O96" s="140"/>
      <c r="P96" s="140"/>
      <c r="Q96" s="140"/>
      <c r="R96" s="140"/>
      <c r="S96" s="133"/>
      <c r="T96" s="136"/>
      <c r="U96" s="138"/>
      <c r="V96" s="136"/>
      <c r="W96" s="136"/>
      <c r="X96" s="6"/>
      <c r="Y96" s="6"/>
      <c r="Z96" s="6"/>
      <c r="AA96" s="6"/>
      <c r="AB96" s="133"/>
      <c r="AC96" s="141"/>
      <c r="AD96" s="31"/>
      <c r="AE96" s="31"/>
      <c r="AF96" s="31"/>
      <c r="AH96" s="6"/>
      <c r="AI96" s="6"/>
      <c r="AJ96" s="6"/>
      <c r="AK96" s="6"/>
      <c r="AL96" s="6"/>
      <c r="AM96" s="6"/>
      <c r="AN96" s="6"/>
      <c r="AO96" s="6"/>
      <c r="AP96" s="6"/>
      <c r="AQ96" s="6"/>
      <c r="AR96" s="6"/>
      <c r="AS96" s="6"/>
      <c r="AT96" s="6"/>
      <c r="AU96" s="6"/>
    </row>
    <row r="97" spans="2:47" ht="18" customHeight="1" x14ac:dyDescent="0.2">
      <c r="B97" s="6"/>
      <c r="C97" s="6"/>
      <c r="D97" s="137"/>
      <c r="E97" s="137"/>
      <c r="F97" s="133"/>
      <c r="G97" s="138"/>
      <c r="H97" s="136"/>
      <c r="I97" s="139"/>
      <c r="J97" s="139"/>
      <c r="K97" s="139"/>
      <c r="L97" s="139"/>
      <c r="M97" s="133"/>
      <c r="N97" s="136"/>
      <c r="O97" s="140"/>
      <c r="P97" s="140"/>
      <c r="Q97" s="140"/>
      <c r="R97" s="140"/>
      <c r="S97" s="133"/>
      <c r="T97" s="136"/>
      <c r="U97" s="138"/>
      <c r="V97" s="136"/>
      <c r="W97" s="136"/>
      <c r="X97" s="6"/>
      <c r="Y97" s="6"/>
      <c r="Z97" s="6"/>
      <c r="AA97" s="6"/>
      <c r="AB97" s="133"/>
      <c r="AC97" s="141"/>
      <c r="AD97" s="31"/>
      <c r="AE97" s="31"/>
      <c r="AF97" s="31"/>
      <c r="AH97" s="6"/>
      <c r="AI97" s="6"/>
      <c r="AJ97" s="6"/>
      <c r="AK97" s="6"/>
      <c r="AL97" s="6"/>
      <c r="AM97" s="6"/>
      <c r="AN97" s="6"/>
      <c r="AO97" s="6"/>
      <c r="AP97" s="6"/>
      <c r="AQ97" s="6"/>
      <c r="AR97" s="6"/>
      <c r="AS97" s="6"/>
      <c r="AT97" s="6"/>
      <c r="AU97" s="6"/>
    </row>
    <row r="98" spans="2:47" ht="18" customHeight="1" x14ac:dyDescent="0.2">
      <c r="B98" s="6"/>
      <c r="C98" s="6"/>
      <c r="D98" s="137"/>
      <c r="E98" s="137"/>
      <c r="F98" s="133"/>
      <c r="G98" s="138"/>
      <c r="H98" s="136"/>
      <c r="I98" s="139"/>
      <c r="J98" s="139"/>
      <c r="K98" s="139"/>
      <c r="L98" s="139"/>
      <c r="M98" s="133"/>
      <c r="N98" s="136"/>
      <c r="O98" s="140"/>
      <c r="P98" s="140"/>
      <c r="Q98" s="140"/>
      <c r="R98" s="140"/>
      <c r="S98" s="133"/>
      <c r="T98" s="136"/>
      <c r="U98" s="138"/>
      <c r="V98" s="136"/>
      <c r="W98" s="136"/>
      <c r="X98" s="6"/>
      <c r="Y98" s="6"/>
      <c r="Z98" s="6"/>
      <c r="AA98" s="6"/>
      <c r="AB98" s="133"/>
      <c r="AC98" s="141"/>
      <c r="AD98" s="31"/>
      <c r="AE98" s="31"/>
      <c r="AF98" s="31"/>
      <c r="AH98" s="6"/>
      <c r="AI98" s="6"/>
      <c r="AJ98" s="6"/>
      <c r="AK98" s="6"/>
      <c r="AL98" s="6"/>
      <c r="AM98" s="6"/>
      <c r="AN98" s="6"/>
      <c r="AO98" s="6"/>
      <c r="AP98" s="6"/>
      <c r="AQ98" s="6"/>
      <c r="AR98" s="6"/>
      <c r="AS98" s="6"/>
      <c r="AT98" s="6"/>
      <c r="AU98" s="6"/>
    </row>
    <row r="99" spans="2:47" ht="18" customHeight="1" x14ac:dyDescent="0.2">
      <c r="B99" s="6"/>
      <c r="C99" s="6"/>
      <c r="D99" s="137"/>
      <c r="E99" s="137"/>
      <c r="F99" s="133"/>
      <c r="G99" s="138"/>
      <c r="H99" s="136"/>
      <c r="I99" s="139"/>
      <c r="J99" s="139"/>
      <c r="K99" s="139"/>
      <c r="L99" s="139"/>
      <c r="M99" s="133"/>
      <c r="N99" s="136"/>
      <c r="O99" s="140"/>
      <c r="P99" s="140"/>
      <c r="Q99" s="140"/>
      <c r="R99" s="140"/>
      <c r="S99" s="133"/>
      <c r="T99" s="136"/>
      <c r="U99" s="138"/>
      <c r="V99" s="136"/>
      <c r="W99" s="136"/>
      <c r="X99" s="6"/>
      <c r="Y99" s="6"/>
      <c r="Z99" s="6"/>
      <c r="AA99" s="6"/>
      <c r="AB99" s="133"/>
      <c r="AC99" s="141"/>
      <c r="AD99" s="31"/>
      <c r="AE99" s="31"/>
      <c r="AF99" s="31"/>
      <c r="AH99" s="6"/>
      <c r="AI99" s="6"/>
      <c r="AJ99" s="6"/>
      <c r="AK99" s="6"/>
      <c r="AL99" s="6"/>
      <c r="AM99" s="6"/>
      <c r="AN99" s="6"/>
      <c r="AO99" s="6"/>
      <c r="AP99" s="6"/>
      <c r="AQ99" s="6"/>
      <c r="AR99" s="6"/>
      <c r="AS99" s="6"/>
      <c r="AT99" s="6"/>
      <c r="AU99" s="6"/>
    </row>
    <row r="100" spans="2:47" ht="18" customHeight="1" x14ac:dyDescent="0.2">
      <c r="B100" s="6"/>
      <c r="C100" s="6"/>
      <c r="D100" s="137"/>
      <c r="E100" s="137"/>
      <c r="F100" s="133"/>
      <c r="G100" s="138"/>
      <c r="H100" s="136"/>
      <c r="I100" s="139"/>
      <c r="J100" s="139"/>
      <c r="K100" s="139"/>
      <c r="L100" s="139"/>
      <c r="M100" s="133"/>
      <c r="N100" s="136"/>
      <c r="O100" s="140"/>
      <c r="P100" s="140"/>
      <c r="Q100" s="140"/>
      <c r="R100" s="140"/>
      <c r="S100" s="133"/>
      <c r="T100" s="136"/>
      <c r="U100" s="138"/>
      <c r="V100" s="136"/>
      <c r="W100" s="136"/>
      <c r="X100" s="6"/>
      <c r="Y100" s="6"/>
      <c r="Z100" s="6"/>
      <c r="AA100" s="6"/>
      <c r="AB100" s="133"/>
      <c r="AC100" s="141"/>
      <c r="AD100" s="31"/>
      <c r="AE100" s="31"/>
      <c r="AF100" s="31"/>
      <c r="AH100" s="6"/>
      <c r="AI100" s="6"/>
      <c r="AJ100" s="6"/>
      <c r="AK100" s="6"/>
      <c r="AL100" s="6"/>
      <c r="AM100" s="6"/>
      <c r="AN100" s="6"/>
      <c r="AO100" s="6"/>
      <c r="AP100" s="6"/>
      <c r="AQ100" s="6"/>
      <c r="AR100" s="6"/>
      <c r="AS100" s="6"/>
      <c r="AT100" s="6"/>
      <c r="AU100" s="6"/>
    </row>
    <row r="101" spans="2:47" ht="18" customHeight="1" x14ac:dyDescent="0.2">
      <c r="B101" s="6"/>
      <c r="C101" s="6"/>
      <c r="D101" s="137"/>
      <c r="E101" s="137"/>
      <c r="F101" s="133"/>
      <c r="G101" s="138"/>
      <c r="H101" s="136"/>
      <c r="I101" s="139"/>
      <c r="J101" s="139"/>
      <c r="K101" s="139"/>
      <c r="L101" s="139"/>
      <c r="M101" s="133"/>
      <c r="N101" s="136"/>
      <c r="O101" s="140"/>
      <c r="P101" s="140"/>
      <c r="Q101" s="140"/>
      <c r="R101" s="140"/>
      <c r="S101" s="133"/>
      <c r="T101" s="136"/>
      <c r="U101" s="138"/>
      <c r="V101" s="136"/>
      <c r="W101" s="136"/>
      <c r="X101" s="6"/>
      <c r="Y101" s="6"/>
      <c r="Z101" s="6"/>
      <c r="AA101" s="6"/>
      <c r="AB101" s="133"/>
      <c r="AC101" s="141"/>
      <c r="AD101" s="31"/>
      <c r="AE101" s="31"/>
      <c r="AF101" s="31"/>
      <c r="AH101" s="6"/>
      <c r="AI101" s="6"/>
      <c r="AJ101" s="6"/>
      <c r="AK101" s="6"/>
      <c r="AL101" s="6"/>
      <c r="AM101" s="6"/>
      <c r="AN101" s="6"/>
      <c r="AO101" s="6"/>
      <c r="AP101" s="6"/>
      <c r="AQ101" s="6"/>
      <c r="AR101" s="6"/>
      <c r="AS101" s="6"/>
      <c r="AT101" s="6"/>
      <c r="AU101" s="6"/>
    </row>
    <row r="102" spans="2:47" ht="18" customHeight="1" x14ac:dyDescent="0.2">
      <c r="B102" s="6"/>
      <c r="C102" s="6"/>
      <c r="D102" s="137"/>
      <c r="E102" s="137"/>
      <c r="F102" s="133"/>
      <c r="G102" s="138"/>
      <c r="H102" s="136"/>
      <c r="I102" s="139"/>
      <c r="J102" s="139"/>
      <c r="K102" s="139"/>
      <c r="L102" s="139"/>
      <c r="M102" s="133"/>
      <c r="N102" s="136"/>
      <c r="O102" s="140"/>
      <c r="P102" s="140"/>
      <c r="Q102" s="140"/>
      <c r="R102" s="140"/>
      <c r="S102" s="133"/>
      <c r="T102" s="136"/>
      <c r="U102" s="138"/>
      <c r="V102" s="136"/>
      <c r="W102" s="136"/>
      <c r="X102" s="6"/>
      <c r="Y102" s="6"/>
      <c r="Z102" s="6"/>
      <c r="AA102" s="6"/>
      <c r="AB102" s="133"/>
      <c r="AC102" s="141"/>
      <c r="AD102" s="31"/>
      <c r="AE102" s="31"/>
      <c r="AF102" s="31"/>
      <c r="AH102" s="6"/>
      <c r="AI102" s="6"/>
      <c r="AJ102" s="6"/>
      <c r="AK102" s="6"/>
      <c r="AL102" s="6"/>
      <c r="AM102" s="6"/>
      <c r="AN102" s="6"/>
      <c r="AO102" s="6"/>
      <c r="AP102" s="6"/>
      <c r="AQ102" s="6"/>
      <c r="AR102" s="6"/>
      <c r="AS102" s="6"/>
      <c r="AT102" s="6"/>
      <c r="AU102" s="6"/>
    </row>
    <row r="103" spans="2:47" ht="18" customHeight="1" x14ac:dyDescent="0.2">
      <c r="B103" s="6"/>
      <c r="C103" s="6"/>
      <c r="D103" s="137"/>
      <c r="E103" s="137"/>
      <c r="F103" s="133"/>
      <c r="G103" s="138"/>
      <c r="H103" s="136"/>
      <c r="I103" s="139"/>
      <c r="J103" s="139"/>
      <c r="K103" s="139"/>
      <c r="L103" s="139"/>
      <c r="M103" s="133"/>
      <c r="N103" s="136"/>
      <c r="O103" s="140"/>
      <c r="P103" s="140"/>
      <c r="Q103" s="140"/>
      <c r="R103" s="140"/>
      <c r="S103" s="133"/>
      <c r="T103" s="136"/>
      <c r="U103" s="138"/>
      <c r="V103" s="136"/>
      <c r="W103" s="136"/>
      <c r="X103" s="6"/>
      <c r="Y103" s="6"/>
      <c r="Z103" s="6"/>
      <c r="AA103" s="6"/>
      <c r="AB103" s="133"/>
      <c r="AC103" s="141"/>
      <c r="AD103" s="31"/>
      <c r="AE103" s="31"/>
      <c r="AF103" s="31"/>
      <c r="AH103" s="6"/>
      <c r="AI103" s="6"/>
      <c r="AJ103" s="6"/>
      <c r="AK103" s="6"/>
      <c r="AL103" s="6"/>
      <c r="AM103" s="6"/>
      <c r="AN103" s="6"/>
      <c r="AO103" s="6"/>
      <c r="AP103" s="6"/>
      <c r="AQ103" s="6"/>
      <c r="AR103" s="6"/>
      <c r="AS103" s="6"/>
      <c r="AT103" s="6"/>
      <c r="AU103" s="6"/>
    </row>
    <row r="104" spans="2:47" ht="18" customHeight="1" x14ac:dyDescent="0.2">
      <c r="B104" s="6"/>
      <c r="C104" s="6"/>
      <c r="D104" s="137"/>
      <c r="E104" s="137"/>
      <c r="F104" s="133"/>
      <c r="G104" s="138"/>
      <c r="H104" s="136"/>
      <c r="I104" s="139"/>
      <c r="J104" s="139"/>
      <c r="K104" s="139"/>
      <c r="L104" s="139"/>
      <c r="M104" s="133"/>
      <c r="N104" s="136"/>
      <c r="O104" s="140"/>
      <c r="P104" s="140"/>
      <c r="Q104" s="140"/>
      <c r="R104" s="140"/>
      <c r="S104" s="133"/>
      <c r="T104" s="136"/>
      <c r="U104" s="138"/>
      <c r="V104" s="136"/>
      <c r="W104" s="136"/>
      <c r="X104" s="6"/>
      <c r="Y104" s="6"/>
      <c r="Z104" s="6"/>
      <c r="AA104" s="6"/>
      <c r="AB104" s="133"/>
      <c r="AC104" s="141"/>
      <c r="AD104" s="31"/>
      <c r="AE104" s="31"/>
      <c r="AF104" s="31"/>
      <c r="AH104" s="6"/>
      <c r="AI104" s="6"/>
      <c r="AJ104" s="6"/>
      <c r="AK104" s="6"/>
      <c r="AL104" s="6"/>
      <c r="AM104" s="6"/>
      <c r="AN104" s="6"/>
      <c r="AO104" s="6"/>
      <c r="AP104" s="6"/>
      <c r="AQ104" s="6"/>
      <c r="AR104" s="6"/>
      <c r="AS104" s="6"/>
      <c r="AT104" s="6"/>
      <c r="AU104" s="6"/>
    </row>
    <row r="105" spans="2:47" ht="18" customHeight="1" x14ac:dyDescent="0.2">
      <c r="B105" s="6"/>
      <c r="C105" s="6"/>
      <c r="D105" s="137"/>
      <c r="E105" s="137"/>
      <c r="F105" s="133"/>
      <c r="G105" s="138"/>
      <c r="H105" s="136"/>
      <c r="I105" s="139"/>
      <c r="J105" s="139"/>
      <c r="K105" s="139"/>
      <c r="L105" s="139"/>
      <c r="M105" s="133"/>
      <c r="N105" s="136"/>
      <c r="O105" s="140"/>
      <c r="P105" s="140"/>
      <c r="Q105" s="140"/>
      <c r="R105" s="140"/>
      <c r="S105" s="133"/>
      <c r="T105" s="136"/>
      <c r="U105" s="138"/>
      <c r="V105" s="136"/>
      <c r="W105" s="136"/>
      <c r="X105" s="6"/>
      <c r="Y105" s="6"/>
      <c r="Z105" s="6"/>
      <c r="AA105" s="6"/>
      <c r="AB105" s="133"/>
      <c r="AC105" s="141"/>
      <c r="AD105" s="31"/>
      <c r="AE105" s="31"/>
      <c r="AF105" s="31"/>
      <c r="AH105" s="6"/>
      <c r="AI105" s="6"/>
      <c r="AJ105" s="6"/>
      <c r="AK105" s="6"/>
      <c r="AL105" s="6"/>
      <c r="AM105" s="6"/>
      <c r="AN105" s="6"/>
      <c r="AO105" s="6"/>
      <c r="AP105" s="6"/>
      <c r="AQ105" s="6"/>
      <c r="AR105" s="6"/>
      <c r="AS105" s="6"/>
      <c r="AT105" s="6"/>
      <c r="AU105" s="6"/>
    </row>
    <row r="106" spans="2:47" ht="18" customHeight="1" x14ac:dyDescent="0.2">
      <c r="B106" s="6"/>
      <c r="C106" s="6"/>
      <c r="D106" s="137"/>
      <c r="E106" s="137"/>
      <c r="F106" s="133"/>
      <c r="G106" s="138"/>
      <c r="H106" s="136"/>
      <c r="I106" s="139"/>
      <c r="J106" s="139"/>
      <c r="K106" s="139"/>
      <c r="L106" s="139"/>
      <c r="M106" s="133"/>
      <c r="N106" s="136"/>
      <c r="O106" s="140"/>
      <c r="P106" s="140"/>
      <c r="Q106" s="140"/>
      <c r="R106" s="140"/>
      <c r="S106" s="133"/>
      <c r="T106" s="136"/>
      <c r="U106" s="138"/>
      <c r="V106" s="136"/>
      <c r="W106" s="136"/>
      <c r="X106" s="6"/>
      <c r="Y106" s="6"/>
      <c r="Z106" s="6"/>
      <c r="AA106" s="6"/>
      <c r="AB106" s="133"/>
      <c r="AC106" s="141"/>
      <c r="AD106" s="31"/>
      <c r="AE106" s="31"/>
      <c r="AF106" s="31"/>
      <c r="AH106" s="6"/>
      <c r="AI106" s="6"/>
      <c r="AJ106" s="6"/>
      <c r="AK106" s="6"/>
      <c r="AL106" s="6"/>
      <c r="AM106" s="6"/>
      <c r="AN106" s="6"/>
      <c r="AO106" s="6"/>
      <c r="AP106" s="6"/>
      <c r="AQ106" s="6"/>
      <c r="AR106" s="6"/>
      <c r="AS106" s="6"/>
      <c r="AT106" s="6"/>
      <c r="AU106" s="6"/>
    </row>
    <row r="107" spans="2:47" ht="18" customHeight="1" x14ac:dyDescent="0.2">
      <c r="B107" s="6"/>
      <c r="C107" s="6"/>
      <c r="D107" s="137"/>
      <c r="E107" s="137"/>
      <c r="F107" s="133"/>
      <c r="G107" s="138"/>
      <c r="H107" s="136"/>
      <c r="I107" s="139"/>
      <c r="J107" s="139"/>
      <c r="K107" s="139"/>
      <c r="L107" s="139"/>
      <c r="M107" s="133"/>
      <c r="N107" s="136"/>
      <c r="O107" s="140"/>
      <c r="P107" s="140"/>
      <c r="Q107" s="140"/>
      <c r="R107" s="140"/>
      <c r="S107" s="133"/>
      <c r="T107" s="136"/>
      <c r="U107" s="138"/>
      <c r="V107" s="136"/>
      <c r="W107" s="136"/>
      <c r="X107" s="6"/>
      <c r="Y107" s="6"/>
      <c r="Z107" s="6"/>
      <c r="AA107" s="6"/>
      <c r="AB107" s="133"/>
      <c r="AC107" s="141"/>
      <c r="AD107" s="31"/>
      <c r="AE107" s="31"/>
      <c r="AF107" s="31"/>
      <c r="AH107" s="6"/>
      <c r="AI107" s="6"/>
      <c r="AJ107" s="6"/>
      <c r="AK107" s="6"/>
      <c r="AL107" s="6"/>
      <c r="AM107" s="6"/>
      <c r="AN107" s="6"/>
      <c r="AO107" s="6"/>
      <c r="AP107" s="6"/>
      <c r="AQ107" s="6"/>
      <c r="AR107" s="6"/>
      <c r="AS107" s="6"/>
      <c r="AT107" s="6"/>
      <c r="AU107" s="6"/>
    </row>
    <row r="108" spans="2:47" ht="18" customHeight="1" x14ac:dyDescent="0.2">
      <c r="B108" s="6"/>
      <c r="C108" s="6"/>
      <c r="D108" s="137"/>
      <c r="E108" s="137"/>
      <c r="F108" s="133"/>
      <c r="G108" s="138"/>
      <c r="H108" s="136"/>
      <c r="I108" s="139"/>
      <c r="J108" s="139"/>
      <c r="K108" s="139"/>
      <c r="L108" s="139"/>
      <c r="M108" s="133"/>
      <c r="N108" s="136"/>
      <c r="O108" s="140"/>
      <c r="P108" s="140"/>
      <c r="Q108" s="140"/>
      <c r="R108" s="140"/>
      <c r="S108" s="133"/>
      <c r="T108" s="136"/>
      <c r="U108" s="138"/>
      <c r="V108" s="136"/>
      <c r="W108" s="136"/>
      <c r="X108" s="6"/>
      <c r="Y108" s="6"/>
      <c r="Z108" s="6"/>
      <c r="AA108" s="6"/>
      <c r="AB108" s="133"/>
      <c r="AC108" s="141"/>
      <c r="AD108" s="31"/>
      <c r="AE108" s="31"/>
      <c r="AF108" s="31"/>
      <c r="AH108" s="6"/>
      <c r="AI108" s="6"/>
      <c r="AJ108" s="6"/>
      <c r="AK108" s="6"/>
      <c r="AL108" s="6"/>
      <c r="AM108" s="6"/>
      <c r="AN108" s="6"/>
      <c r="AO108" s="6"/>
      <c r="AP108" s="6"/>
      <c r="AQ108" s="6"/>
      <c r="AR108" s="6"/>
      <c r="AS108" s="6"/>
      <c r="AT108" s="6"/>
      <c r="AU108" s="6"/>
    </row>
    <row r="109" spans="2:47" ht="18" customHeight="1" x14ac:dyDescent="0.2">
      <c r="B109" s="6"/>
      <c r="C109" s="6"/>
      <c r="D109" s="137"/>
      <c r="E109" s="137"/>
      <c r="F109" s="133"/>
      <c r="G109" s="138"/>
      <c r="H109" s="136"/>
      <c r="I109" s="139"/>
      <c r="J109" s="139"/>
      <c r="K109" s="139"/>
      <c r="L109" s="139"/>
      <c r="M109" s="133"/>
      <c r="N109" s="136"/>
      <c r="O109" s="140"/>
      <c r="P109" s="140"/>
      <c r="Q109" s="140"/>
      <c r="R109" s="140"/>
      <c r="S109" s="133"/>
      <c r="T109" s="136"/>
      <c r="U109" s="138"/>
      <c r="V109" s="136"/>
      <c r="W109" s="136"/>
      <c r="X109" s="6"/>
      <c r="Y109" s="6"/>
      <c r="Z109" s="6"/>
      <c r="AA109" s="6"/>
      <c r="AB109" s="133"/>
      <c r="AC109" s="141"/>
      <c r="AD109" s="31"/>
      <c r="AE109" s="31"/>
      <c r="AF109" s="31"/>
      <c r="AH109" s="6"/>
      <c r="AI109" s="6"/>
      <c r="AJ109" s="6"/>
      <c r="AK109" s="6"/>
      <c r="AL109" s="6"/>
      <c r="AM109" s="6"/>
      <c r="AN109" s="6"/>
      <c r="AO109" s="6"/>
      <c r="AP109" s="6"/>
      <c r="AQ109" s="6"/>
      <c r="AR109" s="6"/>
      <c r="AS109" s="6"/>
      <c r="AT109" s="6"/>
      <c r="AU109" s="6"/>
    </row>
    <row r="110" spans="2:47" ht="18" customHeight="1" x14ac:dyDescent="0.2">
      <c r="B110" s="6"/>
      <c r="C110" s="6"/>
      <c r="D110" s="137"/>
      <c r="E110" s="137"/>
      <c r="F110" s="133"/>
      <c r="G110" s="138"/>
      <c r="H110" s="136"/>
      <c r="I110" s="139"/>
      <c r="J110" s="139"/>
      <c r="K110" s="139"/>
      <c r="L110" s="139"/>
      <c r="M110" s="133"/>
      <c r="N110" s="136"/>
      <c r="O110" s="140"/>
      <c r="P110" s="140"/>
      <c r="Q110" s="140"/>
      <c r="R110" s="140"/>
      <c r="S110" s="133"/>
      <c r="T110" s="136"/>
      <c r="U110" s="138"/>
      <c r="V110" s="136"/>
      <c r="W110" s="136"/>
      <c r="X110" s="6"/>
      <c r="Y110" s="6"/>
      <c r="Z110" s="6"/>
      <c r="AA110" s="6"/>
      <c r="AB110" s="133"/>
      <c r="AC110" s="141"/>
      <c r="AD110" s="31"/>
      <c r="AE110" s="31"/>
      <c r="AF110" s="31"/>
      <c r="AH110" s="6"/>
      <c r="AI110" s="6"/>
      <c r="AJ110" s="6"/>
      <c r="AK110" s="6"/>
      <c r="AL110" s="6"/>
      <c r="AM110" s="6"/>
      <c r="AN110" s="6"/>
      <c r="AO110" s="6"/>
      <c r="AP110" s="6"/>
      <c r="AQ110" s="6"/>
      <c r="AR110" s="6"/>
      <c r="AS110" s="6"/>
      <c r="AT110" s="6"/>
      <c r="AU110" s="6"/>
    </row>
    <row r="111" spans="2:47" ht="18" customHeight="1" x14ac:dyDescent="0.2">
      <c r="B111" s="6"/>
      <c r="C111" s="6"/>
      <c r="D111" s="137"/>
      <c r="E111" s="137"/>
      <c r="F111" s="133"/>
      <c r="G111" s="138"/>
      <c r="H111" s="136"/>
      <c r="I111" s="139"/>
      <c r="J111" s="139"/>
      <c r="K111" s="139"/>
      <c r="L111" s="139"/>
      <c r="M111" s="133"/>
      <c r="N111" s="136"/>
      <c r="O111" s="140"/>
      <c r="P111" s="140"/>
      <c r="Q111" s="140"/>
      <c r="R111" s="140"/>
      <c r="S111" s="133"/>
      <c r="T111" s="136"/>
      <c r="U111" s="138"/>
      <c r="V111" s="136"/>
      <c r="W111" s="136"/>
      <c r="X111" s="6"/>
      <c r="Y111" s="6"/>
      <c r="Z111" s="6"/>
      <c r="AA111" s="6"/>
      <c r="AB111" s="133"/>
      <c r="AC111" s="141"/>
      <c r="AD111" s="31"/>
      <c r="AE111" s="31"/>
      <c r="AF111" s="31"/>
      <c r="AH111" s="6"/>
      <c r="AI111" s="6"/>
      <c r="AJ111" s="6"/>
      <c r="AK111" s="6"/>
      <c r="AL111" s="6"/>
      <c r="AM111" s="6"/>
      <c r="AN111" s="6"/>
      <c r="AO111" s="6"/>
      <c r="AP111" s="6"/>
      <c r="AQ111" s="6"/>
      <c r="AR111" s="6"/>
      <c r="AS111" s="6"/>
      <c r="AT111" s="6"/>
      <c r="AU111" s="6"/>
    </row>
    <row r="112" spans="2:47" ht="18" customHeight="1" x14ac:dyDescent="0.2">
      <c r="B112" s="6"/>
      <c r="C112" s="6"/>
      <c r="D112" s="137"/>
      <c r="E112" s="137"/>
      <c r="F112" s="133"/>
      <c r="G112" s="138"/>
      <c r="H112" s="136"/>
      <c r="I112" s="139"/>
      <c r="J112" s="139"/>
      <c r="K112" s="139"/>
      <c r="L112" s="139"/>
      <c r="M112" s="133"/>
      <c r="N112" s="136"/>
      <c r="O112" s="140"/>
      <c r="P112" s="140"/>
      <c r="Q112" s="140"/>
      <c r="R112" s="140"/>
      <c r="S112" s="133"/>
      <c r="T112" s="136"/>
      <c r="U112" s="138"/>
      <c r="V112" s="136"/>
      <c r="W112" s="136"/>
      <c r="X112" s="6"/>
      <c r="Y112" s="6"/>
      <c r="Z112" s="6"/>
      <c r="AA112" s="6"/>
      <c r="AB112" s="133"/>
      <c r="AC112" s="141"/>
      <c r="AD112" s="31"/>
      <c r="AE112" s="31"/>
      <c r="AF112" s="31"/>
      <c r="AH112" s="6"/>
      <c r="AI112" s="6"/>
      <c r="AJ112" s="6"/>
      <c r="AK112" s="6"/>
      <c r="AL112" s="6"/>
      <c r="AM112" s="6"/>
      <c r="AN112" s="6"/>
      <c r="AO112" s="6"/>
      <c r="AP112" s="6"/>
      <c r="AQ112" s="6"/>
      <c r="AR112" s="6"/>
      <c r="AS112" s="6"/>
      <c r="AT112" s="6"/>
      <c r="AU112" s="6"/>
    </row>
    <row r="113" spans="2:47" ht="18" customHeight="1" x14ac:dyDescent="0.2">
      <c r="B113" s="6"/>
      <c r="C113" s="6"/>
      <c r="D113" s="137"/>
      <c r="E113" s="137"/>
      <c r="F113" s="133"/>
      <c r="G113" s="138"/>
      <c r="H113" s="136"/>
      <c r="I113" s="139"/>
      <c r="J113" s="139"/>
      <c r="K113" s="139"/>
      <c r="L113" s="139"/>
      <c r="M113" s="133"/>
      <c r="N113" s="136"/>
      <c r="O113" s="140"/>
      <c r="P113" s="140"/>
      <c r="Q113" s="140"/>
      <c r="R113" s="140"/>
      <c r="S113" s="133"/>
      <c r="T113" s="136"/>
      <c r="U113" s="138"/>
      <c r="V113" s="136"/>
      <c r="W113" s="136"/>
      <c r="X113" s="6"/>
      <c r="Y113" s="6"/>
      <c r="Z113" s="6"/>
      <c r="AA113" s="6"/>
      <c r="AB113" s="133"/>
      <c r="AC113" s="141"/>
      <c r="AD113" s="31"/>
      <c r="AE113" s="31"/>
      <c r="AF113" s="31"/>
      <c r="AH113" s="6"/>
      <c r="AI113" s="6"/>
      <c r="AJ113" s="6"/>
      <c r="AK113" s="6"/>
      <c r="AL113" s="6"/>
      <c r="AM113" s="6"/>
      <c r="AN113" s="6"/>
      <c r="AO113" s="6"/>
      <c r="AP113" s="6"/>
      <c r="AQ113" s="6"/>
      <c r="AR113" s="6"/>
      <c r="AS113" s="6"/>
      <c r="AT113" s="6"/>
      <c r="AU113" s="6"/>
    </row>
    <row r="114" spans="2:47" ht="18" customHeight="1" x14ac:dyDescent="0.2">
      <c r="B114" s="6"/>
      <c r="C114" s="6"/>
      <c r="D114" s="137"/>
      <c r="E114" s="137"/>
      <c r="F114" s="133"/>
      <c r="G114" s="138"/>
      <c r="H114" s="136"/>
      <c r="I114" s="139"/>
      <c r="J114" s="139"/>
      <c r="K114" s="139"/>
      <c r="L114" s="139"/>
      <c r="M114" s="133"/>
      <c r="N114" s="136"/>
      <c r="O114" s="140"/>
      <c r="P114" s="140"/>
      <c r="Q114" s="140"/>
      <c r="R114" s="140"/>
      <c r="S114" s="133"/>
      <c r="T114" s="136"/>
      <c r="U114" s="138"/>
      <c r="V114" s="136"/>
      <c r="W114" s="136"/>
      <c r="X114" s="6"/>
      <c r="Y114" s="6"/>
      <c r="Z114" s="6"/>
      <c r="AA114" s="6"/>
      <c r="AB114" s="133"/>
      <c r="AC114" s="141"/>
      <c r="AD114" s="31"/>
      <c r="AE114" s="31"/>
      <c r="AF114" s="31"/>
      <c r="AH114" s="6"/>
      <c r="AI114" s="6"/>
      <c r="AJ114" s="6"/>
      <c r="AK114" s="6"/>
      <c r="AL114" s="6"/>
      <c r="AM114" s="6"/>
      <c r="AN114" s="6"/>
      <c r="AO114" s="6"/>
      <c r="AP114" s="6"/>
      <c r="AQ114" s="6"/>
      <c r="AR114" s="6"/>
      <c r="AS114" s="6"/>
      <c r="AT114" s="6"/>
      <c r="AU114" s="6"/>
    </row>
    <row r="115" spans="2:47" ht="18" customHeight="1" x14ac:dyDescent="0.2">
      <c r="B115" s="6"/>
      <c r="C115" s="6"/>
      <c r="D115" s="137"/>
      <c r="E115" s="137"/>
      <c r="F115" s="133"/>
      <c r="G115" s="138"/>
      <c r="H115" s="136"/>
      <c r="I115" s="139"/>
      <c r="J115" s="139"/>
      <c r="K115" s="139"/>
      <c r="L115" s="139"/>
      <c r="M115" s="133"/>
      <c r="N115" s="136"/>
      <c r="O115" s="140"/>
      <c r="P115" s="140"/>
      <c r="Q115" s="140"/>
      <c r="R115" s="140"/>
      <c r="S115" s="133"/>
      <c r="T115" s="136"/>
      <c r="U115" s="138"/>
      <c r="V115" s="136"/>
      <c r="W115" s="136"/>
      <c r="X115" s="6"/>
      <c r="Y115" s="6"/>
      <c r="Z115" s="6"/>
      <c r="AA115" s="6"/>
      <c r="AB115" s="133"/>
      <c r="AC115" s="141"/>
      <c r="AD115" s="31"/>
      <c r="AE115" s="31"/>
      <c r="AF115" s="31"/>
      <c r="AH115" s="6"/>
      <c r="AI115" s="6"/>
      <c r="AJ115" s="6"/>
      <c r="AK115" s="6"/>
      <c r="AL115" s="6"/>
      <c r="AM115" s="6"/>
      <c r="AN115" s="6"/>
      <c r="AO115" s="6"/>
      <c r="AP115" s="6"/>
      <c r="AQ115" s="6"/>
      <c r="AR115" s="6"/>
      <c r="AS115" s="6"/>
      <c r="AT115" s="6"/>
      <c r="AU115" s="6"/>
    </row>
    <row r="116" spans="2:47" ht="18" customHeight="1" x14ac:dyDescent="0.2">
      <c r="B116" s="6"/>
      <c r="C116" s="6"/>
      <c r="D116" s="137"/>
      <c r="E116" s="137"/>
      <c r="F116" s="133"/>
      <c r="G116" s="138"/>
      <c r="H116" s="136"/>
      <c r="I116" s="139"/>
      <c r="J116" s="139"/>
      <c r="K116" s="139"/>
      <c r="L116" s="139"/>
      <c r="M116" s="133"/>
      <c r="N116" s="136"/>
      <c r="O116" s="140"/>
      <c r="P116" s="140"/>
      <c r="Q116" s="140"/>
      <c r="R116" s="140"/>
      <c r="S116" s="133"/>
      <c r="T116" s="136"/>
      <c r="U116" s="138"/>
      <c r="V116" s="136"/>
      <c r="W116" s="136"/>
      <c r="X116" s="6"/>
      <c r="Y116" s="6"/>
      <c r="Z116" s="6"/>
      <c r="AA116" s="6"/>
      <c r="AB116" s="133"/>
      <c r="AC116" s="141"/>
      <c r="AD116" s="31"/>
      <c r="AE116" s="31"/>
      <c r="AF116" s="31"/>
      <c r="AH116" s="6"/>
      <c r="AI116" s="6"/>
      <c r="AJ116" s="6"/>
      <c r="AK116" s="6"/>
      <c r="AL116" s="6"/>
      <c r="AM116" s="6"/>
      <c r="AN116" s="6"/>
      <c r="AO116" s="6"/>
      <c r="AP116" s="6"/>
      <c r="AQ116" s="6"/>
      <c r="AR116" s="6"/>
      <c r="AS116" s="6"/>
      <c r="AT116" s="6"/>
      <c r="AU116" s="6"/>
    </row>
    <row r="117" spans="2:47" ht="18" customHeight="1" x14ac:dyDescent="0.2">
      <c r="B117" s="6"/>
      <c r="C117" s="6"/>
      <c r="D117" s="137"/>
      <c r="E117" s="137"/>
      <c r="F117" s="133"/>
      <c r="G117" s="138"/>
      <c r="H117" s="136"/>
      <c r="I117" s="139"/>
      <c r="J117" s="139"/>
      <c r="K117" s="139"/>
      <c r="L117" s="139"/>
      <c r="M117" s="133"/>
      <c r="N117" s="136"/>
      <c r="O117" s="140"/>
      <c r="P117" s="140"/>
      <c r="Q117" s="140"/>
      <c r="R117" s="140"/>
      <c r="S117" s="133"/>
      <c r="T117" s="136"/>
      <c r="U117" s="138"/>
      <c r="V117" s="136"/>
      <c r="W117" s="136"/>
      <c r="X117" s="6"/>
      <c r="Y117" s="6"/>
      <c r="Z117" s="6"/>
      <c r="AA117" s="6"/>
      <c r="AB117" s="133"/>
      <c r="AC117" s="141"/>
      <c r="AD117" s="31"/>
      <c r="AE117" s="31"/>
      <c r="AF117" s="31"/>
      <c r="AH117" s="6"/>
      <c r="AI117" s="6"/>
      <c r="AJ117" s="6"/>
      <c r="AK117" s="6"/>
      <c r="AL117" s="6"/>
      <c r="AM117" s="6"/>
      <c r="AN117" s="6"/>
      <c r="AO117" s="6"/>
      <c r="AP117" s="6"/>
      <c r="AQ117" s="6"/>
      <c r="AR117" s="6"/>
      <c r="AS117" s="6"/>
      <c r="AT117" s="6"/>
      <c r="AU117" s="6"/>
    </row>
    <row r="118" spans="2:47" ht="18" customHeight="1" x14ac:dyDescent="0.2">
      <c r="B118" s="6"/>
      <c r="C118" s="6"/>
      <c r="D118" s="137"/>
      <c r="E118" s="137"/>
      <c r="F118" s="133"/>
      <c r="G118" s="138"/>
      <c r="H118" s="136"/>
      <c r="I118" s="139"/>
      <c r="J118" s="139"/>
      <c r="K118" s="139"/>
      <c r="L118" s="139"/>
      <c r="M118" s="133"/>
      <c r="N118" s="136"/>
      <c r="O118" s="140"/>
      <c r="P118" s="140"/>
      <c r="Q118" s="140"/>
      <c r="R118" s="140"/>
      <c r="S118" s="133"/>
      <c r="T118" s="136"/>
      <c r="U118" s="138"/>
      <c r="V118" s="136"/>
      <c r="W118" s="136"/>
      <c r="X118" s="6"/>
      <c r="Y118" s="6"/>
      <c r="Z118" s="6"/>
      <c r="AA118" s="6"/>
      <c r="AB118" s="133"/>
      <c r="AC118" s="141"/>
      <c r="AD118" s="31"/>
      <c r="AE118" s="31"/>
      <c r="AF118" s="31"/>
      <c r="AH118" s="6"/>
      <c r="AI118" s="6"/>
      <c r="AJ118" s="6"/>
      <c r="AK118" s="6"/>
      <c r="AL118" s="6"/>
      <c r="AM118" s="6"/>
      <c r="AN118" s="6"/>
      <c r="AO118" s="6"/>
      <c r="AP118" s="6"/>
      <c r="AQ118" s="6"/>
      <c r="AR118" s="6"/>
      <c r="AS118" s="6"/>
      <c r="AT118" s="6"/>
      <c r="AU118" s="6"/>
    </row>
    <row r="119" spans="2:47" ht="18" customHeight="1" x14ac:dyDescent="0.2">
      <c r="B119" s="6"/>
      <c r="C119" s="6"/>
      <c r="D119" s="137"/>
      <c r="E119" s="137"/>
      <c r="F119" s="133"/>
      <c r="G119" s="138"/>
      <c r="H119" s="136"/>
      <c r="I119" s="139"/>
      <c r="J119" s="139"/>
      <c r="K119" s="139"/>
      <c r="L119" s="139"/>
      <c r="M119" s="133"/>
      <c r="N119" s="136"/>
      <c r="O119" s="140"/>
      <c r="P119" s="140"/>
      <c r="Q119" s="140"/>
      <c r="R119" s="140"/>
      <c r="S119" s="133"/>
      <c r="T119" s="136"/>
      <c r="U119" s="138"/>
      <c r="V119" s="136"/>
      <c r="W119" s="136"/>
      <c r="X119" s="6"/>
      <c r="Y119" s="6"/>
      <c r="Z119" s="6"/>
      <c r="AA119" s="6"/>
      <c r="AB119" s="133"/>
      <c r="AC119" s="141"/>
      <c r="AD119" s="31"/>
      <c r="AE119" s="31"/>
      <c r="AF119" s="31"/>
      <c r="AH119" s="6"/>
      <c r="AI119" s="6"/>
      <c r="AJ119" s="6"/>
      <c r="AK119" s="6"/>
      <c r="AL119" s="6"/>
      <c r="AM119" s="6"/>
      <c r="AN119" s="6"/>
      <c r="AO119" s="6"/>
      <c r="AP119" s="6"/>
      <c r="AQ119" s="6"/>
      <c r="AR119" s="6"/>
      <c r="AS119" s="6"/>
      <c r="AT119" s="6"/>
      <c r="AU119" s="6"/>
    </row>
    <row r="120" spans="2:47" ht="18" customHeight="1" x14ac:dyDescent="0.2">
      <c r="B120" s="6"/>
      <c r="C120" s="6"/>
      <c r="D120" s="137"/>
      <c r="E120" s="137"/>
      <c r="F120" s="133"/>
      <c r="G120" s="138"/>
      <c r="H120" s="136"/>
      <c r="I120" s="139"/>
      <c r="J120" s="139"/>
      <c r="K120" s="139"/>
      <c r="L120" s="139"/>
      <c r="M120" s="133"/>
      <c r="N120" s="136"/>
      <c r="O120" s="140"/>
      <c r="P120" s="140"/>
      <c r="Q120" s="140"/>
      <c r="R120" s="140"/>
      <c r="S120" s="133"/>
      <c r="T120" s="136"/>
      <c r="U120" s="138"/>
      <c r="V120" s="136"/>
      <c r="W120" s="136"/>
      <c r="X120" s="6"/>
      <c r="Y120" s="6"/>
      <c r="Z120" s="6"/>
      <c r="AA120" s="6"/>
      <c r="AB120" s="133"/>
      <c r="AC120" s="141"/>
      <c r="AD120" s="31"/>
      <c r="AE120" s="31"/>
      <c r="AF120" s="31"/>
      <c r="AH120" s="6"/>
      <c r="AI120" s="6"/>
      <c r="AJ120" s="6"/>
      <c r="AK120" s="6"/>
      <c r="AL120" s="6"/>
      <c r="AM120" s="6"/>
      <c r="AN120" s="6"/>
      <c r="AO120" s="6"/>
      <c r="AP120" s="6"/>
      <c r="AQ120" s="6"/>
      <c r="AR120" s="6"/>
      <c r="AS120" s="6"/>
      <c r="AT120" s="6"/>
      <c r="AU120" s="6"/>
    </row>
    <row r="121" spans="2:47" ht="18" customHeight="1" x14ac:dyDescent="0.2">
      <c r="B121" s="6"/>
      <c r="C121" s="6"/>
      <c r="D121" s="137"/>
      <c r="E121" s="137"/>
      <c r="F121" s="133"/>
      <c r="G121" s="138"/>
      <c r="H121" s="136"/>
      <c r="I121" s="139"/>
      <c r="J121" s="139"/>
      <c r="K121" s="139"/>
      <c r="L121" s="139"/>
      <c r="M121" s="133"/>
      <c r="N121" s="136"/>
      <c r="O121" s="140"/>
      <c r="P121" s="140"/>
      <c r="Q121" s="140"/>
      <c r="R121" s="140"/>
      <c r="S121" s="133"/>
      <c r="T121" s="136"/>
      <c r="U121" s="138"/>
      <c r="V121" s="136"/>
      <c r="W121" s="136"/>
      <c r="X121" s="6"/>
      <c r="Y121" s="6"/>
      <c r="Z121" s="6"/>
      <c r="AA121" s="6"/>
      <c r="AB121" s="133"/>
      <c r="AC121" s="141"/>
      <c r="AD121" s="31"/>
      <c r="AE121" s="31"/>
      <c r="AF121" s="31"/>
      <c r="AH121" s="6"/>
      <c r="AI121" s="6"/>
      <c r="AJ121" s="6"/>
      <c r="AK121" s="6"/>
      <c r="AL121" s="6"/>
      <c r="AM121" s="6"/>
      <c r="AN121" s="6"/>
      <c r="AO121" s="6"/>
      <c r="AP121" s="6"/>
      <c r="AQ121" s="6"/>
      <c r="AR121" s="6"/>
      <c r="AS121" s="6"/>
      <c r="AT121" s="6"/>
      <c r="AU121" s="6"/>
    </row>
    <row r="122" spans="2:47" ht="18" customHeight="1" x14ac:dyDescent="0.2">
      <c r="B122" s="6"/>
      <c r="C122" s="6"/>
      <c r="D122" s="137"/>
      <c r="E122" s="137"/>
      <c r="F122" s="133"/>
      <c r="G122" s="138"/>
      <c r="H122" s="136"/>
      <c r="I122" s="139"/>
      <c r="J122" s="139"/>
      <c r="K122" s="139"/>
      <c r="L122" s="139"/>
      <c r="M122" s="133"/>
      <c r="N122" s="136"/>
      <c r="O122" s="140"/>
      <c r="P122" s="140"/>
      <c r="Q122" s="140"/>
      <c r="R122" s="140"/>
      <c r="S122" s="133"/>
      <c r="T122" s="136"/>
      <c r="U122" s="138"/>
      <c r="V122" s="136"/>
      <c r="W122" s="136"/>
      <c r="X122" s="6"/>
      <c r="Y122" s="6"/>
      <c r="Z122" s="6"/>
      <c r="AA122" s="6"/>
      <c r="AB122" s="133"/>
      <c r="AC122" s="141"/>
      <c r="AD122" s="31"/>
      <c r="AE122" s="31"/>
      <c r="AF122" s="31"/>
      <c r="AH122" s="6"/>
      <c r="AI122" s="6"/>
      <c r="AJ122" s="6"/>
      <c r="AK122" s="6"/>
      <c r="AL122" s="6"/>
      <c r="AM122" s="6"/>
      <c r="AN122" s="6"/>
      <c r="AO122" s="6"/>
      <c r="AP122" s="6"/>
      <c r="AQ122" s="6"/>
      <c r="AR122" s="6"/>
      <c r="AS122" s="6"/>
      <c r="AT122" s="6"/>
      <c r="AU122" s="6"/>
    </row>
    <row r="123" spans="2:47" ht="18" customHeight="1" x14ac:dyDescent="0.2">
      <c r="B123" s="6"/>
      <c r="C123" s="6"/>
      <c r="D123" s="137"/>
      <c r="E123" s="137"/>
      <c r="F123" s="133"/>
      <c r="G123" s="138"/>
      <c r="H123" s="136"/>
      <c r="I123" s="139"/>
      <c r="J123" s="139"/>
      <c r="K123" s="139"/>
      <c r="L123" s="139"/>
      <c r="M123" s="133"/>
      <c r="N123" s="136"/>
      <c r="O123" s="140"/>
      <c r="P123" s="140"/>
      <c r="Q123" s="140"/>
      <c r="R123" s="140"/>
      <c r="S123" s="133"/>
      <c r="T123" s="136"/>
      <c r="U123" s="138"/>
      <c r="V123" s="136"/>
      <c r="W123" s="136"/>
      <c r="X123" s="6"/>
      <c r="Y123" s="6"/>
      <c r="Z123" s="6"/>
      <c r="AA123" s="6"/>
      <c r="AB123" s="133"/>
      <c r="AC123" s="141"/>
      <c r="AD123" s="31"/>
      <c r="AE123" s="31"/>
      <c r="AF123" s="31"/>
      <c r="AH123" s="6"/>
      <c r="AI123" s="6"/>
      <c r="AJ123" s="6"/>
      <c r="AK123" s="6"/>
      <c r="AL123" s="6"/>
      <c r="AM123" s="6"/>
      <c r="AN123" s="6"/>
      <c r="AO123" s="6"/>
      <c r="AP123" s="6"/>
      <c r="AQ123" s="6"/>
      <c r="AR123" s="6"/>
      <c r="AS123" s="6"/>
      <c r="AT123" s="6"/>
      <c r="AU123" s="6"/>
    </row>
    <row r="124" spans="2:47" ht="18" customHeight="1" x14ac:dyDescent="0.2">
      <c r="B124" s="6"/>
      <c r="C124" s="6"/>
      <c r="D124" s="137"/>
      <c r="E124" s="137"/>
      <c r="F124" s="133"/>
      <c r="G124" s="138"/>
      <c r="H124" s="136"/>
      <c r="I124" s="139"/>
      <c r="J124" s="139"/>
      <c r="K124" s="139"/>
      <c r="L124" s="139"/>
      <c r="M124" s="133"/>
      <c r="N124" s="136"/>
      <c r="O124" s="140"/>
      <c r="P124" s="140"/>
      <c r="Q124" s="140"/>
      <c r="R124" s="140"/>
      <c r="S124" s="133"/>
      <c r="T124" s="136"/>
      <c r="U124" s="138"/>
      <c r="V124" s="136"/>
      <c r="W124" s="136"/>
      <c r="X124" s="6"/>
      <c r="Y124" s="6"/>
      <c r="Z124" s="6"/>
      <c r="AA124" s="6"/>
      <c r="AB124" s="133"/>
      <c r="AC124" s="141"/>
      <c r="AD124" s="31"/>
      <c r="AE124" s="31"/>
      <c r="AF124" s="31"/>
      <c r="AH124" s="6"/>
      <c r="AI124" s="6"/>
      <c r="AJ124" s="6"/>
      <c r="AK124" s="6"/>
      <c r="AL124" s="6"/>
      <c r="AM124" s="6"/>
      <c r="AN124" s="6"/>
      <c r="AO124" s="6"/>
      <c r="AP124" s="6"/>
      <c r="AQ124" s="6"/>
      <c r="AR124" s="6"/>
      <c r="AS124" s="6"/>
      <c r="AT124" s="6"/>
      <c r="AU124" s="6"/>
    </row>
    <row r="125" spans="2:47" ht="18" customHeight="1" x14ac:dyDescent="0.2">
      <c r="B125" s="6"/>
      <c r="C125" s="6"/>
      <c r="D125" s="137"/>
      <c r="E125" s="137"/>
      <c r="F125" s="133"/>
      <c r="G125" s="138"/>
      <c r="H125" s="136"/>
      <c r="I125" s="139"/>
      <c r="J125" s="139"/>
      <c r="K125" s="139"/>
      <c r="L125" s="139"/>
      <c r="M125" s="133"/>
      <c r="N125" s="136"/>
      <c r="O125" s="140"/>
      <c r="P125" s="140"/>
      <c r="Q125" s="140"/>
      <c r="R125" s="140"/>
      <c r="S125" s="133"/>
      <c r="T125" s="136"/>
      <c r="U125" s="138"/>
      <c r="V125" s="136"/>
      <c r="W125" s="136"/>
      <c r="X125" s="6"/>
      <c r="Y125" s="6"/>
      <c r="Z125" s="6"/>
      <c r="AA125" s="6"/>
      <c r="AB125" s="133"/>
      <c r="AC125" s="141"/>
      <c r="AD125" s="31"/>
      <c r="AE125" s="31"/>
      <c r="AF125" s="31"/>
      <c r="AH125" s="6"/>
      <c r="AI125" s="6"/>
      <c r="AJ125" s="6"/>
      <c r="AK125" s="6"/>
      <c r="AL125" s="6"/>
      <c r="AM125" s="6"/>
      <c r="AN125" s="6"/>
      <c r="AO125" s="6"/>
      <c r="AP125" s="6"/>
      <c r="AQ125" s="6"/>
      <c r="AR125" s="6"/>
      <c r="AS125" s="6"/>
      <c r="AT125" s="6"/>
      <c r="AU125" s="6"/>
    </row>
    <row r="126" spans="2:47" ht="18" customHeight="1" x14ac:dyDescent="0.2">
      <c r="B126" s="6"/>
      <c r="C126" s="6"/>
      <c r="D126" s="137"/>
      <c r="E126" s="137"/>
      <c r="F126" s="133"/>
      <c r="G126" s="138"/>
      <c r="H126" s="136"/>
      <c r="I126" s="139"/>
      <c r="J126" s="139"/>
      <c r="K126" s="139"/>
      <c r="L126" s="139"/>
      <c r="M126" s="133"/>
      <c r="N126" s="136"/>
      <c r="O126" s="140"/>
      <c r="P126" s="140"/>
      <c r="Q126" s="140"/>
      <c r="R126" s="140"/>
      <c r="S126" s="133"/>
      <c r="T126" s="136"/>
      <c r="U126" s="138"/>
      <c r="V126" s="136"/>
      <c r="W126" s="136"/>
      <c r="X126" s="6"/>
      <c r="Y126" s="6"/>
      <c r="Z126" s="6"/>
      <c r="AA126" s="6"/>
      <c r="AB126" s="133"/>
      <c r="AC126" s="141"/>
      <c r="AD126" s="31"/>
      <c r="AE126" s="31"/>
      <c r="AF126" s="31"/>
      <c r="AH126" s="6"/>
      <c r="AI126" s="6"/>
      <c r="AJ126" s="6"/>
      <c r="AK126" s="6"/>
      <c r="AL126" s="6"/>
      <c r="AM126" s="6"/>
      <c r="AN126" s="6"/>
      <c r="AO126" s="6"/>
      <c r="AP126" s="6"/>
      <c r="AQ126" s="6"/>
      <c r="AR126" s="6"/>
      <c r="AS126" s="6"/>
      <c r="AT126" s="6"/>
      <c r="AU126" s="6"/>
    </row>
    <row r="127" spans="2:47" ht="18" customHeight="1" x14ac:dyDescent="0.2">
      <c r="B127" s="6"/>
      <c r="C127" s="6"/>
      <c r="D127" s="137"/>
      <c r="E127" s="137"/>
      <c r="F127" s="133"/>
      <c r="G127" s="138"/>
      <c r="H127" s="136"/>
      <c r="I127" s="139"/>
      <c r="J127" s="139"/>
      <c r="K127" s="139"/>
      <c r="L127" s="139"/>
      <c r="M127" s="133"/>
      <c r="N127" s="136"/>
      <c r="O127" s="140"/>
      <c r="P127" s="140"/>
      <c r="Q127" s="140"/>
      <c r="R127" s="140"/>
      <c r="S127" s="133"/>
      <c r="T127" s="136"/>
      <c r="U127" s="138"/>
      <c r="V127" s="136"/>
      <c r="W127" s="136"/>
      <c r="X127" s="6"/>
      <c r="Y127" s="6"/>
      <c r="Z127" s="6"/>
      <c r="AA127" s="6"/>
      <c r="AB127" s="133"/>
      <c r="AC127" s="141"/>
      <c r="AD127" s="31"/>
      <c r="AE127" s="31"/>
      <c r="AF127" s="31"/>
      <c r="AH127" s="6"/>
      <c r="AI127" s="6"/>
      <c r="AJ127" s="6"/>
      <c r="AK127" s="6"/>
      <c r="AL127" s="6"/>
      <c r="AM127" s="6"/>
      <c r="AN127" s="6"/>
      <c r="AO127" s="6"/>
      <c r="AP127" s="6"/>
      <c r="AQ127" s="6"/>
      <c r="AR127" s="6"/>
      <c r="AS127" s="6"/>
      <c r="AT127" s="6"/>
      <c r="AU127" s="6"/>
    </row>
    <row r="128" spans="2:47" ht="18" customHeight="1" x14ac:dyDescent="0.2">
      <c r="B128" s="6"/>
      <c r="C128" s="6"/>
      <c r="D128" s="137"/>
      <c r="E128" s="137"/>
      <c r="F128" s="133"/>
      <c r="G128" s="138"/>
      <c r="H128" s="136"/>
      <c r="I128" s="139"/>
      <c r="J128" s="139"/>
      <c r="K128" s="139"/>
      <c r="L128" s="139"/>
      <c r="M128" s="133"/>
      <c r="N128" s="136"/>
      <c r="O128" s="140"/>
      <c r="P128" s="140"/>
      <c r="Q128" s="140"/>
      <c r="R128" s="140"/>
      <c r="S128" s="133"/>
      <c r="T128" s="136"/>
      <c r="U128" s="138"/>
      <c r="V128" s="136"/>
      <c r="W128" s="136"/>
      <c r="X128" s="6"/>
      <c r="Y128" s="6"/>
      <c r="Z128" s="6"/>
      <c r="AA128" s="6"/>
      <c r="AB128" s="133"/>
      <c r="AC128" s="141"/>
      <c r="AD128" s="31"/>
      <c r="AE128" s="31"/>
      <c r="AF128" s="31"/>
      <c r="AH128" s="6"/>
      <c r="AI128" s="6"/>
      <c r="AJ128" s="6"/>
      <c r="AK128" s="6"/>
      <c r="AL128" s="6"/>
      <c r="AM128" s="6"/>
      <c r="AN128" s="6"/>
      <c r="AO128" s="6"/>
      <c r="AP128" s="6"/>
      <c r="AQ128" s="6"/>
      <c r="AR128" s="6"/>
      <c r="AS128" s="6"/>
      <c r="AT128" s="6"/>
      <c r="AU128" s="6"/>
    </row>
    <row r="129" spans="2:47" ht="18" customHeight="1" x14ac:dyDescent="0.2">
      <c r="B129" s="6"/>
      <c r="C129" s="6"/>
      <c r="D129" s="137"/>
      <c r="E129" s="137"/>
      <c r="F129" s="133"/>
      <c r="G129" s="138"/>
      <c r="H129" s="136"/>
      <c r="I129" s="139"/>
      <c r="J129" s="139"/>
      <c r="K129" s="139"/>
      <c r="L129" s="139"/>
      <c r="M129" s="133"/>
      <c r="N129" s="136"/>
      <c r="O129" s="140"/>
      <c r="P129" s="140"/>
      <c r="Q129" s="140"/>
      <c r="R129" s="140"/>
      <c r="S129" s="133"/>
      <c r="T129" s="136"/>
      <c r="U129" s="138"/>
      <c r="V129" s="136"/>
      <c r="W129" s="136"/>
      <c r="X129" s="6"/>
      <c r="Y129" s="6"/>
      <c r="Z129" s="6"/>
      <c r="AA129" s="6"/>
      <c r="AB129" s="133"/>
      <c r="AC129" s="141"/>
      <c r="AD129" s="31"/>
      <c r="AE129" s="31"/>
      <c r="AF129" s="31"/>
      <c r="AH129" s="6"/>
      <c r="AI129" s="6"/>
      <c r="AJ129" s="6"/>
      <c r="AK129" s="6"/>
      <c r="AL129" s="6"/>
      <c r="AM129" s="6"/>
      <c r="AN129" s="6"/>
      <c r="AO129" s="6"/>
      <c r="AP129" s="6"/>
      <c r="AQ129" s="6"/>
      <c r="AR129" s="6"/>
      <c r="AS129" s="6"/>
      <c r="AT129" s="6"/>
      <c r="AU129" s="6"/>
    </row>
    <row r="130" spans="2:47" ht="18" customHeight="1" x14ac:dyDescent="0.2">
      <c r="B130" s="6"/>
      <c r="C130" s="6"/>
      <c r="D130" s="137"/>
      <c r="E130" s="137"/>
      <c r="F130" s="133"/>
      <c r="G130" s="138"/>
      <c r="H130" s="136"/>
      <c r="I130" s="139"/>
      <c r="J130" s="139"/>
      <c r="K130" s="139"/>
      <c r="L130" s="139"/>
      <c r="M130" s="133"/>
      <c r="N130" s="136"/>
      <c r="O130" s="140"/>
      <c r="P130" s="140"/>
      <c r="Q130" s="140"/>
      <c r="R130" s="140"/>
      <c r="S130" s="133"/>
      <c r="T130" s="136"/>
      <c r="U130" s="138"/>
      <c r="V130" s="136"/>
      <c r="W130" s="136"/>
      <c r="X130" s="6"/>
      <c r="Y130" s="6"/>
      <c r="Z130" s="6"/>
      <c r="AA130" s="6"/>
      <c r="AB130" s="133"/>
      <c r="AC130" s="141"/>
      <c r="AD130" s="31"/>
      <c r="AE130" s="31"/>
      <c r="AF130" s="31"/>
      <c r="AH130" s="6"/>
      <c r="AI130" s="6"/>
      <c r="AJ130" s="6"/>
      <c r="AK130" s="6"/>
      <c r="AL130" s="6"/>
      <c r="AM130" s="6"/>
      <c r="AN130" s="6"/>
      <c r="AO130" s="6"/>
      <c r="AP130" s="6"/>
      <c r="AQ130" s="6"/>
      <c r="AR130" s="6"/>
      <c r="AS130" s="6"/>
      <c r="AT130" s="6"/>
      <c r="AU130" s="6"/>
    </row>
    <row r="131" spans="2:47" ht="18" customHeight="1" x14ac:dyDescent="0.2">
      <c r="B131" s="6"/>
      <c r="C131" s="6"/>
      <c r="D131" s="137"/>
      <c r="E131" s="137"/>
      <c r="F131" s="133"/>
      <c r="G131" s="138"/>
      <c r="H131" s="136"/>
      <c r="I131" s="139"/>
      <c r="J131" s="139"/>
      <c r="K131" s="139"/>
      <c r="L131" s="139"/>
      <c r="M131" s="133"/>
      <c r="N131" s="136"/>
      <c r="O131" s="140"/>
      <c r="P131" s="140"/>
      <c r="Q131" s="140"/>
      <c r="R131" s="140"/>
      <c r="S131" s="133"/>
      <c r="T131" s="136"/>
      <c r="U131" s="138"/>
      <c r="V131" s="136"/>
      <c r="W131" s="136"/>
      <c r="X131" s="6"/>
      <c r="Y131" s="6"/>
      <c r="Z131" s="6"/>
      <c r="AA131" s="6"/>
      <c r="AB131" s="133"/>
      <c r="AC131" s="141"/>
      <c r="AD131" s="31"/>
      <c r="AE131" s="31"/>
      <c r="AF131" s="31"/>
      <c r="AH131" s="6"/>
      <c r="AI131" s="6"/>
      <c r="AJ131" s="6"/>
      <c r="AK131" s="6"/>
      <c r="AL131" s="6"/>
      <c r="AM131" s="6"/>
      <c r="AN131" s="6"/>
      <c r="AO131" s="6"/>
      <c r="AP131" s="6"/>
      <c r="AQ131" s="6"/>
      <c r="AR131" s="6"/>
      <c r="AS131" s="6"/>
      <c r="AT131" s="6"/>
      <c r="AU131" s="6"/>
    </row>
    <row r="132" spans="2:47" ht="18" customHeight="1" x14ac:dyDescent="0.2">
      <c r="B132" s="6"/>
      <c r="C132" s="6"/>
      <c r="D132" s="137"/>
      <c r="E132" s="137"/>
      <c r="F132" s="133"/>
      <c r="G132" s="138"/>
      <c r="H132" s="136"/>
      <c r="I132" s="139"/>
      <c r="J132" s="139"/>
      <c r="K132" s="139"/>
      <c r="L132" s="139"/>
      <c r="M132" s="133"/>
      <c r="N132" s="136"/>
      <c r="O132" s="140"/>
      <c r="P132" s="140"/>
      <c r="Q132" s="140"/>
      <c r="R132" s="140"/>
      <c r="S132" s="133"/>
      <c r="T132" s="136"/>
      <c r="U132" s="138"/>
      <c r="V132" s="136"/>
      <c r="W132" s="136"/>
      <c r="X132" s="6"/>
      <c r="Y132" s="6"/>
      <c r="Z132" s="6"/>
      <c r="AA132" s="6"/>
      <c r="AB132" s="133"/>
      <c r="AC132" s="141"/>
      <c r="AD132" s="31"/>
      <c r="AE132" s="31"/>
      <c r="AF132" s="31"/>
      <c r="AH132" s="6"/>
      <c r="AI132" s="6"/>
      <c r="AJ132" s="6"/>
      <c r="AK132" s="6"/>
      <c r="AL132" s="6"/>
      <c r="AM132" s="6"/>
      <c r="AN132" s="6"/>
      <c r="AO132" s="6"/>
      <c r="AP132" s="6"/>
      <c r="AQ132" s="6"/>
      <c r="AR132" s="6"/>
      <c r="AS132" s="6"/>
      <c r="AT132" s="6"/>
      <c r="AU132" s="6"/>
    </row>
    <row r="133" spans="2:47" ht="18" customHeight="1" x14ac:dyDescent="0.2">
      <c r="B133" s="6"/>
      <c r="C133" s="6"/>
      <c r="D133" s="137"/>
      <c r="E133" s="137"/>
      <c r="F133" s="133"/>
      <c r="G133" s="138"/>
      <c r="H133" s="136"/>
      <c r="I133" s="139"/>
      <c r="J133" s="139"/>
      <c r="K133" s="139"/>
      <c r="L133" s="139"/>
      <c r="M133" s="133"/>
      <c r="N133" s="136"/>
      <c r="O133" s="140"/>
      <c r="P133" s="140"/>
      <c r="Q133" s="140"/>
      <c r="R133" s="140"/>
      <c r="S133" s="133"/>
      <c r="T133" s="136"/>
      <c r="U133" s="138"/>
      <c r="V133" s="136"/>
      <c r="W133" s="136"/>
      <c r="X133" s="6"/>
      <c r="Y133" s="6"/>
      <c r="Z133" s="6"/>
      <c r="AA133" s="6"/>
      <c r="AB133" s="133"/>
      <c r="AC133" s="141"/>
      <c r="AD133" s="31"/>
      <c r="AE133" s="31"/>
      <c r="AF133" s="31"/>
      <c r="AH133" s="6"/>
      <c r="AI133" s="6"/>
      <c r="AJ133" s="6"/>
      <c r="AK133" s="6"/>
      <c r="AL133" s="6"/>
      <c r="AM133" s="6"/>
      <c r="AN133" s="6"/>
      <c r="AO133" s="6"/>
      <c r="AP133" s="6"/>
      <c r="AQ133" s="6"/>
      <c r="AR133" s="6"/>
      <c r="AS133" s="6"/>
      <c r="AT133" s="6"/>
      <c r="AU133" s="6"/>
    </row>
    <row r="134" spans="2:47" ht="18" customHeight="1" x14ac:dyDescent="0.2">
      <c r="B134" s="6"/>
      <c r="C134" s="6"/>
      <c r="D134" s="137"/>
      <c r="E134" s="137"/>
      <c r="F134" s="133"/>
      <c r="G134" s="138"/>
      <c r="H134" s="136"/>
      <c r="I134" s="139"/>
      <c r="J134" s="139"/>
      <c r="K134" s="139"/>
      <c r="L134" s="139"/>
      <c r="M134" s="133"/>
      <c r="N134" s="136"/>
      <c r="O134" s="140"/>
      <c r="P134" s="140"/>
      <c r="Q134" s="140"/>
      <c r="R134" s="140"/>
      <c r="S134" s="133"/>
      <c r="T134" s="136"/>
      <c r="U134" s="138"/>
      <c r="V134" s="136"/>
      <c r="W134" s="136"/>
      <c r="X134" s="6"/>
      <c r="Y134" s="6"/>
      <c r="Z134" s="6"/>
      <c r="AA134" s="6"/>
      <c r="AB134" s="133"/>
      <c r="AC134" s="141"/>
      <c r="AD134" s="31"/>
      <c r="AE134" s="31"/>
      <c r="AF134" s="31"/>
      <c r="AH134" s="6"/>
      <c r="AI134" s="6"/>
      <c r="AJ134" s="6"/>
      <c r="AK134" s="6"/>
      <c r="AL134" s="6"/>
      <c r="AM134" s="6"/>
      <c r="AN134" s="6"/>
      <c r="AO134" s="6"/>
      <c r="AP134" s="6"/>
      <c r="AQ134" s="6"/>
      <c r="AR134" s="6"/>
      <c r="AS134" s="6"/>
      <c r="AT134" s="6"/>
      <c r="AU134" s="6"/>
    </row>
    <row r="135" spans="2:47" ht="18" customHeight="1" x14ac:dyDescent="0.2">
      <c r="B135" s="6"/>
      <c r="C135" s="6"/>
      <c r="D135" s="137"/>
      <c r="E135" s="137"/>
      <c r="F135" s="133"/>
      <c r="G135" s="138"/>
      <c r="H135" s="136"/>
      <c r="I135" s="139"/>
      <c r="J135" s="139"/>
      <c r="K135" s="139"/>
      <c r="L135" s="139"/>
      <c r="M135" s="133"/>
      <c r="N135" s="136"/>
      <c r="O135" s="140"/>
      <c r="P135" s="140"/>
      <c r="Q135" s="140"/>
      <c r="R135" s="140"/>
      <c r="S135" s="133"/>
      <c r="T135" s="136"/>
      <c r="U135" s="138"/>
      <c r="V135" s="136"/>
      <c r="W135" s="136"/>
      <c r="X135" s="6"/>
      <c r="Y135" s="6"/>
      <c r="Z135" s="6"/>
      <c r="AA135" s="6"/>
      <c r="AB135" s="133"/>
      <c r="AC135" s="141"/>
      <c r="AD135" s="31"/>
      <c r="AE135" s="31"/>
      <c r="AF135" s="31"/>
      <c r="AH135" s="6"/>
      <c r="AI135" s="6"/>
      <c r="AJ135" s="6"/>
      <c r="AK135" s="6"/>
      <c r="AL135" s="6"/>
      <c r="AM135" s="6"/>
      <c r="AN135" s="6"/>
      <c r="AO135" s="6"/>
      <c r="AP135" s="6"/>
      <c r="AQ135" s="6"/>
      <c r="AR135" s="6"/>
      <c r="AS135" s="6"/>
      <c r="AT135" s="6"/>
      <c r="AU135" s="6"/>
    </row>
    <row r="136" spans="2:47" ht="18" customHeight="1" x14ac:dyDescent="0.2">
      <c r="B136" s="6"/>
      <c r="C136" s="6"/>
      <c r="D136" s="137"/>
      <c r="E136" s="137"/>
      <c r="F136" s="133"/>
      <c r="G136" s="138"/>
      <c r="H136" s="136"/>
      <c r="I136" s="139"/>
      <c r="J136" s="139"/>
      <c r="K136" s="139"/>
      <c r="L136" s="139"/>
      <c r="M136" s="133"/>
      <c r="N136" s="136"/>
      <c r="O136" s="140"/>
      <c r="P136" s="140"/>
      <c r="Q136" s="140"/>
      <c r="R136" s="140"/>
      <c r="S136" s="133"/>
      <c r="T136" s="136"/>
      <c r="U136" s="138"/>
      <c r="V136" s="136"/>
      <c r="W136" s="136"/>
      <c r="X136" s="6"/>
      <c r="Y136" s="6"/>
      <c r="Z136" s="6"/>
      <c r="AA136" s="6"/>
      <c r="AB136" s="133"/>
      <c r="AC136" s="141"/>
      <c r="AD136" s="31"/>
      <c r="AE136" s="31"/>
      <c r="AF136" s="31"/>
      <c r="AH136" s="6"/>
      <c r="AI136" s="6"/>
      <c r="AJ136" s="6"/>
      <c r="AK136" s="6"/>
      <c r="AL136" s="6"/>
      <c r="AM136" s="6"/>
      <c r="AN136" s="6"/>
      <c r="AO136" s="6"/>
      <c r="AP136" s="6"/>
      <c r="AQ136" s="6"/>
      <c r="AR136" s="6"/>
      <c r="AS136" s="6"/>
      <c r="AT136" s="6"/>
      <c r="AU136" s="6"/>
    </row>
    <row r="137" spans="2:47" ht="18" customHeight="1" x14ac:dyDescent="0.2">
      <c r="B137" s="6"/>
      <c r="C137" s="6"/>
      <c r="D137" s="137"/>
      <c r="E137" s="137"/>
      <c r="F137" s="133"/>
      <c r="G137" s="138"/>
      <c r="H137" s="136"/>
      <c r="I137" s="139"/>
      <c r="J137" s="139"/>
      <c r="K137" s="139"/>
      <c r="L137" s="139"/>
      <c r="M137" s="133"/>
      <c r="N137" s="136"/>
      <c r="O137" s="140"/>
      <c r="P137" s="140"/>
      <c r="Q137" s="140"/>
      <c r="R137" s="140"/>
      <c r="S137" s="133"/>
      <c r="T137" s="136"/>
      <c r="U137" s="138"/>
      <c r="V137" s="136"/>
      <c r="W137" s="136"/>
      <c r="X137" s="6"/>
      <c r="Y137" s="6"/>
      <c r="Z137" s="6"/>
      <c r="AA137" s="6"/>
      <c r="AB137" s="133"/>
      <c r="AC137" s="141"/>
      <c r="AD137" s="31"/>
      <c r="AE137" s="31"/>
      <c r="AF137" s="31"/>
      <c r="AH137" s="6"/>
      <c r="AI137" s="6"/>
      <c r="AJ137" s="6"/>
      <c r="AK137" s="6"/>
      <c r="AL137" s="6"/>
      <c r="AM137" s="6"/>
      <c r="AN137" s="6"/>
      <c r="AO137" s="6"/>
      <c r="AP137" s="6"/>
      <c r="AQ137" s="6"/>
      <c r="AR137" s="6"/>
      <c r="AS137" s="6"/>
      <c r="AT137" s="6"/>
      <c r="AU137" s="6"/>
    </row>
    <row r="138" spans="2:47" ht="18" customHeight="1" x14ac:dyDescent="0.2">
      <c r="B138" s="6"/>
      <c r="C138" s="6"/>
      <c r="D138" s="137"/>
      <c r="E138" s="137"/>
      <c r="F138" s="133"/>
      <c r="G138" s="138"/>
      <c r="H138" s="136"/>
      <c r="I138" s="139"/>
      <c r="J138" s="139"/>
      <c r="K138" s="139"/>
      <c r="L138" s="139"/>
      <c r="M138" s="133"/>
      <c r="N138" s="136"/>
      <c r="O138" s="140"/>
      <c r="P138" s="140"/>
      <c r="Q138" s="140"/>
      <c r="R138" s="140"/>
      <c r="S138" s="133"/>
      <c r="T138" s="136"/>
      <c r="U138" s="138"/>
      <c r="V138" s="136"/>
      <c r="W138" s="136"/>
      <c r="X138" s="6"/>
      <c r="Y138" s="6"/>
      <c r="Z138" s="6"/>
      <c r="AA138" s="6"/>
      <c r="AB138" s="133"/>
      <c r="AC138" s="141"/>
      <c r="AD138" s="31"/>
      <c r="AE138" s="31"/>
      <c r="AF138" s="31"/>
      <c r="AH138" s="6"/>
      <c r="AI138" s="6"/>
      <c r="AJ138" s="6"/>
      <c r="AK138" s="6"/>
      <c r="AL138" s="6"/>
      <c r="AM138" s="6"/>
      <c r="AN138" s="6"/>
      <c r="AO138" s="6"/>
      <c r="AP138" s="6"/>
      <c r="AQ138" s="6"/>
      <c r="AR138" s="6"/>
      <c r="AS138" s="6"/>
      <c r="AT138" s="6"/>
      <c r="AU138" s="6"/>
    </row>
    <row r="139" spans="2:47" ht="18" customHeight="1" x14ac:dyDescent="0.2">
      <c r="B139" s="6"/>
      <c r="C139" s="6"/>
      <c r="D139" s="137"/>
      <c r="E139" s="137"/>
      <c r="F139" s="133"/>
      <c r="G139" s="138"/>
      <c r="H139" s="136"/>
      <c r="I139" s="139"/>
      <c r="J139" s="139"/>
      <c r="K139" s="139"/>
      <c r="L139" s="139"/>
      <c r="M139" s="133"/>
      <c r="N139" s="136"/>
      <c r="O139" s="140"/>
      <c r="P139" s="140"/>
      <c r="Q139" s="140"/>
      <c r="R139" s="140"/>
      <c r="S139" s="133"/>
      <c r="T139" s="136"/>
      <c r="U139" s="138"/>
      <c r="V139" s="136"/>
      <c r="W139" s="136"/>
      <c r="X139" s="6"/>
      <c r="Y139" s="6"/>
      <c r="Z139" s="6"/>
      <c r="AA139" s="6"/>
      <c r="AB139" s="133"/>
      <c r="AC139" s="141"/>
      <c r="AD139" s="31"/>
      <c r="AE139" s="31"/>
      <c r="AF139" s="31"/>
      <c r="AH139" s="6"/>
      <c r="AI139" s="6"/>
      <c r="AJ139" s="6"/>
      <c r="AK139" s="6"/>
      <c r="AL139" s="6"/>
      <c r="AM139" s="6"/>
      <c r="AN139" s="6"/>
      <c r="AO139" s="6"/>
      <c r="AP139" s="6"/>
      <c r="AQ139" s="6"/>
      <c r="AR139" s="6"/>
      <c r="AS139" s="6"/>
      <c r="AT139" s="6"/>
      <c r="AU139" s="6"/>
    </row>
    <row r="140" spans="2:47" ht="18" customHeight="1" x14ac:dyDescent="0.2">
      <c r="B140" s="6"/>
      <c r="C140" s="6"/>
      <c r="D140" s="137"/>
      <c r="E140" s="137"/>
      <c r="F140" s="133"/>
      <c r="G140" s="138"/>
      <c r="H140" s="136"/>
      <c r="I140" s="139"/>
      <c r="J140" s="139"/>
      <c r="K140" s="139"/>
      <c r="L140" s="139"/>
      <c r="M140" s="133"/>
      <c r="N140" s="136"/>
      <c r="O140" s="140"/>
      <c r="P140" s="140"/>
      <c r="Q140" s="140"/>
      <c r="R140" s="140"/>
      <c r="S140" s="133"/>
      <c r="T140" s="136"/>
      <c r="U140" s="138"/>
      <c r="V140" s="136"/>
      <c r="W140" s="136"/>
      <c r="X140" s="6"/>
      <c r="Y140" s="6"/>
      <c r="Z140" s="6"/>
      <c r="AA140" s="6"/>
      <c r="AB140" s="133"/>
      <c r="AC140" s="141"/>
      <c r="AD140" s="31"/>
      <c r="AE140" s="31"/>
      <c r="AF140" s="31"/>
      <c r="AH140" s="6"/>
      <c r="AI140" s="6"/>
      <c r="AJ140" s="6"/>
      <c r="AK140" s="6"/>
      <c r="AL140" s="6"/>
      <c r="AM140" s="6"/>
      <c r="AN140" s="6"/>
      <c r="AO140" s="6"/>
      <c r="AP140" s="6"/>
      <c r="AQ140" s="6"/>
      <c r="AR140" s="6"/>
      <c r="AS140" s="6"/>
      <c r="AT140" s="6"/>
      <c r="AU140" s="6"/>
    </row>
    <row r="141" spans="2:47" ht="18" customHeight="1" x14ac:dyDescent="0.2">
      <c r="B141" s="6"/>
      <c r="C141" s="6"/>
      <c r="D141" s="137"/>
      <c r="E141" s="137"/>
      <c r="F141" s="133"/>
      <c r="G141" s="138"/>
      <c r="H141" s="136"/>
      <c r="I141" s="139"/>
      <c r="J141" s="139"/>
      <c r="K141" s="139"/>
      <c r="L141" s="139"/>
      <c r="M141" s="133"/>
      <c r="N141" s="136"/>
      <c r="O141" s="140"/>
      <c r="P141" s="140"/>
      <c r="Q141" s="140"/>
      <c r="R141" s="140"/>
      <c r="S141" s="133"/>
      <c r="T141" s="136"/>
      <c r="U141" s="138"/>
      <c r="V141" s="136"/>
      <c r="W141" s="136"/>
      <c r="X141" s="6"/>
      <c r="Y141" s="6"/>
      <c r="Z141" s="6"/>
      <c r="AA141" s="6"/>
      <c r="AB141" s="133"/>
      <c r="AC141" s="141"/>
      <c r="AD141" s="31"/>
      <c r="AE141" s="31"/>
      <c r="AF141" s="31"/>
      <c r="AH141" s="6"/>
      <c r="AI141" s="6"/>
      <c r="AJ141" s="6"/>
      <c r="AK141" s="6"/>
      <c r="AL141" s="6"/>
      <c r="AM141" s="6"/>
      <c r="AN141" s="6"/>
      <c r="AO141" s="6"/>
      <c r="AP141" s="6"/>
      <c r="AQ141" s="6"/>
      <c r="AR141" s="6"/>
      <c r="AS141" s="6"/>
      <c r="AT141" s="6"/>
      <c r="AU141" s="6"/>
    </row>
    <row r="142" spans="2:47" ht="18" customHeight="1" x14ac:dyDescent="0.2">
      <c r="B142" s="6"/>
      <c r="C142" s="6"/>
      <c r="D142" s="137"/>
      <c r="E142" s="137"/>
      <c r="F142" s="133"/>
      <c r="G142" s="138"/>
      <c r="H142" s="136"/>
      <c r="I142" s="139"/>
      <c r="J142" s="139"/>
      <c r="K142" s="139"/>
      <c r="L142" s="139"/>
      <c r="M142" s="133"/>
      <c r="N142" s="136"/>
      <c r="O142" s="140"/>
      <c r="P142" s="140"/>
      <c r="Q142" s="140"/>
      <c r="R142" s="140"/>
      <c r="S142" s="133"/>
      <c r="T142" s="136"/>
      <c r="U142" s="138"/>
      <c r="V142" s="136"/>
      <c r="W142" s="136"/>
      <c r="X142" s="6"/>
      <c r="Y142" s="6"/>
      <c r="Z142" s="6"/>
      <c r="AA142" s="6"/>
      <c r="AB142" s="133"/>
      <c r="AC142" s="141"/>
      <c r="AD142" s="31"/>
      <c r="AE142" s="31"/>
      <c r="AF142" s="31"/>
      <c r="AH142" s="6"/>
      <c r="AI142" s="6"/>
      <c r="AJ142" s="6"/>
      <c r="AK142" s="6"/>
      <c r="AL142" s="6"/>
      <c r="AM142" s="6"/>
      <c r="AN142" s="6"/>
      <c r="AO142" s="6"/>
      <c r="AP142" s="6"/>
      <c r="AQ142" s="6"/>
      <c r="AR142" s="6"/>
      <c r="AS142" s="6"/>
      <c r="AT142" s="6"/>
      <c r="AU142" s="6"/>
    </row>
    <row r="143" spans="2:47" ht="18" customHeight="1" x14ac:dyDescent="0.2">
      <c r="B143" s="6"/>
      <c r="C143" s="6"/>
      <c r="D143" s="137"/>
      <c r="E143" s="137"/>
      <c r="F143" s="133"/>
      <c r="G143" s="138"/>
      <c r="H143" s="136"/>
      <c r="I143" s="139"/>
      <c r="J143" s="139"/>
      <c r="K143" s="139"/>
      <c r="L143" s="139"/>
      <c r="M143" s="133"/>
      <c r="N143" s="136"/>
      <c r="O143" s="140"/>
      <c r="P143" s="140"/>
      <c r="Q143" s="140"/>
      <c r="R143" s="140"/>
      <c r="S143" s="133"/>
      <c r="T143" s="136"/>
      <c r="U143" s="138"/>
      <c r="V143" s="136"/>
      <c r="W143" s="136"/>
      <c r="X143" s="6"/>
      <c r="Y143" s="6"/>
      <c r="Z143" s="6"/>
      <c r="AA143" s="6"/>
      <c r="AB143" s="133"/>
      <c r="AC143" s="141"/>
      <c r="AD143" s="31"/>
      <c r="AE143" s="31"/>
      <c r="AF143" s="31"/>
      <c r="AH143" s="6"/>
      <c r="AI143" s="6"/>
      <c r="AJ143" s="6"/>
      <c r="AK143" s="6"/>
      <c r="AL143" s="6"/>
      <c r="AM143" s="6"/>
      <c r="AN143" s="6"/>
      <c r="AO143" s="6"/>
      <c r="AP143" s="6"/>
      <c r="AQ143" s="6"/>
      <c r="AR143" s="6"/>
      <c r="AS143" s="6"/>
      <c r="AT143" s="6"/>
      <c r="AU143" s="6"/>
    </row>
    <row r="144" spans="2:47" ht="18" customHeight="1" x14ac:dyDescent="0.2">
      <c r="B144" s="6"/>
      <c r="C144" s="6"/>
      <c r="D144" s="137"/>
      <c r="E144" s="137"/>
      <c r="F144" s="133"/>
      <c r="G144" s="138"/>
      <c r="H144" s="136"/>
      <c r="I144" s="139"/>
      <c r="J144" s="139"/>
      <c r="K144" s="139"/>
      <c r="L144" s="139"/>
      <c r="M144" s="133"/>
      <c r="N144" s="136"/>
      <c r="O144" s="140"/>
      <c r="P144" s="140"/>
      <c r="Q144" s="140"/>
      <c r="R144" s="140"/>
      <c r="S144" s="133"/>
      <c r="T144" s="136"/>
      <c r="U144" s="138"/>
      <c r="V144" s="136"/>
      <c r="W144" s="136"/>
      <c r="X144" s="6"/>
      <c r="Y144" s="6"/>
      <c r="Z144" s="6"/>
      <c r="AA144" s="6"/>
      <c r="AB144" s="133"/>
      <c r="AC144" s="141"/>
      <c r="AD144" s="31"/>
      <c r="AE144" s="31"/>
      <c r="AF144" s="31"/>
      <c r="AH144" s="6"/>
      <c r="AI144" s="6"/>
      <c r="AJ144" s="6"/>
      <c r="AK144" s="6"/>
      <c r="AL144" s="6"/>
      <c r="AM144" s="6"/>
      <c r="AN144" s="6"/>
      <c r="AO144" s="6"/>
      <c r="AP144" s="6"/>
      <c r="AQ144" s="6"/>
      <c r="AR144" s="6"/>
      <c r="AS144" s="6"/>
      <c r="AT144" s="6"/>
      <c r="AU144" s="6"/>
    </row>
    <row r="145" spans="2:47" ht="18" customHeight="1" x14ac:dyDescent="0.2">
      <c r="B145" s="6"/>
      <c r="C145" s="6"/>
      <c r="D145" s="137"/>
      <c r="E145" s="137"/>
      <c r="F145" s="133"/>
      <c r="G145" s="138"/>
      <c r="H145" s="136"/>
      <c r="I145" s="139"/>
      <c r="J145" s="139"/>
      <c r="K145" s="139"/>
      <c r="L145" s="139"/>
      <c r="M145" s="133"/>
      <c r="N145" s="136"/>
      <c r="O145" s="140"/>
      <c r="P145" s="140"/>
      <c r="Q145" s="140"/>
      <c r="R145" s="140"/>
      <c r="S145" s="133"/>
      <c r="T145" s="136"/>
      <c r="U145" s="138"/>
      <c r="V145" s="136"/>
      <c r="W145" s="136"/>
      <c r="X145" s="6"/>
      <c r="Y145" s="6"/>
      <c r="Z145" s="6"/>
      <c r="AA145" s="6"/>
      <c r="AB145" s="133"/>
      <c r="AC145" s="141"/>
      <c r="AD145" s="31"/>
      <c r="AE145" s="31"/>
      <c r="AF145" s="31"/>
      <c r="AH145" s="6"/>
      <c r="AI145" s="6"/>
      <c r="AJ145" s="6"/>
      <c r="AK145" s="6"/>
      <c r="AL145" s="6"/>
      <c r="AM145" s="6"/>
      <c r="AN145" s="6"/>
      <c r="AO145" s="6"/>
      <c r="AP145" s="6"/>
      <c r="AQ145" s="6"/>
      <c r="AR145" s="6"/>
      <c r="AS145" s="6"/>
      <c r="AT145" s="6"/>
      <c r="AU145" s="6"/>
    </row>
    <row r="146" spans="2:47" ht="18" customHeight="1" x14ac:dyDescent="0.2">
      <c r="B146" s="6"/>
      <c r="C146" s="6"/>
      <c r="D146" s="137"/>
      <c r="E146" s="137"/>
      <c r="F146" s="133"/>
      <c r="G146" s="138"/>
      <c r="H146" s="136"/>
      <c r="I146" s="139"/>
      <c r="J146" s="139"/>
      <c r="K146" s="139"/>
      <c r="L146" s="139"/>
      <c r="M146" s="133"/>
      <c r="N146" s="136"/>
      <c r="O146" s="140"/>
      <c r="P146" s="140"/>
      <c r="Q146" s="140"/>
      <c r="R146" s="140"/>
      <c r="S146" s="133"/>
      <c r="T146" s="136"/>
      <c r="U146" s="138"/>
      <c r="V146" s="136"/>
      <c r="W146" s="136"/>
      <c r="X146" s="6"/>
      <c r="Y146" s="6"/>
      <c r="Z146" s="6"/>
      <c r="AA146" s="6"/>
      <c r="AB146" s="133"/>
      <c r="AC146" s="141"/>
      <c r="AD146" s="31"/>
      <c r="AE146" s="31"/>
      <c r="AF146" s="31"/>
      <c r="AH146" s="6"/>
      <c r="AI146" s="6"/>
      <c r="AJ146" s="6"/>
      <c r="AK146" s="6"/>
      <c r="AL146" s="6"/>
      <c r="AM146" s="6"/>
      <c r="AN146" s="6"/>
      <c r="AO146" s="6"/>
      <c r="AP146" s="6"/>
      <c r="AQ146" s="6"/>
      <c r="AR146" s="6"/>
      <c r="AS146" s="6"/>
      <c r="AT146" s="6"/>
      <c r="AU146" s="6"/>
    </row>
    <row r="147" spans="2:47" ht="18" customHeight="1" x14ac:dyDescent="0.2">
      <c r="B147" s="6"/>
      <c r="C147" s="6"/>
      <c r="D147" s="137"/>
      <c r="E147" s="137"/>
      <c r="F147" s="133"/>
      <c r="G147" s="138"/>
      <c r="H147" s="136"/>
      <c r="I147" s="139"/>
      <c r="J147" s="139"/>
      <c r="K147" s="139"/>
      <c r="L147" s="139"/>
      <c r="M147" s="133"/>
      <c r="N147" s="136"/>
      <c r="O147" s="140"/>
      <c r="P147" s="140"/>
      <c r="Q147" s="140"/>
      <c r="R147" s="140"/>
      <c r="S147" s="133"/>
      <c r="T147" s="136"/>
      <c r="U147" s="138"/>
      <c r="V147" s="136"/>
      <c r="W147" s="136"/>
      <c r="X147" s="6"/>
      <c r="Y147" s="6"/>
      <c r="Z147" s="6"/>
      <c r="AA147" s="6"/>
      <c r="AB147" s="133"/>
      <c r="AC147" s="141"/>
      <c r="AD147" s="31"/>
      <c r="AE147" s="31"/>
      <c r="AF147" s="31"/>
      <c r="AH147" s="6"/>
      <c r="AI147" s="6"/>
      <c r="AJ147" s="6"/>
      <c r="AK147" s="6"/>
      <c r="AL147" s="6"/>
      <c r="AM147" s="6"/>
      <c r="AN147" s="6"/>
      <c r="AO147" s="6"/>
      <c r="AP147" s="6"/>
      <c r="AQ147" s="6"/>
      <c r="AR147" s="6"/>
      <c r="AS147" s="6"/>
      <c r="AT147" s="6"/>
      <c r="AU147" s="6"/>
    </row>
    <row r="148" spans="2:47" ht="18" customHeight="1" x14ac:dyDescent="0.2">
      <c r="B148" s="6"/>
      <c r="C148" s="6"/>
      <c r="D148" s="137"/>
      <c r="E148" s="137"/>
      <c r="F148" s="133"/>
      <c r="G148" s="138"/>
      <c r="H148" s="136"/>
      <c r="I148" s="139"/>
      <c r="J148" s="139"/>
      <c r="K148" s="139"/>
      <c r="L148" s="139"/>
      <c r="M148" s="133"/>
      <c r="N148" s="136"/>
      <c r="O148" s="140"/>
      <c r="P148" s="140"/>
      <c r="Q148" s="140"/>
      <c r="R148" s="140"/>
      <c r="S148" s="133"/>
      <c r="T148" s="136"/>
      <c r="U148" s="138"/>
      <c r="V148" s="136"/>
      <c r="W148" s="136"/>
      <c r="X148" s="6"/>
      <c r="Y148" s="6"/>
      <c r="Z148" s="6"/>
      <c r="AA148" s="6"/>
      <c r="AB148" s="133"/>
      <c r="AC148" s="141"/>
      <c r="AD148" s="31"/>
      <c r="AE148" s="31"/>
      <c r="AF148" s="31"/>
      <c r="AH148" s="6"/>
      <c r="AI148" s="6"/>
      <c r="AJ148" s="6"/>
      <c r="AK148" s="6"/>
      <c r="AL148" s="6"/>
      <c r="AM148" s="6"/>
      <c r="AN148" s="6"/>
      <c r="AO148" s="6"/>
      <c r="AP148" s="6"/>
      <c r="AQ148" s="6"/>
      <c r="AR148" s="6"/>
      <c r="AS148" s="6"/>
      <c r="AT148" s="6"/>
      <c r="AU148" s="6"/>
    </row>
    <row r="149" spans="2:47" ht="18" customHeight="1" x14ac:dyDescent="0.2">
      <c r="B149" s="6"/>
      <c r="C149" s="6"/>
      <c r="D149" s="137"/>
      <c r="E149" s="137"/>
      <c r="F149" s="133"/>
      <c r="G149" s="138"/>
      <c r="H149" s="136"/>
      <c r="I149" s="139"/>
      <c r="J149" s="139"/>
      <c r="K149" s="139"/>
      <c r="L149" s="139"/>
      <c r="M149" s="133"/>
      <c r="N149" s="136"/>
      <c r="O149" s="140"/>
      <c r="P149" s="140"/>
      <c r="Q149" s="140"/>
      <c r="R149" s="140"/>
      <c r="S149" s="133"/>
      <c r="T149" s="136"/>
      <c r="U149" s="138"/>
      <c r="V149" s="136"/>
      <c r="W149" s="136"/>
      <c r="X149" s="6"/>
      <c r="Y149" s="6"/>
      <c r="Z149" s="6"/>
      <c r="AA149" s="6"/>
      <c r="AB149" s="133"/>
      <c r="AC149" s="141"/>
      <c r="AD149" s="31"/>
      <c r="AE149" s="31"/>
      <c r="AF149" s="31"/>
      <c r="AH149" s="6"/>
      <c r="AI149" s="6"/>
      <c r="AJ149" s="6"/>
      <c r="AK149" s="6"/>
      <c r="AL149" s="6"/>
      <c r="AM149" s="6"/>
      <c r="AN149" s="6"/>
      <c r="AO149" s="6"/>
      <c r="AP149" s="6"/>
      <c r="AQ149" s="6"/>
      <c r="AR149" s="6"/>
      <c r="AS149" s="6"/>
      <c r="AT149" s="6"/>
      <c r="AU149" s="6"/>
    </row>
    <row r="150" spans="2:47" ht="18" customHeight="1" x14ac:dyDescent="0.2">
      <c r="B150" s="6"/>
      <c r="C150" s="6"/>
      <c r="D150" s="137"/>
      <c r="E150" s="137"/>
      <c r="F150" s="133"/>
      <c r="G150" s="138"/>
      <c r="H150" s="136"/>
      <c r="I150" s="139"/>
      <c r="J150" s="139"/>
      <c r="K150" s="139"/>
      <c r="L150" s="139"/>
      <c r="M150" s="133"/>
      <c r="N150" s="136"/>
      <c r="O150" s="140"/>
      <c r="P150" s="140"/>
      <c r="Q150" s="140"/>
      <c r="R150" s="140"/>
      <c r="S150" s="133"/>
      <c r="T150" s="136"/>
      <c r="U150" s="138"/>
      <c r="V150" s="136"/>
      <c r="W150" s="136"/>
      <c r="X150" s="6"/>
      <c r="Y150" s="6"/>
      <c r="Z150" s="6"/>
      <c r="AA150" s="6"/>
      <c r="AB150" s="133"/>
      <c r="AC150" s="141"/>
      <c r="AD150" s="31"/>
      <c r="AE150" s="31"/>
      <c r="AF150" s="31"/>
      <c r="AH150" s="6"/>
      <c r="AI150" s="6"/>
      <c r="AJ150" s="6"/>
      <c r="AK150" s="6"/>
      <c r="AL150" s="6"/>
      <c r="AM150" s="6"/>
      <c r="AN150" s="6"/>
      <c r="AO150" s="6"/>
      <c r="AP150" s="6"/>
      <c r="AQ150" s="6"/>
      <c r="AR150" s="6"/>
      <c r="AS150" s="6"/>
      <c r="AT150" s="6"/>
      <c r="AU150" s="6"/>
    </row>
    <row r="151" spans="2:47" ht="18" customHeight="1" x14ac:dyDescent="0.2">
      <c r="B151" s="6"/>
      <c r="C151" s="6"/>
      <c r="D151" s="137"/>
      <c r="E151" s="137"/>
      <c r="F151" s="133"/>
      <c r="G151" s="138"/>
      <c r="H151" s="136"/>
      <c r="I151" s="139"/>
      <c r="J151" s="139"/>
      <c r="K151" s="139"/>
      <c r="L151" s="139"/>
      <c r="M151" s="133"/>
      <c r="N151" s="136"/>
      <c r="O151" s="140"/>
      <c r="P151" s="140"/>
      <c r="Q151" s="140"/>
      <c r="R151" s="140"/>
      <c r="S151" s="133"/>
      <c r="T151" s="136"/>
      <c r="U151" s="138"/>
      <c r="V151" s="136"/>
      <c r="W151" s="136"/>
      <c r="X151" s="6"/>
      <c r="Y151" s="6"/>
      <c r="Z151" s="6"/>
      <c r="AA151" s="6"/>
      <c r="AB151" s="133"/>
      <c r="AC151" s="141"/>
      <c r="AD151" s="31"/>
      <c r="AE151" s="31"/>
      <c r="AF151" s="31"/>
      <c r="AH151" s="6"/>
      <c r="AI151" s="6"/>
      <c r="AJ151" s="6"/>
      <c r="AK151" s="6"/>
      <c r="AL151" s="6"/>
      <c r="AM151" s="6"/>
      <c r="AN151" s="6"/>
      <c r="AO151" s="6"/>
      <c r="AP151" s="6"/>
      <c r="AQ151" s="6"/>
      <c r="AR151" s="6"/>
      <c r="AS151" s="6"/>
      <c r="AT151" s="6"/>
      <c r="AU151" s="6"/>
    </row>
    <row r="152" spans="2:47" ht="18" customHeight="1" x14ac:dyDescent="0.2">
      <c r="B152" s="6"/>
      <c r="C152" s="6"/>
      <c r="D152" s="137"/>
      <c r="E152" s="137"/>
      <c r="F152" s="133"/>
      <c r="G152" s="138"/>
      <c r="H152" s="136"/>
      <c r="I152" s="139"/>
      <c r="J152" s="139"/>
      <c r="K152" s="139"/>
      <c r="L152" s="139"/>
      <c r="M152" s="133"/>
      <c r="N152" s="136"/>
      <c r="O152" s="140"/>
      <c r="P152" s="140"/>
      <c r="Q152" s="140"/>
      <c r="R152" s="140"/>
      <c r="S152" s="133"/>
      <c r="T152" s="136"/>
      <c r="U152" s="138"/>
      <c r="V152" s="136"/>
      <c r="W152" s="136"/>
      <c r="X152" s="6"/>
      <c r="Y152" s="6"/>
      <c r="Z152" s="6"/>
      <c r="AA152" s="6"/>
      <c r="AB152" s="133"/>
      <c r="AC152" s="141"/>
      <c r="AD152" s="31"/>
      <c r="AE152" s="31"/>
      <c r="AF152" s="31"/>
      <c r="AH152" s="6"/>
      <c r="AI152" s="6"/>
      <c r="AJ152" s="6"/>
      <c r="AK152" s="6"/>
      <c r="AL152" s="6"/>
      <c r="AM152" s="6"/>
      <c r="AN152" s="6"/>
      <c r="AO152" s="6"/>
      <c r="AP152" s="6"/>
      <c r="AQ152" s="6"/>
      <c r="AR152" s="6"/>
      <c r="AS152" s="6"/>
      <c r="AT152" s="6"/>
      <c r="AU152" s="6"/>
    </row>
    <row r="153" spans="2:47" ht="18" customHeight="1" x14ac:dyDescent="0.2">
      <c r="B153" s="6"/>
      <c r="C153" s="6"/>
      <c r="D153" s="137"/>
      <c r="E153" s="137"/>
      <c r="F153" s="133"/>
      <c r="G153" s="138"/>
      <c r="H153" s="136"/>
      <c r="I153" s="139"/>
      <c r="J153" s="139"/>
      <c r="K153" s="139"/>
      <c r="L153" s="139"/>
      <c r="M153" s="133"/>
      <c r="N153" s="136"/>
      <c r="O153" s="140"/>
      <c r="P153" s="140"/>
      <c r="Q153" s="140"/>
      <c r="R153" s="140"/>
      <c r="S153" s="133"/>
      <c r="T153" s="136"/>
      <c r="U153" s="138"/>
      <c r="V153" s="136"/>
      <c r="W153" s="136"/>
      <c r="X153" s="6"/>
      <c r="Y153" s="6"/>
      <c r="Z153" s="6"/>
      <c r="AA153" s="6"/>
      <c r="AB153" s="133"/>
      <c r="AC153" s="141"/>
      <c r="AD153" s="31"/>
      <c r="AE153" s="31"/>
      <c r="AF153" s="31"/>
      <c r="AH153" s="6"/>
      <c r="AI153" s="6"/>
      <c r="AJ153" s="6"/>
      <c r="AK153" s="6"/>
      <c r="AL153" s="6"/>
      <c r="AM153" s="6"/>
      <c r="AN153" s="6"/>
      <c r="AO153" s="6"/>
      <c r="AP153" s="6"/>
      <c r="AQ153" s="6"/>
      <c r="AR153" s="6"/>
      <c r="AS153" s="6"/>
      <c r="AT153" s="6"/>
      <c r="AU153" s="6"/>
    </row>
    <row r="154" spans="2:47" ht="18" customHeight="1" x14ac:dyDescent="0.2">
      <c r="B154" s="6"/>
      <c r="C154" s="6"/>
      <c r="D154" s="137"/>
      <c r="E154" s="137"/>
      <c r="F154" s="133"/>
      <c r="G154" s="138"/>
      <c r="H154" s="136"/>
      <c r="I154" s="139"/>
      <c r="J154" s="139"/>
      <c r="K154" s="139"/>
      <c r="L154" s="139"/>
      <c r="M154" s="133"/>
      <c r="N154" s="136"/>
      <c r="O154" s="140"/>
      <c r="P154" s="140"/>
      <c r="Q154" s="140"/>
      <c r="R154" s="140"/>
      <c r="S154" s="133"/>
      <c r="T154" s="136"/>
      <c r="U154" s="138"/>
      <c r="V154" s="136"/>
      <c r="W154" s="136"/>
      <c r="X154" s="6"/>
      <c r="Y154" s="6"/>
      <c r="Z154" s="6"/>
      <c r="AA154" s="6"/>
      <c r="AB154" s="133"/>
      <c r="AC154" s="141"/>
      <c r="AD154" s="31"/>
      <c r="AE154" s="31"/>
      <c r="AF154" s="31"/>
      <c r="AH154" s="6"/>
      <c r="AI154" s="6"/>
      <c r="AJ154" s="6"/>
      <c r="AK154" s="6"/>
      <c r="AL154" s="6"/>
      <c r="AM154" s="6"/>
      <c r="AN154" s="6"/>
      <c r="AO154" s="6"/>
      <c r="AP154" s="6"/>
      <c r="AQ154" s="6"/>
      <c r="AR154" s="6"/>
      <c r="AS154" s="6"/>
      <c r="AT154" s="6"/>
      <c r="AU154" s="6"/>
    </row>
    <row r="155" spans="2:47" ht="18" customHeight="1" x14ac:dyDescent="0.2">
      <c r="B155" s="6"/>
      <c r="C155" s="6"/>
      <c r="D155" s="137"/>
      <c r="E155" s="137"/>
      <c r="F155" s="133"/>
      <c r="G155" s="138"/>
      <c r="H155" s="136"/>
      <c r="I155" s="139"/>
      <c r="J155" s="139"/>
      <c r="K155" s="139"/>
      <c r="L155" s="139"/>
      <c r="M155" s="133"/>
      <c r="N155" s="136"/>
      <c r="O155" s="140"/>
      <c r="P155" s="140"/>
      <c r="Q155" s="140"/>
      <c r="R155" s="140"/>
      <c r="S155" s="133"/>
      <c r="T155" s="136"/>
      <c r="U155" s="138"/>
      <c r="V155" s="136"/>
      <c r="W155" s="136"/>
      <c r="X155" s="6"/>
      <c r="Y155" s="6"/>
      <c r="Z155" s="6"/>
      <c r="AA155" s="6"/>
      <c r="AB155" s="133"/>
      <c r="AC155" s="141"/>
      <c r="AD155" s="31"/>
      <c r="AE155" s="31"/>
      <c r="AF155" s="31"/>
      <c r="AH155" s="6"/>
      <c r="AI155" s="6"/>
      <c r="AJ155" s="6"/>
      <c r="AK155" s="6"/>
      <c r="AL155" s="6"/>
      <c r="AM155" s="6"/>
      <c r="AN155" s="6"/>
      <c r="AO155" s="6"/>
      <c r="AP155" s="6"/>
      <c r="AQ155" s="6"/>
      <c r="AR155" s="6"/>
      <c r="AS155" s="6"/>
      <c r="AT155" s="6"/>
      <c r="AU155" s="6"/>
    </row>
    <row r="156" spans="2:47" ht="18" customHeight="1" x14ac:dyDescent="0.2">
      <c r="B156" s="6"/>
      <c r="C156" s="6"/>
      <c r="D156" s="137"/>
      <c r="E156" s="137"/>
      <c r="F156" s="133"/>
      <c r="G156" s="138"/>
      <c r="H156" s="136"/>
      <c r="I156" s="139"/>
      <c r="J156" s="139"/>
      <c r="K156" s="139"/>
      <c r="L156" s="139"/>
      <c r="M156" s="133"/>
      <c r="N156" s="136"/>
      <c r="O156" s="140"/>
      <c r="P156" s="140"/>
      <c r="Q156" s="140"/>
      <c r="R156" s="140"/>
      <c r="S156" s="133"/>
      <c r="T156" s="136"/>
      <c r="U156" s="138"/>
      <c r="V156" s="136"/>
      <c r="W156" s="136"/>
      <c r="X156" s="6"/>
      <c r="Y156" s="6"/>
      <c r="Z156" s="6"/>
      <c r="AA156" s="6"/>
      <c r="AB156" s="133"/>
      <c r="AC156" s="141"/>
      <c r="AD156" s="31"/>
      <c r="AE156" s="31"/>
      <c r="AF156" s="31"/>
      <c r="AH156" s="6"/>
      <c r="AI156" s="6"/>
      <c r="AJ156" s="6"/>
      <c r="AK156" s="6"/>
      <c r="AL156" s="6"/>
      <c r="AM156" s="6"/>
      <c r="AN156" s="6"/>
      <c r="AO156" s="6"/>
      <c r="AP156" s="6"/>
      <c r="AQ156" s="6"/>
      <c r="AR156" s="6"/>
      <c r="AS156" s="6"/>
      <c r="AT156" s="6"/>
      <c r="AU156" s="6"/>
    </row>
    <row r="157" spans="2:47" ht="18" customHeight="1" x14ac:dyDescent="0.2">
      <c r="B157" s="6"/>
      <c r="C157" s="6"/>
      <c r="D157" s="137"/>
      <c r="E157" s="137"/>
      <c r="F157" s="133"/>
      <c r="G157" s="138"/>
      <c r="H157" s="136"/>
      <c r="I157" s="139"/>
      <c r="J157" s="139"/>
      <c r="K157" s="139"/>
      <c r="L157" s="139"/>
      <c r="M157" s="133"/>
      <c r="N157" s="136"/>
      <c r="O157" s="140"/>
      <c r="P157" s="140"/>
      <c r="Q157" s="140"/>
      <c r="R157" s="140"/>
      <c r="S157" s="133"/>
      <c r="T157" s="136"/>
      <c r="U157" s="138"/>
      <c r="V157" s="136"/>
      <c r="W157" s="136"/>
      <c r="X157" s="6"/>
      <c r="Y157" s="6"/>
      <c r="Z157" s="6"/>
      <c r="AA157" s="6"/>
      <c r="AB157" s="133"/>
      <c r="AC157" s="141"/>
      <c r="AD157" s="31"/>
      <c r="AE157" s="31"/>
      <c r="AF157" s="31"/>
      <c r="AH157" s="6"/>
      <c r="AI157" s="6"/>
      <c r="AJ157" s="6"/>
      <c r="AK157" s="6"/>
      <c r="AL157" s="6"/>
      <c r="AM157" s="6"/>
      <c r="AN157" s="6"/>
      <c r="AO157" s="6"/>
      <c r="AP157" s="6"/>
      <c r="AQ157" s="6"/>
      <c r="AR157" s="6"/>
      <c r="AS157" s="6"/>
      <c r="AT157" s="6"/>
      <c r="AU157" s="6"/>
    </row>
    <row r="158" spans="2:47" ht="18" customHeight="1" x14ac:dyDescent="0.2">
      <c r="B158" s="6"/>
      <c r="C158" s="6"/>
      <c r="D158" s="137"/>
      <c r="E158" s="137"/>
      <c r="F158" s="133"/>
      <c r="G158" s="138"/>
      <c r="H158" s="136"/>
      <c r="I158" s="139"/>
      <c r="J158" s="139"/>
      <c r="K158" s="139"/>
      <c r="L158" s="139"/>
      <c r="M158" s="133"/>
      <c r="N158" s="136"/>
      <c r="O158" s="140"/>
      <c r="P158" s="140"/>
      <c r="Q158" s="140"/>
      <c r="R158" s="140"/>
      <c r="S158" s="133"/>
      <c r="T158" s="136"/>
      <c r="U158" s="138"/>
      <c r="V158" s="136"/>
      <c r="W158" s="136"/>
      <c r="X158" s="6"/>
      <c r="Y158" s="6"/>
      <c r="Z158" s="6"/>
      <c r="AA158" s="6"/>
      <c r="AB158" s="133"/>
      <c r="AC158" s="141"/>
      <c r="AD158" s="31"/>
      <c r="AE158" s="31"/>
      <c r="AF158" s="31"/>
      <c r="AH158" s="6"/>
      <c r="AI158" s="6"/>
      <c r="AJ158" s="6"/>
      <c r="AK158" s="6"/>
      <c r="AL158" s="6"/>
      <c r="AM158" s="6"/>
      <c r="AN158" s="6"/>
      <c r="AO158" s="6"/>
      <c r="AP158" s="6"/>
      <c r="AQ158" s="6"/>
      <c r="AR158" s="6"/>
      <c r="AS158" s="6"/>
      <c r="AT158" s="6"/>
      <c r="AU158" s="6"/>
    </row>
    <row r="159" spans="2:47" ht="18" customHeight="1" x14ac:dyDescent="0.2">
      <c r="B159" s="6"/>
      <c r="C159" s="6"/>
      <c r="D159" s="137"/>
      <c r="E159" s="137"/>
      <c r="F159" s="133"/>
      <c r="G159" s="138"/>
      <c r="H159" s="136"/>
      <c r="I159" s="139"/>
      <c r="J159" s="139"/>
      <c r="K159" s="139"/>
      <c r="L159" s="139"/>
      <c r="M159" s="133"/>
      <c r="N159" s="136"/>
      <c r="O159" s="140"/>
      <c r="P159" s="140"/>
      <c r="Q159" s="140"/>
      <c r="R159" s="140"/>
      <c r="S159" s="133"/>
      <c r="T159" s="136"/>
      <c r="U159" s="138"/>
      <c r="V159" s="136"/>
      <c r="W159" s="136"/>
      <c r="X159" s="6"/>
      <c r="Y159" s="6"/>
      <c r="Z159" s="6"/>
      <c r="AA159" s="6"/>
      <c r="AB159" s="133"/>
      <c r="AC159" s="141"/>
      <c r="AD159" s="31"/>
      <c r="AE159" s="31"/>
      <c r="AF159" s="31"/>
      <c r="AH159" s="6"/>
      <c r="AI159" s="6"/>
      <c r="AJ159" s="6"/>
      <c r="AK159" s="6"/>
      <c r="AL159" s="6"/>
      <c r="AM159" s="6"/>
      <c r="AN159" s="6"/>
      <c r="AO159" s="6"/>
      <c r="AP159" s="6"/>
      <c r="AQ159" s="6"/>
      <c r="AR159" s="6"/>
      <c r="AS159" s="6"/>
      <c r="AT159" s="6"/>
      <c r="AU159" s="6"/>
    </row>
    <row r="160" spans="2:47" ht="18" customHeight="1" x14ac:dyDescent="0.2">
      <c r="B160" s="6"/>
      <c r="C160" s="6"/>
      <c r="D160" s="137"/>
      <c r="E160" s="137"/>
      <c r="F160" s="133"/>
      <c r="G160" s="138"/>
      <c r="H160" s="136"/>
      <c r="I160" s="139"/>
      <c r="J160" s="139"/>
      <c r="K160" s="139"/>
      <c r="L160" s="139"/>
      <c r="M160" s="133"/>
      <c r="N160" s="136"/>
      <c r="O160" s="140"/>
      <c r="P160" s="140"/>
      <c r="Q160" s="140"/>
      <c r="R160" s="140"/>
      <c r="S160" s="133"/>
      <c r="T160" s="136"/>
      <c r="U160" s="138"/>
      <c r="V160" s="136"/>
      <c r="W160" s="136"/>
      <c r="X160" s="6"/>
      <c r="Y160" s="6"/>
      <c r="Z160" s="6"/>
      <c r="AA160" s="6"/>
      <c r="AB160" s="133"/>
      <c r="AC160" s="141"/>
      <c r="AD160" s="31"/>
      <c r="AE160" s="31"/>
      <c r="AF160" s="31"/>
      <c r="AH160" s="6"/>
      <c r="AI160" s="6"/>
      <c r="AJ160" s="6"/>
      <c r="AK160" s="6"/>
      <c r="AL160" s="6"/>
      <c r="AM160" s="6"/>
      <c r="AN160" s="6"/>
      <c r="AO160" s="6"/>
      <c r="AP160" s="6"/>
      <c r="AQ160" s="6"/>
      <c r="AR160" s="6"/>
      <c r="AS160" s="6"/>
      <c r="AT160" s="6"/>
      <c r="AU160" s="6"/>
    </row>
    <row r="161" spans="2:47" ht="18" customHeight="1" x14ac:dyDescent="0.2">
      <c r="B161" s="6"/>
      <c r="C161" s="6"/>
      <c r="D161" s="137"/>
      <c r="E161" s="137"/>
      <c r="F161" s="133"/>
      <c r="G161" s="138"/>
      <c r="H161" s="136"/>
      <c r="I161" s="139"/>
      <c r="J161" s="139"/>
      <c r="K161" s="139"/>
      <c r="L161" s="139"/>
      <c r="M161" s="133"/>
      <c r="N161" s="136"/>
      <c r="O161" s="140"/>
      <c r="P161" s="140"/>
      <c r="Q161" s="140"/>
      <c r="R161" s="140"/>
      <c r="S161" s="133"/>
      <c r="T161" s="136"/>
      <c r="U161" s="138"/>
      <c r="V161" s="136"/>
      <c r="W161" s="136"/>
      <c r="X161" s="6"/>
      <c r="Y161" s="6"/>
      <c r="Z161" s="6"/>
      <c r="AA161" s="6"/>
      <c r="AB161" s="133"/>
      <c r="AC161" s="141"/>
      <c r="AD161" s="31"/>
      <c r="AE161" s="31"/>
      <c r="AF161" s="31"/>
      <c r="AH161" s="6"/>
      <c r="AI161" s="6"/>
      <c r="AJ161" s="6"/>
      <c r="AK161" s="6"/>
      <c r="AL161" s="6"/>
      <c r="AM161" s="6"/>
      <c r="AN161" s="6"/>
      <c r="AO161" s="6"/>
      <c r="AP161" s="6"/>
      <c r="AQ161" s="6"/>
      <c r="AR161" s="6"/>
      <c r="AS161" s="6"/>
      <c r="AT161" s="6"/>
      <c r="AU161" s="6"/>
    </row>
    <row r="162" spans="2:47" ht="18" customHeight="1" x14ac:dyDescent="0.2">
      <c r="B162" s="6"/>
      <c r="C162" s="6"/>
      <c r="D162" s="137"/>
      <c r="E162" s="137"/>
      <c r="F162" s="133"/>
      <c r="G162" s="138"/>
      <c r="H162" s="136"/>
      <c r="I162" s="139"/>
      <c r="J162" s="139"/>
      <c r="K162" s="139"/>
      <c r="L162" s="139"/>
      <c r="M162" s="133"/>
      <c r="N162" s="136"/>
      <c r="O162" s="140"/>
      <c r="P162" s="140"/>
      <c r="Q162" s="140"/>
      <c r="R162" s="140"/>
      <c r="S162" s="133"/>
      <c r="T162" s="136"/>
      <c r="U162" s="138"/>
      <c r="V162" s="136"/>
      <c r="W162" s="136"/>
      <c r="X162" s="6"/>
      <c r="Y162" s="6"/>
      <c r="Z162" s="6"/>
      <c r="AA162" s="6"/>
      <c r="AB162" s="133"/>
      <c r="AC162" s="141"/>
      <c r="AD162" s="31"/>
      <c r="AE162" s="31"/>
      <c r="AF162" s="31"/>
      <c r="AH162" s="6"/>
      <c r="AI162" s="6"/>
      <c r="AJ162" s="6"/>
      <c r="AK162" s="6"/>
      <c r="AL162" s="6"/>
      <c r="AM162" s="6"/>
      <c r="AN162" s="6"/>
      <c r="AO162" s="6"/>
      <c r="AP162" s="6"/>
      <c r="AQ162" s="6"/>
      <c r="AR162" s="6"/>
      <c r="AS162" s="6"/>
      <c r="AT162" s="6"/>
      <c r="AU162" s="6"/>
    </row>
    <row r="163" spans="2:47" ht="18" customHeight="1" x14ac:dyDescent="0.2">
      <c r="B163" s="6"/>
      <c r="C163" s="6"/>
      <c r="D163" s="137"/>
      <c r="E163" s="137"/>
      <c r="F163" s="133"/>
      <c r="G163" s="138"/>
      <c r="H163" s="136"/>
      <c r="I163" s="139"/>
      <c r="J163" s="139"/>
      <c r="K163" s="139"/>
      <c r="L163" s="139"/>
      <c r="M163" s="133"/>
      <c r="N163" s="136"/>
      <c r="O163" s="140"/>
      <c r="P163" s="140"/>
      <c r="Q163" s="140"/>
      <c r="R163" s="140"/>
      <c r="S163" s="133"/>
      <c r="T163" s="136"/>
      <c r="U163" s="138"/>
      <c r="V163" s="136"/>
      <c r="W163" s="136"/>
      <c r="X163" s="6"/>
      <c r="Y163" s="6"/>
      <c r="Z163" s="6"/>
      <c r="AA163" s="6"/>
      <c r="AB163" s="133"/>
      <c r="AC163" s="141"/>
      <c r="AD163" s="31"/>
      <c r="AE163" s="31"/>
      <c r="AF163" s="31"/>
      <c r="AH163" s="6"/>
      <c r="AI163" s="6"/>
      <c r="AJ163" s="6"/>
      <c r="AK163" s="6"/>
      <c r="AL163" s="6"/>
      <c r="AM163" s="6"/>
      <c r="AN163" s="6"/>
      <c r="AO163" s="6"/>
      <c r="AP163" s="6"/>
      <c r="AQ163" s="6"/>
      <c r="AR163" s="6"/>
      <c r="AS163" s="6"/>
      <c r="AT163" s="6"/>
      <c r="AU163" s="6"/>
    </row>
    <row r="164" spans="2:47" ht="18" customHeight="1" x14ac:dyDescent="0.2">
      <c r="B164" s="6"/>
      <c r="C164" s="6"/>
      <c r="D164" s="137"/>
      <c r="E164" s="137"/>
      <c r="F164" s="133"/>
      <c r="G164" s="138"/>
      <c r="H164" s="136"/>
      <c r="I164" s="139"/>
      <c r="J164" s="139"/>
      <c r="K164" s="139"/>
      <c r="L164" s="139"/>
      <c r="M164" s="133"/>
      <c r="N164" s="136"/>
      <c r="O164" s="140"/>
      <c r="P164" s="140"/>
      <c r="Q164" s="140"/>
      <c r="R164" s="140"/>
      <c r="S164" s="133"/>
      <c r="T164" s="136"/>
      <c r="U164" s="138"/>
      <c r="V164" s="136"/>
      <c r="W164" s="136"/>
      <c r="X164" s="6"/>
      <c r="Y164" s="6"/>
      <c r="Z164" s="6"/>
      <c r="AA164" s="6"/>
      <c r="AB164" s="133"/>
      <c r="AC164" s="141"/>
      <c r="AD164" s="31"/>
      <c r="AE164" s="31"/>
      <c r="AF164" s="31"/>
      <c r="AH164" s="6"/>
      <c r="AI164" s="6"/>
      <c r="AJ164" s="6"/>
      <c r="AK164" s="6"/>
      <c r="AL164" s="6"/>
      <c r="AM164" s="6"/>
      <c r="AN164" s="6"/>
      <c r="AO164" s="6"/>
      <c r="AP164" s="6"/>
      <c r="AQ164" s="6"/>
      <c r="AR164" s="6"/>
      <c r="AS164" s="6"/>
      <c r="AT164" s="6"/>
      <c r="AU164" s="6"/>
    </row>
    <row r="165" spans="2:47" ht="18" customHeight="1" x14ac:dyDescent="0.2">
      <c r="B165" s="6"/>
      <c r="C165" s="6"/>
      <c r="D165" s="137"/>
      <c r="E165" s="137"/>
      <c r="F165" s="133"/>
      <c r="G165" s="138"/>
      <c r="H165" s="136"/>
      <c r="I165" s="139"/>
      <c r="J165" s="139"/>
      <c r="K165" s="139"/>
      <c r="L165" s="139"/>
      <c r="M165" s="133"/>
      <c r="N165" s="136"/>
      <c r="O165" s="140"/>
      <c r="P165" s="140"/>
      <c r="Q165" s="140"/>
      <c r="R165" s="140"/>
      <c r="S165" s="133"/>
      <c r="T165" s="136"/>
      <c r="U165" s="138"/>
      <c r="V165" s="136"/>
      <c r="W165" s="136"/>
      <c r="X165" s="6"/>
      <c r="Y165" s="6"/>
      <c r="Z165" s="6"/>
      <c r="AA165" s="6"/>
      <c r="AB165" s="133"/>
      <c r="AC165" s="141"/>
      <c r="AD165" s="31"/>
      <c r="AE165" s="31"/>
      <c r="AF165" s="31"/>
      <c r="AH165" s="6"/>
      <c r="AI165" s="6"/>
      <c r="AJ165" s="6"/>
      <c r="AK165" s="6"/>
      <c r="AL165" s="6"/>
      <c r="AM165" s="6"/>
      <c r="AN165" s="6"/>
      <c r="AO165" s="6"/>
      <c r="AP165" s="6"/>
      <c r="AQ165" s="6"/>
      <c r="AR165" s="6"/>
      <c r="AS165" s="6"/>
      <c r="AT165" s="6"/>
      <c r="AU165" s="6"/>
    </row>
    <row r="166" spans="2:47" ht="18" customHeight="1" x14ac:dyDescent="0.2">
      <c r="B166" s="6"/>
      <c r="C166" s="6"/>
      <c r="D166" s="137"/>
      <c r="E166" s="137"/>
      <c r="F166" s="133"/>
      <c r="G166" s="138"/>
      <c r="H166" s="136"/>
      <c r="I166" s="139"/>
      <c r="J166" s="139"/>
      <c r="K166" s="139"/>
      <c r="L166" s="139"/>
      <c r="M166" s="133"/>
      <c r="N166" s="136"/>
      <c r="O166" s="140"/>
      <c r="P166" s="140"/>
      <c r="Q166" s="140"/>
      <c r="R166" s="140"/>
      <c r="S166" s="133"/>
      <c r="T166" s="136"/>
      <c r="U166" s="138"/>
      <c r="V166" s="136"/>
      <c r="W166" s="136"/>
      <c r="X166" s="6"/>
      <c r="Y166" s="6"/>
      <c r="Z166" s="6"/>
      <c r="AA166" s="6"/>
      <c r="AB166" s="133"/>
      <c r="AC166" s="141"/>
      <c r="AD166" s="31"/>
      <c r="AE166" s="31"/>
      <c r="AF166" s="31"/>
      <c r="AH166" s="6"/>
      <c r="AI166" s="6"/>
      <c r="AJ166" s="6"/>
      <c r="AK166" s="6"/>
      <c r="AL166" s="6"/>
      <c r="AM166" s="6"/>
      <c r="AN166" s="6"/>
      <c r="AO166" s="6"/>
      <c r="AP166" s="6"/>
      <c r="AQ166" s="6"/>
      <c r="AR166" s="6"/>
      <c r="AS166" s="6"/>
      <c r="AT166" s="6"/>
      <c r="AU166" s="6"/>
    </row>
    <row r="167" spans="2:47" ht="18" customHeight="1" x14ac:dyDescent="0.2">
      <c r="B167" s="6"/>
      <c r="C167" s="6"/>
      <c r="D167" s="137"/>
      <c r="E167" s="137"/>
      <c r="F167" s="133"/>
      <c r="G167" s="138"/>
      <c r="H167" s="136"/>
      <c r="I167" s="139"/>
      <c r="J167" s="139"/>
      <c r="K167" s="139"/>
      <c r="L167" s="139"/>
      <c r="M167" s="133"/>
      <c r="N167" s="136"/>
      <c r="O167" s="140"/>
      <c r="P167" s="140"/>
      <c r="Q167" s="140"/>
      <c r="R167" s="140"/>
      <c r="S167" s="133"/>
      <c r="T167" s="136"/>
      <c r="U167" s="138"/>
      <c r="V167" s="136"/>
      <c r="W167" s="136"/>
      <c r="X167" s="6"/>
      <c r="Y167" s="6"/>
      <c r="Z167" s="6"/>
      <c r="AA167" s="6"/>
      <c r="AB167" s="133"/>
      <c r="AC167" s="141"/>
      <c r="AD167" s="31"/>
      <c r="AE167" s="31"/>
      <c r="AF167" s="31"/>
      <c r="AH167" s="6"/>
      <c r="AI167" s="6"/>
      <c r="AJ167" s="6"/>
      <c r="AK167" s="6"/>
      <c r="AL167" s="6"/>
      <c r="AM167" s="6"/>
      <c r="AN167" s="6"/>
      <c r="AO167" s="6"/>
      <c r="AP167" s="6"/>
      <c r="AQ167" s="6"/>
      <c r="AR167" s="6"/>
      <c r="AS167" s="6"/>
      <c r="AT167" s="6"/>
      <c r="AU167" s="6"/>
    </row>
    <row r="168" spans="2:47" ht="18" customHeight="1" x14ac:dyDescent="0.2">
      <c r="B168" s="6"/>
      <c r="C168" s="6"/>
      <c r="D168" s="137"/>
      <c r="E168" s="137"/>
      <c r="F168" s="133"/>
      <c r="G168" s="138"/>
      <c r="H168" s="136"/>
      <c r="I168" s="139"/>
      <c r="J168" s="139"/>
      <c r="K168" s="139"/>
      <c r="L168" s="139"/>
      <c r="M168" s="133"/>
      <c r="N168" s="136"/>
      <c r="O168" s="140"/>
      <c r="P168" s="140"/>
      <c r="Q168" s="140"/>
      <c r="R168" s="140"/>
      <c r="S168" s="133"/>
      <c r="T168" s="136"/>
      <c r="U168" s="138"/>
      <c r="V168" s="136"/>
      <c r="W168" s="136"/>
      <c r="X168" s="6"/>
      <c r="Y168" s="6"/>
      <c r="Z168" s="6"/>
      <c r="AA168" s="6"/>
      <c r="AB168" s="133"/>
      <c r="AC168" s="141"/>
      <c r="AD168" s="31"/>
      <c r="AE168" s="31"/>
      <c r="AF168" s="31"/>
      <c r="AH168" s="6"/>
      <c r="AI168" s="6"/>
      <c r="AJ168" s="6"/>
      <c r="AK168" s="6"/>
      <c r="AL168" s="6"/>
      <c r="AM168" s="6"/>
      <c r="AN168" s="6"/>
      <c r="AO168" s="6"/>
      <c r="AP168" s="6"/>
      <c r="AQ168" s="6"/>
      <c r="AR168" s="6"/>
      <c r="AS168" s="6"/>
      <c r="AT168" s="6"/>
      <c r="AU168" s="6"/>
    </row>
    <row r="169" spans="2:47" ht="18" customHeight="1" x14ac:dyDescent="0.2">
      <c r="B169" s="6"/>
      <c r="C169" s="6"/>
      <c r="D169" s="137"/>
      <c r="E169" s="137"/>
      <c r="F169" s="133"/>
      <c r="G169" s="138"/>
      <c r="H169" s="136"/>
      <c r="I169" s="139"/>
      <c r="J169" s="139"/>
      <c r="K169" s="139"/>
      <c r="L169" s="139"/>
      <c r="M169" s="133"/>
      <c r="N169" s="136"/>
      <c r="O169" s="140"/>
      <c r="P169" s="140"/>
      <c r="Q169" s="140"/>
      <c r="R169" s="140"/>
      <c r="S169" s="133"/>
      <c r="T169" s="136"/>
      <c r="U169" s="138"/>
      <c r="V169" s="136"/>
      <c r="W169" s="136"/>
      <c r="X169" s="6"/>
      <c r="Y169" s="6"/>
      <c r="Z169" s="6"/>
      <c r="AA169" s="6"/>
      <c r="AB169" s="133"/>
      <c r="AC169" s="141"/>
      <c r="AD169" s="31"/>
      <c r="AE169" s="31"/>
      <c r="AF169" s="31"/>
      <c r="AH169" s="6"/>
      <c r="AI169" s="6"/>
      <c r="AJ169" s="6"/>
      <c r="AK169" s="6"/>
      <c r="AL169" s="6"/>
      <c r="AM169" s="6"/>
      <c r="AN169" s="6"/>
      <c r="AO169" s="6"/>
      <c r="AP169" s="6"/>
      <c r="AQ169" s="6"/>
      <c r="AR169" s="6"/>
      <c r="AS169" s="6"/>
      <c r="AT169" s="6"/>
      <c r="AU169" s="6"/>
    </row>
    <row r="170" spans="2:47" ht="18" customHeight="1" x14ac:dyDescent="0.2">
      <c r="B170" s="6"/>
      <c r="C170" s="6"/>
      <c r="D170" s="137"/>
      <c r="E170" s="137"/>
      <c r="F170" s="133"/>
      <c r="G170" s="138"/>
      <c r="H170" s="136"/>
      <c r="I170" s="139"/>
      <c r="J170" s="139"/>
      <c r="K170" s="139"/>
      <c r="L170" s="139"/>
      <c r="M170" s="133"/>
      <c r="N170" s="136"/>
      <c r="O170" s="140"/>
      <c r="P170" s="140"/>
      <c r="Q170" s="140"/>
      <c r="R170" s="140"/>
      <c r="S170" s="133"/>
      <c r="T170" s="136"/>
      <c r="U170" s="138"/>
      <c r="V170" s="136"/>
      <c r="W170" s="136"/>
      <c r="X170" s="6"/>
      <c r="Y170" s="6"/>
      <c r="Z170" s="6"/>
      <c r="AA170" s="6"/>
      <c r="AB170" s="133"/>
      <c r="AC170" s="141"/>
      <c r="AD170" s="31"/>
      <c r="AE170" s="31"/>
      <c r="AF170" s="31"/>
      <c r="AH170" s="6"/>
      <c r="AI170" s="6"/>
      <c r="AJ170" s="6"/>
      <c r="AK170" s="6"/>
      <c r="AL170" s="6"/>
      <c r="AM170" s="6"/>
      <c r="AN170" s="6"/>
      <c r="AO170" s="6"/>
      <c r="AP170" s="6"/>
      <c r="AQ170" s="6"/>
      <c r="AR170" s="6"/>
      <c r="AS170" s="6"/>
      <c r="AT170" s="6"/>
      <c r="AU170" s="6"/>
    </row>
    <row r="171" spans="2:47" ht="18" customHeight="1" x14ac:dyDescent="0.2">
      <c r="B171" s="6"/>
      <c r="C171" s="6"/>
      <c r="D171" s="137"/>
      <c r="E171" s="137"/>
      <c r="F171" s="133"/>
      <c r="G171" s="138"/>
      <c r="H171" s="136"/>
      <c r="I171" s="139"/>
      <c r="J171" s="139"/>
      <c r="K171" s="139"/>
      <c r="L171" s="139"/>
      <c r="M171" s="133"/>
      <c r="N171" s="136"/>
      <c r="O171" s="140"/>
      <c r="P171" s="140"/>
      <c r="Q171" s="140"/>
      <c r="R171" s="140"/>
      <c r="S171" s="133"/>
      <c r="T171" s="136"/>
      <c r="U171" s="138"/>
      <c r="V171" s="136"/>
      <c r="W171" s="136"/>
      <c r="X171" s="6"/>
      <c r="Y171" s="6"/>
      <c r="Z171" s="6"/>
      <c r="AA171" s="6"/>
      <c r="AB171" s="133"/>
      <c r="AC171" s="141"/>
      <c r="AD171" s="31"/>
      <c r="AE171" s="31"/>
      <c r="AF171" s="31"/>
      <c r="AH171" s="6"/>
      <c r="AI171" s="6"/>
      <c r="AJ171" s="6"/>
      <c r="AK171" s="6"/>
      <c r="AL171" s="6"/>
      <c r="AM171" s="6"/>
      <c r="AN171" s="6"/>
      <c r="AO171" s="6"/>
      <c r="AP171" s="6"/>
      <c r="AQ171" s="6"/>
      <c r="AR171" s="6"/>
      <c r="AS171" s="6"/>
      <c r="AT171" s="6"/>
      <c r="AU171" s="6"/>
    </row>
    <row r="172" spans="2:47" ht="18" customHeight="1" x14ac:dyDescent="0.2">
      <c r="B172" s="6"/>
      <c r="C172" s="6"/>
      <c r="D172" s="137"/>
      <c r="E172" s="137"/>
      <c r="F172" s="133"/>
      <c r="G172" s="138"/>
      <c r="H172" s="136"/>
      <c r="I172" s="139"/>
      <c r="J172" s="139"/>
      <c r="K172" s="139"/>
      <c r="L172" s="139"/>
      <c r="M172" s="133"/>
      <c r="N172" s="136"/>
      <c r="O172" s="140"/>
      <c r="P172" s="140"/>
      <c r="Q172" s="140"/>
      <c r="R172" s="140"/>
      <c r="S172" s="133"/>
      <c r="T172" s="136"/>
      <c r="U172" s="138"/>
      <c r="V172" s="136"/>
      <c r="W172" s="136"/>
      <c r="X172" s="6"/>
      <c r="Y172" s="6"/>
      <c r="Z172" s="6"/>
      <c r="AA172" s="6"/>
      <c r="AB172" s="133"/>
      <c r="AC172" s="141"/>
      <c r="AD172" s="31"/>
      <c r="AE172" s="31"/>
      <c r="AF172" s="31"/>
      <c r="AH172" s="6"/>
      <c r="AI172" s="6"/>
      <c r="AJ172" s="6"/>
      <c r="AK172" s="6"/>
      <c r="AL172" s="6"/>
      <c r="AM172" s="6"/>
      <c r="AN172" s="6"/>
      <c r="AO172" s="6"/>
      <c r="AP172" s="6"/>
      <c r="AQ172" s="6"/>
      <c r="AR172" s="6"/>
      <c r="AS172" s="6"/>
      <c r="AT172" s="6"/>
      <c r="AU172" s="6"/>
    </row>
    <row r="173" spans="2:47" ht="18" customHeight="1" x14ac:dyDescent="0.2">
      <c r="B173" s="6"/>
      <c r="C173" s="6"/>
      <c r="D173" s="137"/>
      <c r="E173" s="137"/>
      <c r="F173" s="133"/>
      <c r="G173" s="138"/>
      <c r="H173" s="136"/>
      <c r="I173" s="139"/>
      <c r="J173" s="139"/>
      <c r="K173" s="139"/>
      <c r="L173" s="139"/>
      <c r="M173" s="133"/>
      <c r="N173" s="136"/>
      <c r="O173" s="140"/>
      <c r="P173" s="140"/>
      <c r="Q173" s="140"/>
      <c r="R173" s="140"/>
      <c r="S173" s="133"/>
      <c r="T173" s="136"/>
      <c r="U173" s="138"/>
      <c r="V173" s="136"/>
      <c r="W173" s="136"/>
      <c r="X173" s="6"/>
      <c r="Y173" s="6"/>
      <c r="Z173" s="6"/>
      <c r="AA173" s="6"/>
      <c r="AB173" s="133"/>
      <c r="AC173" s="141"/>
      <c r="AD173" s="31"/>
      <c r="AE173" s="31"/>
      <c r="AF173" s="31"/>
      <c r="AH173" s="6"/>
      <c r="AI173" s="6"/>
      <c r="AJ173" s="6"/>
      <c r="AK173" s="6"/>
      <c r="AL173" s="6"/>
      <c r="AM173" s="6"/>
      <c r="AN173" s="6"/>
      <c r="AO173" s="6"/>
      <c r="AP173" s="6"/>
      <c r="AQ173" s="6"/>
      <c r="AR173" s="6"/>
      <c r="AS173" s="6"/>
      <c r="AT173" s="6"/>
      <c r="AU173" s="6"/>
    </row>
    <row r="174" spans="2:47" ht="18" customHeight="1" x14ac:dyDescent="0.2">
      <c r="B174" s="6"/>
      <c r="C174" s="6"/>
      <c r="D174" s="137"/>
      <c r="E174" s="137"/>
      <c r="F174" s="133"/>
      <c r="G174" s="138"/>
      <c r="H174" s="136"/>
      <c r="I174" s="139"/>
      <c r="J174" s="139"/>
      <c r="K174" s="139"/>
      <c r="L174" s="139"/>
      <c r="M174" s="133"/>
      <c r="N174" s="136"/>
      <c r="O174" s="140"/>
      <c r="P174" s="140"/>
      <c r="Q174" s="140"/>
      <c r="R174" s="140"/>
      <c r="S174" s="133"/>
      <c r="T174" s="136"/>
      <c r="U174" s="138"/>
      <c r="V174" s="136"/>
      <c r="W174" s="136"/>
      <c r="X174" s="6"/>
      <c r="Y174" s="6"/>
      <c r="Z174" s="6"/>
      <c r="AA174" s="6"/>
      <c r="AB174" s="133"/>
      <c r="AC174" s="141"/>
      <c r="AD174" s="31"/>
      <c r="AE174" s="31"/>
      <c r="AF174" s="31"/>
      <c r="AH174" s="6"/>
      <c r="AI174" s="6"/>
      <c r="AJ174" s="6"/>
      <c r="AK174" s="6"/>
      <c r="AL174" s="6"/>
      <c r="AM174" s="6"/>
      <c r="AN174" s="6"/>
      <c r="AO174" s="6"/>
      <c r="AP174" s="6"/>
      <c r="AQ174" s="6"/>
      <c r="AR174" s="6"/>
      <c r="AS174" s="6"/>
      <c r="AT174" s="6"/>
      <c r="AU174" s="6"/>
    </row>
    <row r="175" spans="2:47" ht="18" customHeight="1" x14ac:dyDescent="0.2">
      <c r="B175" s="6"/>
      <c r="C175" s="6"/>
      <c r="D175" s="137"/>
      <c r="E175" s="137"/>
      <c r="F175" s="133"/>
      <c r="G175" s="138"/>
      <c r="H175" s="136"/>
      <c r="I175" s="139"/>
      <c r="J175" s="139"/>
      <c r="K175" s="139"/>
      <c r="L175" s="139"/>
      <c r="M175" s="133"/>
      <c r="N175" s="136"/>
      <c r="O175" s="140"/>
      <c r="P175" s="140"/>
      <c r="Q175" s="140"/>
      <c r="R175" s="140"/>
      <c r="S175" s="133"/>
      <c r="T175" s="136"/>
      <c r="U175" s="138"/>
      <c r="V175" s="136"/>
      <c r="W175" s="136"/>
      <c r="X175" s="6"/>
      <c r="Y175" s="6"/>
      <c r="Z175" s="6"/>
      <c r="AA175" s="6"/>
      <c r="AB175" s="133"/>
      <c r="AC175" s="141"/>
      <c r="AD175" s="31"/>
      <c r="AE175" s="31"/>
      <c r="AF175" s="31"/>
      <c r="AH175" s="6"/>
      <c r="AI175" s="6"/>
      <c r="AJ175" s="6"/>
      <c r="AK175" s="6"/>
      <c r="AL175" s="6"/>
      <c r="AM175" s="6"/>
      <c r="AN175" s="6"/>
      <c r="AO175" s="6"/>
      <c r="AP175" s="6"/>
      <c r="AQ175" s="6"/>
      <c r="AR175" s="6"/>
      <c r="AS175" s="6"/>
      <c r="AT175" s="6"/>
      <c r="AU175" s="6"/>
    </row>
    <row r="176" spans="2:47" ht="18" customHeight="1" x14ac:dyDescent="0.2">
      <c r="B176" s="6"/>
      <c r="C176" s="6"/>
      <c r="D176" s="137"/>
      <c r="E176" s="137"/>
      <c r="F176" s="133"/>
      <c r="G176" s="138"/>
      <c r="H176" s="136"/>
      <c r="I176" s="139"/>
      <c r="J176" s="139"/>
      <c r="K176" s="139"/>
      <c r="L176" s="139"/>
      <c r="M176" s="133"/>
      <c r="N176" s="136"/>
      <c r="O176" s="140"/>
      <c r="P176" s="140"/>
      <c r="Q176" s="140"/>
      <c r="R176" s="140"/>
      <c r="S176" s="133"/>
      <c r="T176" s="136"/>
      <c r="U176" s="138"/>
      <c r="V176" s="136"/>
      <c r="W176" s="136"/>
      <c r="X176" s="6"/>
      <c r="Y176" s="6"/>
      <c r="Z176" s="6"/>
      <c r="AA176" s="6"/>
      <c r="AB176" s="133"/>
      <c r="AC176" s="141"/>
      <c r="AD176" s="31"/>
      <c r="AE176" s="31"/>
      <c r="AF176" s="31"/>
      <c r="AH176" s="6"/>
      <c r="AI176" s="6"/>
      <c r="AJ176" s="6"/>
      <c r="AK176" s="6"/>
      <c r="AL176" s="6"/>
      <c r="AM176" s="6"/>
      <c r="AN176" s="6"/>
      <c r="AO176" s="6"/>
      <c r="AP176" s="6"/>
      <c r="AQ176" s="6"/>
      <c r="AR176" s="6"/>
      <c r="AS176" s="6"/>
      <c r="AT176" s="6"/>
      <c r="AU176" s="6"/>
    </row>
    <row r="177" spans="2:47" ht="18" customHeight="1" x14ac:dyDescent="0.2">
      <c r="B177" s="6"/>
      <c r="C177" s="6"/>
      <c r="D177" s="137"/>
      <c r="E177" s="137"/>
      <c r="F177" s="133"/>
      <c r="G177" s="138"/>
      <c r="H177" s="136"/>
      <c r="I177" s="139"/>
      <c r="J177" s="139"/>
      <c r="K177" s="139"/>
      <c r="L177" s="139"/>
      <c r="M177" s="133"/>
      <c r="N177" s="136"/>
      <c r="O177" s="140"/>
      <c r="P177" s="140"/>
      <c r="Q177" s="140"/>
      <c r="R177" s="140"/>
      <c r="S177" s="133"/>
      <c r="T177" s="136"/>
      <c r="U177" s="138"/>
      <c r="V177" s="136"/>
      <c r="W177" s="136"/>
      <c r="X177" s="6"/>
      <c r="Y177" s="6"/>
      <c r="Z177" s="6"/>
      <c r="AA177" s="6"/>
      <c r="AB177" s="133"/>
      <c r="AC177" s="141"/>
      <c r="AD177" s="31"/>
      <c r="AE177" s="31"/>
      <c r="AF177" s="31"/>
      <c r="AH177" s="6"/>
      <c r="AI177" s="6"/>
      <c r="AJ177" s="6"/>
      <c r="AK177" s="6"/>
      <c r="AL177" s="6"/>
      <c r="AM177" s="6"/>
      <c r="AN177" s="6"/>
      <c r="AO177" s="6"/>
      <c r="AP177" s="6"/>
      <c r="AQ177" s="6"/>
      <c r="AR177" s="6"/>
      <c r="AS177" s="6"/>
      <c r="AT177" s="6"/>
      <c r="AU177" s="6"/>
    </row>
    <row r="178" spans="2:47" ht="18" customHeight="1" x14ac:dyDescent="0.2">
      <c r="B178" s="6"/>
      <c r="C178" s="6"/>
      <c r="D178" s="137"/>
      <c r="E178" s="137"/>
      <c r="F178" s="133"/>
      <c r="G178" s="138"/>
      <c r="H178" s="136"/>
      <c r="I178" s="139"/>
      <c r="J178" s="139"/>
      <c r="K178" s="139"/>
      <c r="L178" s="139"/>
      <c r="M178" s="133"/>
      <c r="N178" s="136"/>
      <c r="O178" s="140"/>
      <c r="P178" s="140"/>
      <c r="Q178" s="140"/>
      <c r="R178" s="140"/>
      <c r="S178" s="133"/>
      <c r="T178" s="136"/>
      <c r="U178" s="138"/>
      <c r="V178" s="136"/>
      <c r="W178" s="136"/>
      <c r="X178" s="6"/>
      <c r="Y178" s="6"/>
      <c r="Z178" s="6"/>
      <c r="AA178" s="6"/>
      <c r="AB178" s="133"/>
      <c r="AC178" s="141"/>
      <c r="AD178" s="31"/>
      <c r="AE178" s="31"/>
      <c r="AF178" s="31"/>
      <c r="AH178" s="6"/>
      <c r="AI178" s="6"/>
      <c r="AJ178" s="6"/>
      <c r="AK178" s="6"/>
      <c r="AL178" s="6"/>
      <c r="AM178" s="6"/>
      <c r="AN178" s="6"/>
      <c r="AO178" s="6"/>
      <c r="AP178" s="6"/>
      <c r="AQ178" s="6"/>
      <c r="AR178" s="6"/>
      <c r="AS178" s="6"/>
      <c r="AT178" s="6"/>
      <c r="AU178" s="6"/>
    </row>
    <row r="179" spans="2:47" ht="18" customHeight="1" x14ac:dyDescent="0.2">
      <c r="B179" s="6"/>
      <c r="C179" s="6"/>
      <c r="D179" s="137"/>
      <c r="E179" s="137"/>
      <c r="F179" s="133"/>
      <c r="G179" s="138"/>
      <c r="H179" s="136"/>
      <c r="I179" s="139"/>
      <c r="J179" s="139"/>
      <c r="K179" s="139"/>
      <c r="L179" s="139"/>
      <c r="M179" s="133"/>
      <c r="N179" s="136"/>
      <c r="O179" s="140"/>
      <c r="P179" s="140"/>
      <c r="Q179" s="140"/>
      <c r="R179" s="140"/>
      <c r="S179" s="133"/>
      <c r="T179" s="136"/>
      <c r="U179" s="138"/>
      <c r="V179" s="136"/>
      <c r="W179" s="136"/>
      <c r="X179" s="6"/>
      <c r="Y179" s="6"/>
      <c r="Z179" s="6"/>
      <c r="AA179" s="6"/>
      <c r="AB179" s="133"/>
      <c r="AC179" s="141"/>
      <c r="AD179" s="31"/>
      <c r="AE179" s="31"/>
      <c r="AF179" s="31"/>
      <c r="AH179" s="6"/>
      <c r="AI179" s="6"/>
      <c r="AJ179" s="6"/>
      <c r="AK179" s="6"/>
      <c r="AL179" s="6"/>
      <c r="AM179" s="6"/>
      <c r="AN179" s="6"/>
      <c r="AO179" s="6"/>
      <c r="AP179" s="6"/>
      <c r="AQ179" s="6"/>
      <c r="AR179" s="6"/>
      <c r="AS179" s="6"/>
      <c r="AT179" s="6"/>
      <c r="AU179" s="6"/>
    </row>
    <row r="180" spans="2:47" ht="18" customHeight="1" x14ac:dyDescent="0.2">
      <c r="B180" s="6"/>
      <c r="C180" s="6"/>
      <c r="D180" s="137"/>
      <c r="E180" s="137"/>
      <c r="F180" s="133"/>
      <c r="G180" s="138"/>
      <c r="H180" s="136"/>
      <c r="I180" s="139"/>
      <c r="J180" s="139"/>
      <c r="K180" s="139"/>
      <c r="L180" s="139"/>
      <c r="M180" s="133"/>
      <c r="N180" s="136"/>
      <c r="O180" s="140"/>
      <c r="P180" s="140"/>
      <c r="Q180" s="140"/>
      <c r="R180" s="140"/>
      <c r="S180" s="133"/>
      <c r="T180" s="136"/>
      <c r="U180" s="138"/>
      <c r="V180" s="136"/>
      <c r="W180" s="136"/>
      <c r="X180" s="6"/>
      <c r="Y180" s="6"/>
      <c r="Z180" s="6"/>
      <c r="AA180" s="6"/>
      <c r="AB180" s="133"/>
      <c r="AC180" s="141"/>
      <c r="AD180" s="31"/>
      <c r="AE180" s="31"/>
      <c r="AF180" s="31"/>
      <c r="AH180" s="6"/>
      <c r="AI180" s="6"/>
      <c r="AJ180" s="6"/>
      <c r="AK180" s="6"/>
      <c r="AL180" s="6"/>
      <c r="AM180" s="6"/>
      <c r="AN180" s="6"/>
      <c r="AO180" s="6"/>
      <c r="AP180" s="6"/>
      <c r="AQ180" s="6"/>
      <c r="AR180" s="6"/>
      <c r="AS180" s="6"/>
      <c r="AT180" s="6"/>
      <c r="AU180" s="6"/>
    </row>
    <row r="181" spans="2:47" ht="18" customHeight="1" x14ac:dyDescent="0.2">
      <c r="B181" s="6"/>
      <c r="C181" s="6"/>
      <c r="D181" s="137"/>
      <c r="E181" s="137"/>
      <c r="F181" s="133"/>
      <c r="G181" s="138"/>
      <c r="H181" s="136"/>
      <c r="I181" s="139"/>
      <c r="J181" s="139"/>
      <c r="K181" s="139"/>
      <c r="L181" s="139"/>
      <c r="M181" s="133"/>
      <c r="N181" s="136"/>
      <c r="O181" s="140"/>
      <c r="P181" s="140"/>
      <c r="Q181" s="140"/>
      <c r="R181" s="140"/>
      <c r="S181" s="133"/>
      <c r="T181" s="136"/>
      <c r="U181" s="138"/>
      <c r="V181" s="136"/>
      <c r="W181" s="136"/>
      <c r="X181" s="6"/>
      <c r="Y181" s="6"/>
      <c r="Z181" s="6"/>
      <c r="AA181" s="6"/>
      <c r="AB181" s="133"/>
      <c r="AC181" s="141"/>
      <c r="AD181" s="31"/>
      <c r="AE181" s="31"/>
      <c r="AF181" s="31"/>
      <c r="AH181" s="6"/>
      <c r="AI181" s="6"/>
      <c r="AJ181" s="6"/>
      <c r="AK181" s="6"/>
      <c r="AL181" s="6"/>
      <c r="AM181" s="6"/>
      <c r="AN181" s="6"/>
      <c r="AO181" s="6"/>
      <c r="AP181" s="6"/>
      <c r="AQ181" s="6"/>
      <c r="AR181" s="6"/>
      <c r="AS181" s="6"/>
      <c r="AT181" s="6"/>
      <c r="AU181" s="6"/>
    </row>
    <row r="182" spans="2:47" ht="18" customHeight="1" x14ac:dyDescent="0.2">
      <c r="B182" s="6"/>
      <c r="C182" s="6"/>
      <c r="D182" s="137"/>
      <c r="E182" s="137"/>
      <c r="F182" s="133"/>
      <c r="G182" s="138"/>
      <c r="H182" s="136"/>
      <c r="I182" s="139"/>
      <c r="J182" s="139"/>
      <c r="K182" s="139"/>
      <c r="L182" s="139"/>
      <c r="M182" s="133"/>
      <c r="N182" s="136"/>
      <c r="O182" s="140"/>
      <c r="P182" s="140"/>
      <c r="Q182" s="140"/>
      <c r="R182" s="140"/>
      <c r="S182" s="133"/>
      <c r="T182" s="136"/>
      <c r="U182" s="138"/>
      <c r="V182" s="136"/>
      <c r="W182" s="136"/>
      <c r="X182" s="6"/>
      <c r="Y182" s="6"/>
      <c r="Z182" s="6"/>
      <c r="AA182" s="6"/>
      <c r="AB182" s="133"/>
      <c r="AC182" s="141"/>
      <c r="AD182" s="31"/>
      <c r="AE182" s="31"/>
      <c r="AF182" s="31"/>
      <c r="AH182" s="6"/>
      <c r="AI182" s="6"/>
      <c r="AJ182" s="6"/>
      <c r="AK182" s="6"/>
      <c r="AL182" s="6"/>
      <c r="AM182" s="6"/>
      <c r="AN182" s="6"/>
      <c r="AO182" s="6"/>
      <c r="AP182" s="6"/>
      <c r="AQ182" s="6"/>
      <c r="AR182" s="6"/>
      <c r="AS182" s="6"/>
      <c r="AT182" s="6"/>
      <c r="AU182" s="6"/>
    </row>
    <row r="183" spans="2:47" ht="18" customHeight="1" x14ac:dyDescent="0.2">
      <c r="B183" s="6"/>
      <c r="C183" s="6"/>
      <c r="D183" s="137"/>
      <c r="E183" s="137"/>
      <c r="F183" s="133"/>
      <c r="G183" s="138"/>
      <c r="H183" s="136"/>
      <c r="I183" s="139"/>
      <c r="J183" s="139"/>
      <c r="K183" s="139"/>
      <c r="L183" s="139"/>
      <c r="M183" s="133"/>
      <c r="N183" s="136"/>
      <c r="O183" s="140"/>
      <c r="P183" s="140"/>
      <c r="Q183" s="140"/>
      <c r="R183" s="140"/>
      <c r="S183" s="133"/>
      <c r="T183" s="136"/>
      <c r="U183" s="138"/>
      <c r="V183" s="136"/>
      <c r="W183" s="136"/>
      <c r="X183" s="6"/>
      <c r="Y183" s="6"/>
      <c r="Z183" s="6"/>
      <c r="AA183" s="6"/>
      <c r="AB183" s="133"/>
      <c r="AC183" s="141"/>
      <c r="AD183" s="31"/>
      <c r="AE183" s="31"/>
      <c r="AF183" s="31"/>
      <c r="AH183" s="6"/>
      <c r="AI183" s="6"/>
      <c r="AJ183" s="6"/>
      <c r="AK183" s="6"/>
      <c r="AL183" s="6"/>
      <c r="AM183" s="6"/>
      <c r="AN183" s="6"/>
      <c r="AO183" s="6"/>
      <c r="AP183" s="6"/>
      <c r="AQ183" s="6"/>
      <c r="AR183" s="6"/>
      <c r="AS183" s="6"/>
      <c r="AT183" s="6"/>
      <c r="AU183" s="6"/>
    </row>
    <row r="184" spans="2:47" ht="18" customHeight="1" x14ac:dyDescent="0.2">
      <c r="B184" s="6"/>
      <c r="C184" s="6"/>
      <c r="D184" s="137"/>
      <c r="E184" s="137"/>
      <c r="F184" s="133"/>
      <c r="G184" s="138"/>
      <c r="H184" s="136"/>
      <c r="I184" s="139"/>
      <c r="J184" s="139"/>
      <c r="K184" s="139"/>
      <c r="L184" s="139"/>
      <c r="M184" s="133"/>
      <c r="N184" s="136"/>
      <c r="O184" s="140"/>
      <c r="P184" s="140"/>
      <c r="Q184" s="140"/>
      <c r="R184" s="140"/>
      <c r="S184" s="133"/>
      <c r="T184" s="136"/>
      <c r="U184" s="138"/>
      <c r="V184" s="136"/>
      <c r="W184" s="136"/>
      <c r="X184" s="6"/>
      <c r="Y184" s="6"/>
      <c r="Z184" s="6"/>
      <c r="AA184" s="6"/>
      <c r="AB184" s="133"/>
      <c r="AC184" s="141"/>
      <c r="AD184" s="31"/>
      <c r="AE184" s="31"/>
      <c r="AF184" s="31"/>
      <c r="AH184" s="6"/>
      <c r="AI184" s="6"/>
      <c r="AJ184" s="6"/>
      <c r="AK184" s="6"/>
      <c r="AL184" s="6"/>
      <c r="AM184" s="6"/>
      <c r="AN184" s="6"/>
      <c r="AO184" s="6"/>
      <c r="AP184" s="6"/>
      <c r="AQ184" s="6"/>
      <c r="AR184" s="6"/>
      <c r="AS184" s="6"/>
      <c r="AT184" s="6"/>
      <c r="AU184" s="6"/>
    </row>
    <row r="185" spans="2:47" ht="18" customHeight="1" x14ac:dyDescent="0.2">
      <c r="B185" s="6"/>
      <c r="C185" s="6"/>
      <c r="D185" s="137"/>
      <c r="E185" s="137"/>
      <c r="F185" s="133"/>
      <c r="G185" s="138"/>
      <c r="H185" s="136"/>
      <c r="I185" s="139"/>
      <c r="J185" s="139"/>
      <c r="K185" s="139"/>
      <c r="L185" s="139"/>
      <c r="M185" s="133"/>
      <c r="N185" s="136"/>
      <c r="O185" s="140"/>
      <c r="P185" s="140"/>
      <c r="Q185" s="140"/>
      <c r="R185" s="140"/>
      <c r="S185" s="133"/>
      <c r="T185" s="136"/>
      <c r="U185" s="138"/>
      <c r="V185" s="136"/>
      <c r="W185" s="136"/>
      <c r="X185" s="6"/>
      <c r="Y185" s="6"/>
      <c r="Z185" s="6"/>
      <c r="AA185" s="6"/>
      <c r="AB185" s="133"/>
      <c r="AC185" s="141"/>
      <c r="AD185" s="31"/>
      <c r="AE185" s="31"/>
      <c r="AF185" s="31"/>
      <c r="AH185" s="6"/>
      <c r="AI185" s="6"/>
      <c r="AJ185" s="6"/>
      <c r="AK185" s="6"/>
      <c r="AL185" s="6"/>
      <c r="AM185" s="6"/>
      <c r="AN185" s="6"/>
      <c r="AO185" s="6"/>
      <c r="AP185" s="6"/>
      <c r="AQ185" s="6"/>
      <c r="AR185" s="6"/>
      <c r="AS185" s="6"/>
      <c r="AT185" s="6"/>
      <c r="AU185" s="6"/>
    </row>
    <row r="186" spans="2:47" ht="18" customHeight="1" x14ac:dyDescent="0.2">
      <c r="B186" s="6"/>
      <c r="C186" s="6"/>
      <c r="D186" s="137"/>
      <c r="E186" s="137"/>
      <c r="F186" s="133"/>
      <c r="G186" s="138"/>
      <c r="H186" s="136"/>
      <c r="I186" s="139"/>
      <c r="J186" s="139"/>
      <c r="K186" s="139"/>
      <c r="L186" s="139"/>
      <c r="M186" s="133"/>
      <c r="N186" s="136"/>
      <c r="O186" s="140"/>
      <c r="P186" s="140"/>
      <c r="Q186" s="140"/>
      <c r="R186" s="140"/>
      <c r="S186" s="133"/>
      <c r="T186" s="136"/>
      <c r="U186" s="138"/>
      <c r="V186" s="136"/>
      <c r="W186" s="136"/>
      <c r="X186" s="6"/>
      <c r="Y186" s="6"/>
      <c r="Z186" s="6"/>
      <c r="AA186" s="6"/>
      <c r="AB186" s="133"/>
      <c r="AC186" s="141"/>
      <c r="AD186" s="31"/>
      <c r="AE186" s="31"/>
      <c r="AF186" s="31"/>
      <c r="AH186" s="6"/>
      <c r="AI186" s="6"/>
      <c r="AJ186" s="6"/>
      <c r="AK186" s="6"/>
      <c r="AL186" s="6"/>
      <c r="AM186" s="6"/>
      <c r="AN186" s="6"/>
      <c r="AO186" s="6"/>
      <c r="AP186" s="6"/>
      <c r="AQ186" s="6"/>
      <c r="AR186" s="6"/>
      <c r="AS186" s="6"/>
      <c r="AT186" s="6"/>
      <c r="AU186" s="6"/>
    </row>
    <row r="187" spans="2:47" ht="18" customHeight="1" x14ac:dyDescent="0.2">
      <c r="B187" s="6"/>
      <c r="C187" s="6"/>
      <c r="D187" s="137"/>
      <c r="E187" s="137"/>
      <c r="F187" s="133"/>
      <c r="G187" s="138"/>
      <c r="H187" s="136"/>
      <c r="I187" s="139"/>
      <c r="J187" s="139"/>
      <c r="K187" s="139"/>
      <c r="L187" s="139"/>
      <c r="M187" s="133"/>
      <c r="N187" s="136"/>
      <c r="O187" s="140"/>
      <c r="P187" s="140"/>
      <c r="Q187" s="140"/>
      <c r="R187" s="140"/>
      <c r="S187" s="133"/>
      <c r="T187" s="136"/>
      <c r="U187" s="138"/>
      <c r="V187" s="136"/>
      <c r="W187" s="136"/>
      <c r="X187" s="6"/>
      <c r="Y187" s="6"/>
      <c r="Z187" s="6"/>
      <c r="AA187" s="6"/>
      <c r="AB187" s="133"/>
      <c r="AC187" s="141"/>
      <c r="AD187" s="31"/>
      <c r="AE187" s="31"/>
      <c r="AF187" s="31"/>
      <c r="AH187" s="6"/>
      <c r="AI187" s="6"/>
      <c r="AJ187" s="6"/>
      <c r="AK187" s="6"/>
      <c r="AL187" s="6"/>
      <c r="AM187" s="6"/>
      <c r="AN187" s="6"/>
      <c r="AO187" s="6"/>
      <c r="AP187" s="6"/>
      <c r="AQ187" s="6"/>
      <c r="AR187" s="6"/>
      <c r="AS187" s="6"/>
      <c r="AT187" s="6"/>
      <c r="AU187" s="6"/>
    </row>
    <row r="188" spans="2:47" ht="18" customHeight="1" x14ac:dyDescent="0.2">
      <c r="B188" s="6"/>
      <c r="C188" s="6"/>
      <c r="D188" s="137"/>
      <c r="E188" s="137"/>
      <c r="F188" s="133"/>
      <c r="G188" s="138"/>
      <c r="H188" s="136"/>
      <c r="I188" s="139"/>
      <c r="J188" s="139"/>
      <c r="K188" s="139"/>
      <c r="L188" s="139"/>
      <c r="M188" s="133"/>
      <c r="N188" s="136"/>
      <c r="O188" s="140"/>
      <c r="P188" s="140"/>
      <c r="Q188" s="140"/>
      <c r="R188" s="140"/>
      <c r="S188" s="133"/>
      <c r="T188" s="136"/>
      <c r="U188" s="138"/>
      <c r="V188" s="136"/>
      <c r="W188" s="136"/>
      <c r="X188" s="6"/>
      <c r="Y188" s="6"/>
      <c r="Z188" s="6"/>
      <c r="AA188" s="6"/>
      <c r="AB188" s="133"/>
      <c r="AC188" s="141"/>
      <c r="AD188" s="31"/>
      <c r="AE188" s="31"/>
      <c r="AF188" s="31"/>
      <c r="AH188" s="6"/>
      <c r="AI188" s="6"/>
      <c r="AJ188" s="6"/>
      <c r="AK188" s="6"/>
      <c r="AL188" s="6"/>
      <c r="AM188" s="6"/>
      <c r="AN188" s="6"/>
      <c r="AO188" s="6"/>
      <c r="AP188" s="6"/>
      <c r="AQ188" s="6"/>
      <c r="AR188" s="6"/>
      <c r="AS188" s="6"/>
      <c r="AT188" s="6"/>
      <c r="AU188" s="6"/>
    </row>
    <row r="189" spans="2:47" ht="18" customHeight="1" x14ac:dyDescent="0.2">
      <c r="B189" s="6"/>
      <c r="C189" s="6"/>
      <c r="D189" s="137"/>
      <c r="E189" s="137"/>
      <c r="F189" s="133"/>
      <c r="G189" s="138"/>
      <c r="H189" s="136"/>
      <c r="I189" s="139"/>
      <c r="J189" s="139"/>
      <c r="K189" s="139"/>
      <c r="L189" s="139"/>
      <c r="M189" s="133"/>
      <c r="N189" s="136"/>
      <c r="O189" s="140"/>
      <c r="P189" s="140"/>
      <c r="Q189" s="140"/>
      <c r="R189" s="140"/>
      <c r="S189" s="133"/>
      <c r="T189" s="136"/>
      <c r="U189" s="138"/>
      <c r="V189" s="136"/>
      <c r="W189" s="136"/>
      <c r="X189" s="6"/>
      <c r="Y189" s="6"/>
      <c r="Z189" s="6"/>
      <c r="AA189" s="6"/>
      <c r="AB189" s="133"/>
      <c r="AC189" s="141"/>
      <c r="AD189" s="31"/>
      <c r="AE189" s="31"/>
      <c r="AF189" s="31"/>
      <c r="AH189" s="6"/>
      <c r="AI189" s="6"/>
      <c r="AJ189" s="6"/>
      <c r="AK189" s="6"/>
      <c r="AL189" s="6"/>
      <c r="AM189" s="6"/>
      <c r="AN189" s="6"/>
      <c r="AO189" s="6"/>
      <c r="AP189" s="6"/>
      <c r="AQ189" s="6"/>
      <c r="AR189" s="6"/>
      <c r="AS189" s="6"/>
      <c r="AT189" s="6"/>
      <c r="AU189" s="6"/>
    </row>
    <row r="190" spans="2:47" ht="18" customHeight="1" x14ac:dyDescent="0.2">
      <c r="B190" s="6"/>
      <c r="C190" s="6"/>
      <c r="D190" s="137"/>
      <c r="E190" s="137"/>
      <c r="F190" s="133"/>
      <c r="G190" s="138"/>
      <c r="H190" s="136"/>
      <c r="I190" s="139"/>
      <c r="J190" s="139"/>
      <c r="K190" s="139"/>
      <c r="L190" s="139"/>
      <c r="M190" s="133"/>
      <c r="N190" s="136"/>
      <c r="O190" s="140"/>
      <c r="P190" s="140"/>
      <c r="Q190" s="140"/>
      <c r="R190" s="140"/>
      <c r="S190" s="133"/>
      <c r="T190" s="136"/>
      <c r="U190" s="138"/>
      <c r="V190" s="136"/>
      <c r="W190" s="136"/>
      <c r="X190" s="6"/>
      <c r="Y190" s="6"/>
      <c r="Z190" s="6"/>
      <c r="AA190" s="6"/>
      <c r="AB190" s="133"/>
      <c r="AC190" s="141"/>
      <c r="AD190" s="31"/>
      <c r="AE190" s="31"/>
      <c r="AF190" s="31"/>
      <c r="AH190" s="6"/>
      <c r="AI190" s="6"/>
      <c r="AJ190" s="6"/>
      <c r="AK190" s="6"/>
      <c r="AL190" s="6"/>
      <c r="AM190" s="6"/>
      <c r="AN190" s="6"/>
      <c r="AO190" s="6"/>
      <c r="AP190" s="6"/>
      <c r="AQ190" s="6"/>
      <c r="AR190" s="6"/>
      <c r="AS190" s="6"/>
      <c r="AT190" s="6"/>
      <c r="AU190" s="6"/>
    </row>
    <row r="191" spans="2:47" ht="18" customHeight="1" x14ac:dyDescent="0.2">
      <c r="B191" s="6"/>
      <c r="C191" s="6"/>
      <c r="D191" s="137"/>
      <c r="E191" s="137"/>
      <c r="F191" s="133"/>
      <c r="G191" s="138"/>
      <c r="H191" s="136"/>
      <c r="I191" s="139"/>
      <c r="J191" s="139"/>
      <c r="K191" s="139"/>
      <c r="L191" s="139"/>
      <c r="M191" s="133"/>
      <c r="N191" s="136"/>
      <c r="O191" s="140"/>
      <c r="P191" s="140"/>
      <c r="Q191" s="140"/>
      <c r="R191" s="140"/>
      <c r="S191" s="133"/>
      <c r="T191" s="136"/>
      <c r="U191" s="138"/>
      <c r="V191" s="136"/>
      <c r="W191" s="136"/>
      <c r="X191" s="6"/>
      <c r="Y191" s="6"/>
      <c r="Z191" s="6"/>
      <c r="AA191" s="6"/>
      <c r="AB191" s="133"/>
      <c r="AC191" s="141"/>
      <c r="AD191" s="31"/>
      <c r="AE191" s="31"/>
      <c r="AF191" s="31"/>
      <c r="AH191" s="6"/>
      <c r="AI191" s="6"/>
      <c r="AJ191" s="6"/>
      <c r="AK191" s="6"/>
      <c r="AL191" s="6"/>
      <c r="AM191" s="6"/>
      <c r="AN191" s="6"/>
      <c r="AO191" s="6"/>
      <c r="AP191" s="6"/>
      <c r="AQ191" s="6"/>
      <c r="AR191" s="6"/>
      <c r="AS191" s="6"/>
      <c r="AT191" s="6"/>
      <c r="AU191" s="6"/>
    </row>
    <row r="192" spans="2:47" ht="18" customHeight="1" x14ac:dyDescent="0.2">
      <c r="B192" s="6"/>
      <c r="C192" s="6"/>
      <c r="D192" s="137"/>
      <c r="E192" s="137"/>
      <c r="F192" s="133"/>
      <c r="G192" s="138"/>
      <c r="H192" s="136"/>
      <c r="I192" s="139"/>
      <c r="J192" s="139"/>
      <c r="K192" s="139"/>
      <c r="L192" s="139"/>
      <c r="M192" s="133"/>
      <c r="N192" s="136"/>
      <c r="O192" s="140"/>
      <c r="P192" s="140"/>
      <c r="Q192" s="140"/>
      <c r="R192" s="140"/>
      <c r="S192" s="133"/>
      <c r="T192" s="136"/>
      <c r="U192" s="138"/>
      <c r="V192" s="136"/>
      <c r="W192" s="136"/>
      <c r="X192" s="6"/>
      <c r="Y192" s="6"/>
      <c r="Z192" s="6"/>
      <c r="AA192" s="6"/>
      <c r="AB192" s="133"/>
      <c r="AC192" s="141"/>
      <c r="AD192" s="31"/>
      <c r="AE192" s="31"/>
      <c r="AF192" s="31"/>
      <c r="AH192" s="6"/>
      <c r="AI192" s="6"/>
      <c r="AJ192" s="6"/>
      <c r="AK192" s="6"/>
      <c r="AL192" s="6"/>
      <c r="AM192" s="6"/>
      <c r="AN192" s="6"/>
      <c r="AO192" s="6"/>
      <c r="AP192" s="6"/>
      <c r="AQ192" s="6"/>
      <c r="AR192" s="6"/>
      <c r="AS192" s="6"/>
      <c r="AT192" s="6"/>
      <c r="AU192" s="6"/>
    </row>
    <row r="193" spans="2:47" ht="18" customHeight="1" x14ac:dyDescent="0.2">
      <c r="B193" s="6"/>
      <c r="C193" s="6"/>
      <c r="D193" s="137"/>
      <c r="E193" s="137"/>
      <c r="F193" s="133"/>
      <c r="G193" s="138"/>
      <c r="H193" s="136"/>
      <c r="I193" s="139"/>
      <c r="J193" s="139"/>
      <c r="K193" s="139"/>
      <c r="L193" s="139"/>
      <c r="M193" s="133"/>
      <c r="N193" s="136"/>
      <c r="O193" s="140"/>
      <c r="P193" s="140"/>
      <c r="Q193" s="140"/>
      <c r="R193" s="140"/>
      <c r="S193" s="133"/>
      <c r="T193" s="136"/>
      <c r="U193" s="138"/>
      <c r="V193" s="136"/>
      <c r="W193" s="136"/>
      <c r="X193" s="6"/>
      <c r="Y193" s="6"/>
      <c r="Z193" s="6"/>
      <c r="AA193" s="6"/>
      <c r="AB193" s="133"/>
      <c r="AC193" s="141"/>
      <c r="AD193" s="31"/>
      <c r="AE193" s="31"/>
      <c r="AF193" s="31"/>
      <c r="AH193" s="6"/>
      <c r="AI193" s="6"/>
      <c r="AJ193" s="6"/>
      <c r="AK193" s="6"/>
      <c r="AL193" s="6"/>
      <c r="AM193" s="6"/>
      <c r="AN193" s="6"/>
      <c r="AO193" s="6"/>
      <c r="AP193" s="6"/>
      <c r="AQ193" s="6"/>
      <c r="AR193" s="6"/>
      <c r="AS193" s="6"/>
      <c r="AT193" s="6"/>
      <c r="AU193" s="6"/>
    </row>
    <row r="194" spans="2:47" ht="18" customHeight="1" x14ac:dyDescent="0.2">
      <c r="B194" s="6"/>
      <c r="C194" s="6"/>
      <c r="D194" s="137"/>
      <c r="E194" s="137"/>
      <c r="F194" s="133"/>
      <c r="G194" s="138"/>
      <c r="H194" s="136"/>
      <c r="I194" s="139"/>
      <c r="J194" s="139"/>
      <c r="K194" s="139"/>
      <c r="L194" s="139"/>
      <c r="M194" s="133"/>
      <c r="N194" s="136"/>
      <c r="O194" s="140"/>
      <c r="P194" s="140"/>
      <c r="Q194" s="140"/>
      <c r="R194" s="140"/>
      <c r="S194" s="133"/>
      <c r="T194" s="136"/>
      <c r="U194" s="138"/>
      <c r="V194" s="136"/>
      <c r="W194" s="136"/>
      <c r="X194" s="6"/>
      <c r="Y194" s="6"/>
      <c r="Z194" s="6"/>
      <c r="AA194" s="6"/>
      <c r="AB194" s="133"/>
      <c r="AC194" s="141"/>
      <c r="AD194" s="31"/>
      <c r="AE194" s="31"/>
      <c r="AF194" s="31"/>
      <c r="AH194" s="6"/>
      <c r="AI194" s="6"/>
      <c r="AJ194" s="6"/>
      <c r="AK194" s="6"/>
      <c r="AL194" s="6"/>
      <c r="AM194" s="6"/>
      <c r="AN194" s="6"/>
      <c r="AO194" s="6"/>
      <c r="AP194" s="6"/>
      <c r="AQ194" s="6"/>
      <c r="AR194" s="6"/>
      <c r="AS194" s="6"/>
      <c r="AT194" s="6"/>
      <c r="AU194" s="6"/>
    </row>
    <row r="195" spans="2:47" ht="18" customHeight="1" x14ac:dyDescent="0.2">
      <c r="B195" s="6"/>
      <c r="C195" s="6"/>
      <c r="D195" s="137"/>
      <c r="E195" s="137"/>
      <c r="F195" s="133"/>
      <c r="G195" s="138"/>
      <c r="H195" s="136"/>
      <c r="I195" s="139"/>
      <c r="J195" s="139"/>
      <c r="K195" s="139"/>
      <c r="L195" s="139"/>
      <c r="M195" s="133"/>
      <c r="N195" s="136"/>
      <c r="O195" s="140"/>
      <c r="P195" s="140"/>
      <c r="Q195" s="140"/>
      <c r="R195" s="140"/>
      <c r="S195" s="133"/>
      <c r="T195" s="136"/>
      <c r="U195" s="138"/>
      <c r="V195" s="136"/>
      <c r="W195" s="136"/>
      <c r="X195" s="6"/>
      <c r="Y195" s="6"/>
      <c r="Z195" s="6"/>
      <c r="AA195" s="6"/>
      <c r="AB195" s="133"/>
      <c r="AC195" s="141"/>
      <c r="AD195" s="31"/>
      <c r="AE195" s="31"/>
      <c r="AF195" s="31"/>
      <c r="AH195" s="6"/>
      <c r="AI195" s="6"/>
      <c r="AJ195" s="6"/>
      <c r="AK195" s="6"/>
      <c r="AL195" s="6"/>
      <c r="AM195" s="6"/>
      <c r="AN195" s="6"/>
      <c r="AO195" s="6"/>
      <c r="AP195" s="6"/>
      <c r="AQ195" s="6"/>
      <c r="AR195" s="6"/>
      <c r="AS195" s="6"/>
      <c r="AT195" s="6"/>
      <c r="AU195" s="6"/>
    </row>
    <row r="196" spans="2:47" ht="18" customHeight="1" x14ac:dyDescent="0.2">
      <c r="B196" s="6"/>
      <c r="C196" s="6"/>
      <c r="D196" s="137"/>
      <c r="E196" s="137"/>
      <c r="F196" s="133"/>
      <c r="G196" s="138"/>
      <c r="H196" s="136"/>
      <c r="I196" s="139"/>
      <c r="J196" s="139"/>
      <c r="K196" s="139"/>
      <c r="L196" s="139"/>
      <c r="M196" s="133"/>
      <c r="N196" s="136"/>
      <c r="O196" s="140"/>
      <c r="P196" s="140"/>
      <c r="Q196" s="140"/>
      <c r="R196" s="140"/>
      <c r="S196" s="133"/>
      <c r="T196" s="136"/>
      <c r="U196" s="138"/>
      <c r="V196" s="136"/>
      <c r="W196" s="136"/>
      <c r="X196" s="6"/>
      <c r="Y196" s="6"/>
      <c r="Z196" s="6"/>
      <c r="AA196" s="6"/>
      <c r="AB196" s="133"/>
      <c r="AC196" s="141"/>
      <c r="AD196" s="31"/>
      <c r="AE196" s="31"/>
      <c r="AF196" s="31"/>
      <c r="AH196" s="6"/>
      <c r="AI196" s="6"/>
      <c r="AJ196" s="6"/>
      <c r="AK196" s="6"/>
      <c r="AL196" s="6"/>
      <c r="AM196" s="6"/>
      <c r="AN196" s="6"/>
      <c r="AO196" s="6"/>
      <c r="AP196" s="6"/>
      <c r="AQ196" s="6"/>
      <c r="AR196" s="6"/>
      <c r="AS196" s="6"/>
      <c r="AT196" s="6"/>
      <c r="AU196" s="6"/>
    </row>
    <row r="197" spans="2:47" ht="18" customHeight="1" x14ac:dyDescent="0.2">
      <c r="B197" s="6"/>
      <c r="C197" s="6"/>
      <c r="D197" s="137"/>
      <c r="E197" s="137"/>
      <c r="F197" s="133"/>
      <c r="G197" s="138"/>
      <c r="H197" s="136"/>
      <c r="I197" s="139"/>
      <c r="J197" s="139"/>
      <c r="K197" s="139"/>
      <c r="L197" s="139"/>
      <c r="M197" s="133"/>
      <c r="N197" s="136"/>
      <c r="O197" s="140"/>
      <c r="P197" s="140"/>
      <c r="Q197" s="140"/>
      <c r="R197" s="140"/>
      <c r="S197" s="133"/>
      <c r="T197" s="136"/>
      <c r="U197" s="138"/>
      <c r="V197" s="136"/>
      <c r="W197" s="136"/>
      <c r="X197" s="6"/>
      <c r="Y197" s="6"/>
      <c r="Z197" s="6"/>
      <c r="AA197" s="6"/>
      <c r="AB197" s="133"/>
      <c r="AC197" s="141"/>
      <c r="AD197" s="31"/>
      <c r="AE197" s="31"/>
      <c r="AF197" s="31"/>
      <c r="AH197" s="6"/>
      <c r="AI197" s="6"/>
      <c r="AJ197" s="6"/>
      <c r="AK197" s="6"/>
      <c r="AL197" s="6"/>
      <c r="AM197" s="6"/>
      <c r="AN197" s="6"/>
      <c r="AO197" s="6"/>
      <c r="AP197" s="6"/>
      <c r="AQ197" s="6"/>
      <c r="AR197" s="6"/>
      <c r="AS197" s="6"/>
      <c r="AT197" s="6"/>
      <c r="AU197" s="6"/>
    </row>
    <row r="198" spans="2:47" ht="18" customHeight="1" x14ac:dyDescent="0.2">
      <c r="B198" s="6"/>
      <c r="C198" s="6"/>
      <c r="D198" s="137"/>
      <c r="E198" s="137"/>
      <c r="F198" s="133"/>
      <c r="G198" s="138"/>
      <c r="H198" s="136"/>
      <c r="I198" s="139"/>
      <c r="J198" s="139"/>
      <c r="K198" s="139"/>
      <c r="L198" s="139"/>
      <c r="M198" s="133"/>
      <c r="N198" s="136"/>
      <c r="O198" s="140"/>
      <c r="P198" s="140"/>
      <c r="Q198" s="140"/>
      <c r="R198" s="140"/>
      <c r="S198" s="133"/>
      <c r="T198" s="136"/>
      <c r="U198" s="138"/>
      <c r="V198" s="136"/>
      <c r="W198" s="136"/>
      <c r="X198" s="6"/>
      <c r="Y198" s="6"/>
      <c r="Z198" s="6"/>
      <c r="AA198" s="6"/>
      <c r="AB198" s="133"/>
      <c r="AC198" s="141"/>
      <c r="AD198" s="31"/>
      <c r="AE198" s="31"/>
      <c r="AF198" s="31"/>
      <c r="AH198" s="6"/>
      <c r="AI198" s="6"/>
      <c r="AJ198" s="6"/>
      <c r="AK198" s="6"/>
      <c r="AL198" s="6"/>
      <c r="AM198" s="6"/>
      <c r="AN198" s="6"/>
      <c r="AO198" s="6"/>
      <c r="AP198" s="6"/>
      <c r="AQ198" s="6"/>
      <c r="AR198" s="6"/>
      <c r="AS198" s="6"/>
      <c r="AT198" s="6"/>
      <c r="AU198" s="6"/>
    </row>
    <row r="199" spans="2:47" ht="18" customHeight="1" x14ac:dyDescent="0.2">
      <c r="B199" s="6"/>
      <c r="C199" s="6"/>
      <c r="D199" s="137"/>
      <c r="E199" s="137"/>
      <c r="F199" s="133"/>
      <c r="G199" s="138"/>
      <c r="H199" s="136"/>
      <c r="I199" s="139"/>
      <c r="J199" s="139"/>
      <c r="K199" s="139"/>
      <c r="L199" s="139"/>
      <c r="M199" s="133"/>
      <c r="N199" s="136"/>
      <c r="O199" s="140"/>
      <c r="P199" s="140"/>
      <c r="Q199" s="140"/>
      <c r="R199" s="140"/>
      <c r="S199" s="133"/>
      <c r="T199" s="136"/>
      <c r="U199" s="138"/>
      <c r="V199" s="136"/>
      <c r="W199" s="136"/>
      <c r="X199" s="6"/>
      <c r="Y199" s="6"/>
      <c r="Z199" s="6"/>
      <c r="AA199" s="6"/>
      <c r="AB199" s="133"/>
      <c r="AC199" s="141"/>
      <c r="AD199" s="31"/>
      <c r="AE199" s="31"/>
      <c r="AF199" s="31"/>
      <c r="AH199" s="6"/>
      <c r="AI199" s="6"/>
      <c r="AJ199" s="6"/>
      <c r="AK199" s="6"/>
      <c r="AL199" s="6"/>
      <c r="AM199" s="6"/>
      <c r="AN199" s="6"/>
      <c r="AO199" s="6"/>
      <c r="AP199" s="6"/>
      <c r="AQ199" s="6"/>
      <c r="AR199" s="6"/>
      <c r="AS199" s="6"/>
      <c r="AT199" s="6"/>
      <c r="AU199" s="6"/>
    </row>
    <row r="200" spans="2:47" ht="18" customHeight="1" x14ac:dyDescent="0.2">
      <c r="B200" s="6"/>
      <c r="C200" s="6"/>
      <c r="D200" s="137"/>
      <c r="E200" s="137"/>
      <c r="F200" s="133"/>
      <c r="G200" s="138"/>
      <c r="H200" s="136"/>
      <c r="I200" s="139"/>
      <c r="J200" s="139"/>
      <c r="K200" s="139"/>
      <c r="L200" s="139"/>
      <c r="M200" s="133"/>
      <c r="N200" s="136"/>
      <c r="O200" s="140"/>
      <c r="P200" s="140"/>
      <c r="Q200" s="140"/>
      <c r="R200" s="140"/>
      <c r="S200" s="133"/>
      <c r="T200" s="136"/>
      <c r="U200" s="138"/>
      <c r="V200" s="136"/>
      <c r="W200" s="136"/>
      <c r="X200" s="6"/>
      <c r="Y200" s="6"/>
      <c r="Z200" s="6"/>
      <c r="AA200" s="6"/>
      <c r="AB200" s="133"/>
      <c r="AC200" s="141"/>
      <c r="AD200" s="31"/>
      <c r="AE200" s="31"/>
      <c r="AF200" s="31"/>
      <c r="AH200" s="6"/>
      <c r="AI200" s="6"/>
      <c r="AJ200" s="6"/>
      <c r="AK200" s="6"/>
      <c r="AL200" s="6"/>
      <c r="AM200" s="6"/>
      <c r="AN200" s="6"/>
      <c r="AO200" s="6"/>
      <c r="AP200" s="6"/>
      <c r="AQ200" s="6"/>
      <c r="AR200" s="6"/>
      <c r="AS200" s="6"/>
      <c r="AT200" s="6"/>
      <c r="AU200" s="6"/>
    </row>
    <row r="201" spans="2:47" ht="18" customHeight="1" x14ac:dyDescent="0.2">
      <c r="B201" s="6"/>
      <c r="C201" s="6"/>
      <c r="D201" s="137"/>
      <c r="E201" s="137"/>
      <c r="F201" s="133"/>
      <c r="G201" s="138"/>
      <c r="H201" s="136"/>
      <c r="I201" s="139"/>
      <c r="J201" s="139"/>
      <c r="K201" s="139"/>
      <c r="L201" s="139"/>
      <c r="M201" s="133"/>
      <c r="N201" s="136"/>
      <c r="O201" s="140"/>
      <c r="P201" s="140"/>
      <c r="Q201" s="140"/>
      <c r="R201" s="140"/>
      <c r="S201" s="133"/>
      <c r="T201" s="136"/>
      <c r="U201" s="138"/>
      <c r="V201" s="136"/>
      <c r="W201" s="136"/>
      <c r="X201" s="6"/>
      <c r="Y201" s="6"/>
      <c r="Z201" s="6"/>
      <c r="AA201" s="6"/>
      <c r="AB201" s="133"/>
      <c r="AC201" s="141"/>
      <c r="AD201" s="31"/>
      <c r="AE201" s="31"/>
      <c r="AF201" s="31"/>
      <c r="AH201" s="6"/>
      <c r="AI201" s="6"/>
      <c r="AJ201" s="6"/>
      <c r="AK201" s="6"/>
      <c r="AL201" s="6"/>
      <c r="AM201" s="6"/>
      <c r="AN201" s="6"/>
      <c r="AO201" s="6"/>
      <c r="AP201" s="6"/>
      <c r="AQ201" s="6"/>
      <c r="AR201" s="6"/>
      <c r="AS201" s="6"/>
      <c r="AT201" s="6"/>
      <c r="AU201" s="6"/>
    </row>
    <row r="202" spans="2:47" ht="18" customHeight="1" x14ac:dyDescent="0.2">
      <c r="B202" s="6"/>
      <c r="C202" s="6"/>
      <c r="D202" s="137"/>
      <c r="E202" s="137"/>
      <c r="F202" s="133"/>
      <c r="G202" s="138"/>
      <c r="H202" s="136"/>
      <c r="I202" s="139"/>
      <c r="J202" s="139"/>
      <c r="K202" s="139"/>
      <c r="L202" s="139"/>
      <c r="M202" s="133"/>
      <c r="N202" s="136"/>
      <c r="O202" s="140"/>
      <c r="P202" s="140"/>
      <c r="Q202" s="140"/>
      <c r="R202" s="140"/>
      <c r="S202" s="133"/>
      <c r="T202" s="136"/>
      <c r="U202" s="138"/>
      <c r="V202" s="136"/>
      <c r="W202" s="136"/>
      <c r="X202" s="6"/>
      <c r="Y202" s="6"/>
      <c r="Z202" s="6"/>
      <c r="AA202" s="6"/>
      <c r="AB202" s="133"/>
      <c r="AC202" s="141"/>
      <c r="AD202" s="31"/>
      <c r="AE202" s="31"/>
      <c r="AF202" s="31"/>
      <c r="AH202" s="6"/>
      <c r="AI202" s="6"/>
      <c r="AJ202" s="6"/>
      <c r="AK202" s="6"/>
      <c r="AL202" s="6"/>
      <c r="AM202" s="6"/>
      <c r="AN202" s="6"/>
      <c r="AO202" s="6"/>
      <c r="AP202" s="6"/>
      <c r="AQ202" s="6"/>
      <c r="AR202" s="6"/>
      <c r="AS202" s="6"/>
      <c r="AT202" s="6"/>
      <c r="AU202" s="6"/>
    </row>
    <row r="203" spans="2:47" ht="18" customHeight="1" x14ac:dyDescent="0.2">
      <c r="B203" s="6"/>
      <c r="C203" s="6"/>
      <c r="D203" s="137"/>
      <c r="E203" s="137"/>
      <c r="F203" s="133"/>
      <c r="G203" s="138"/>
      <c r="H203" s="136"/>
      <c r="I203" s="139"/>
      <c r="J203" s="139"/>
      <c r="K203" s="139"/>
      <c r="L203" s="139"/>
      <c r="M203" s="133"/>
      <c r="N203" s="136"/>
      <c r="O203" s="140"/>
      <c r="P203" s="140"/>
      <c r="Q203" s="140"/>
      <c r="R203" s="140"/>
      <c r="S203" s="133"/>
      <c r="T203" s="136"/>
      <c r="U203" s="138"/>
      <c r="V203" s="136"/>
      <c r="W203" s="136"/>
      <c r="X203" s="6"/>
      <c r="Y203" s="6"/>
      <c r="Z203" s="6"/>
      <c r="AA203" s="6"/>
      <c r="AB203" s="133"/>
      <c r="AC203" s="141"/>
      <c r="AD203" s="31"/>
      <c r="AE203" s="31"/>
      <c r="AF203" s="31"/>
      <c r="AH203" s="6"/>
      <c r="AI203" s="6"/>
      <c r="AJ203" s="6"/>
      <c r="AK203" s="6"/>
      <c r="AL203" s="6"/>
      <c r="AM203" s="6"/>
      <c r="AN203" s="6"/>
      <c r="AO203" s="6"/>
      <c r="AP203" s="6"/>
      <c r="AQ203" s="6"/>
      <c r="AR203" s="6"/>
      <c r="AS203" s="6"/>
      <c r="AT203" s="6"/>
      <c r="AU203" s="6"/>
    </row>
    <row r="204" spans="2:47" ht="18" customHeight="1" x14ac:dyDescent="0.2">
      <c r="B204" s="6"/>
      <c r="C204" s="6"/>
      <c r="D204" s="137"/>
      <c r="E204" s="137"/>
      <c r="F204" s="133"/>
      <c r="G204" s="138"/>
      <c r="H204" s="136"/>
      <c r="I204" s="139"/>
      <c r="J204" s="139"/>
      <c r="K204" s="139"/>
      <c r="L204" s="139"/>
      <c r="M204" s="133"/>
      <c r="N204" s="136"/>
      <c r="O204" s="140"/>
      <c r="P204" s="140"/>
      <c r="Q204" s="140"/>
      <c r="R204" s="140"/>
      <c r="S204" s="133"/>
      <c r="T204" s="136"/>
      <c r="U204" s="138"/>
      <c r="V204" s="136"/>
      <c r="W204" s="136"/>
      <c r="X204" s="6"/>
      <c r="Y204" s="6"/>
      <c r="Z204" s="6"/>
      <c r="AA204" s="6"/>
      <c r="AB204" s="133"/>
      <c r="AC204" s="141"/>
      <c r="AD204" s="31"/>
      <c r="AE204" s="31"/>
      <c r="AF204" s="31"/>
      <c r="AH204" s="6"/>
      <c r="AI204" s="6"/>
      <c r="AJ204" s="6"/>
      <c r="AK204" s="6"/>
      <c r="AL204" s="6"/>
      <c r="AM204" s="6"/>
      <c r="AN204" s="6"/>
      <c r="AO204" s="6"/>
      <c r="AP204" s="6"/>
      <c r="AQ204" s="6"/>
      <c r="AR204" s="6"/>
      <c r="AS204" s="6"/>
      <c r="AT204" s="6"/>
      <c r="AU204" s="6"/>
    </row>
    <row r="205" spans="2:47" ht="18" customHeight="1" x14ac:dyDescent="0.2">
      <c r="B205" s="6"/>
      <c r="C205" s="6"/>
      <c r="D205" s="137"/>
      <c r="E205" s="137"/>
      <c r="F205" s="133"/>
      <c r="G205" s="138"/>
      <c r="H205" s="136"/>
      <c r="I205" s="139"/>
      <c r="J205" s="139"/>
      <c r="K205" s="139"/>
      <c r="L205" s="139"/>
      <c r="M205" s="133"/>
      <c r="N205" s="136"/>
      <c r="O205" s="140"/>
      <c r="P205" s="140"/>
      <c r="Q205" s="140"/>
      <c r="R205" s="140"/>
      <c r="S205" s="133"/>
      <c r="T205" s="136"/>
      <c r="U205" s="138"/>
      <c r="V205" s="136"/>
      <c r="W205" s="136"/>
      <c r="X205" s="6"/>
      <c r="Y205" s="6"/>
      <c r="Z205" s="6"/>
      <c r="AA205" s="6"/>
      <c r="AB205" s="133"/>
      <c r="AC205" s="141"/>
      <c r="AD205" s="31"/>
      <c r="AE205" s="31"/>
      <c r="AF205" s="31"/>
      <c r="AH205" s="6"/>
      <c r="AI205" s="6"/>
      <c r="AJ205" s="6"/>
      <c r="AK205" s="6"/>
      <c r="AL205" s="6"/>
      <c r="AM205" s="6"/>
      <c r="AN205" s="6"/>
      <c r="AO205" s="6"/>
      <c r="AP205" s="6"/>
      <c r="AQ205" s="6"/>
      <c r="AR205" s="6"/>
      <c r="AS205" s="6"/>
      <c r="AT205" s="6"/>
      <c r="AU205" s="6"/>
    </row>
    <row r="206" spans="2:47" ht="18" customHeight="1" x14ac:dyDescent="0.2">
      <c r="B206" s="6"/>
      <c r="C206" s="6"/>
      <c r="D206" s="137"/>
      <c r="E206" s="137"/>
      <c r="F206" s="133"/>
      <c r="G206" s="138"/>
      <c r="H206" s="136"/>
      <c r="I206" s="139"/>
      <c r="J206" s="139"/>
      <c r="K206" s="139"/>
      <c r="L206" s="139"/>
      <c r="M206" s="133"/>
      <c r="N206" s="136"/>
      <c r="O206" s="140"/>
      <c r="P206" s="140"/>
      <c r="Q206" s="140"/>
      <c r="R206" s="140"/>
      <c r="S206" s="133"/>
      <c r="T206" s="136"/>
      <c r="U206" s="138"/>
      <c r="V206" s="136"/>
      <c r="W206" s="136"/>
      <c r="X206" s="6"/>
      <c r="Y206" s="6"/>
      <c r="Z206" s="6"/>
      <c r="AA206" s="6"/>
      <c r="AB206" s="133"/>
      <c r="AC206" s="141"/>
      <c r="AD206" s="31"/>
      <c r="AE206" s="31"/>
      <c r="AF206" s="31"/>
      <c r="AH206" s="6"/>
      <c r="AI206" s="6"/>
      <c r="AJ206" s="6"/>
      <c r="AK206" s="6"/>
      <c r="AL206" s="6"/>
      <c r="AM206" s="6"/>
      <c r="AN206" s="6"/>
      <c r="AO206" s="6"/>
      <c r="AP206" s="6"/>
      <c r="AQ206" s="6"/>
      <c r="AR206" s="6"/>
      <c r="AS206" s="6"/>
      <c r="AT206" s="6"/>
      <c r="AU206" s="6"/>
    </row>
    <row r="207" spans="2:47" ht="18" customHeight="1" x14ac:dyDescent="0.2">
      <c r="B207" s="6"/>
      <c r="C207" s="6"/>
      <c r="D207" s="137"/>
      <c r="E207" s="137"/>
      <c r="F207" s="133"/>
      <c r="G207" s="138"/>
      <c r="H207" s="136"/>
      <c r="I207" s="139"/>
      <c r="J207" s="139"/>
      <c r="K207" s="139"/>
      <c r="L207" s="139"/>
      <c r="M207" s="133"/>
      <c r="N207" s="136"/>
      <c r="O207" s="140"/>
      <c r="P207" s="140"/>
      <c r="Q207" s="140"/>
      <c r="R207" s="140"/>
      <c r="S207" s="133"/>
      <c r="T207" s="136"/>
      <c r="U207" s="138"/>
      <c r="V207" s="136"/>
      <c r="W207" s="136"/>
      <c r="X207" s="6"/>
      <c r="Y207" s="6"/>
      <c r="Z207" s="6"/>
      <c r="AA207" s="6"/>
      <c r="AB207" s="133"/>
      <c r="AC207" s="141"/>
      <c r="AD207" s="31"/>
      <c r="AE207" s="31"/>
      <c r="AF207" s="31"/>
      <c r="AH207" s="6"/>
      <c r="AI207" s="6"/>
      <c r="AJ207" s="6"/>
      <c r="AK207" s="6"/>
      <c r="AL207" s="6"/>
      <c r="AM207" s="6"/>
      <c r="AN207" s="6"/>
      <c r="AO207" s="6"/>
      <c r="AP207" s="6"/>
      <c r="AQ207" s="6"/>
      <c r="AR207" s="6"/>
      <c r="AS207" s="6"/>
      <c r="AT207" s="6"/>
      <c r="AU207" s="6"/>
    </row>
    <row r="208" spans="2:47" ht="18" customHeight="1" x14ac:dyDescent="0.2">
      <c r="B208" s="6"/>
      <c r="C208" s="6"/>
      <c r="D208" s="137"/>
      <c r="E208" s="137"/>
      <c r="F208" s="133"/>
      <c r="G208" s="138"/>
      <c r="H208" s="136"/>
      <c r="I208" s="139"/>
      <c r="J208" s="139"/>
      <c r="K208" s="139"/>
      <c r="L208" s="139"/>
      <c r="M208" s="133"/>
      <c r="N208" s="136"/>
      <c r="O208" s="140"/>
      <c r="P208" s="140"/>
      <c r="Q208" s="140"/>
      <c r="R208" s="140"/>
      <c r="S208" s="133"/>
      <c r="T208" s="136"/>
      <c r="U208" s="138"/>
      <c r="V208" s="136"/>
      <c r="W208" s="136"/>
      <c r="X208" s="6"/>
      <c r="Y208" s="6"/>
      <c r="Z208" s="6"/>
      <c r="AA208" s="6"/>
      <c r="AB208" s="133"/>
      <c r="AC208" s="141"/>
      <c r="AD208" s="31"/>
      <c r="AE208" s="31"/>
      <c r="AF208" s="31"/>
      <c r="AH208" s="6"/>
      <c r="AI208" s="6"/>
      <c r="AJ208" s="6"/>
      <c r="AK208" s="6"/>
      <c r="AL208" s="6"/>
      <c r="AM208" s="6"/>
      <c r="AN208" s="6"/>
      <c r="AO208" s="6"/>
      <c r="AP208" s="6"/>
      <c r="AQ208" s="6"/>
      <c r="AR208" s="6"/>
      <c r="AS208" s="6"/>
      <c r="AT208" s="6"/>
      <c r="AU208" s="6"/>
    </row>
    <row r="209" spans="2:47" ht="18" customHeight="1" x14ac:dyDescent="0.2">
      <c r="B209" s="6"/>
      <c r="C209" s="6"/>
      <c r="D209" s="137"/>
      <c r="E209" s="137"/>
      <c r="F209" s="133"/>
      <c r="G209" s="138"/>
      <c r="H209" s="136"/>
      <c r="I209" s="139"/>
      <c r="J209" s="139"/>
      <c r="K209" s="139"/>
      <c r="L209" s="139"/>
      <c r="M209" s="133"/>
      <c r="N209" s="136"/>
      <c r="O209" s="140"/>
      <c r="P209" s="140"/>
      <c r="Q209" s="140"/>
      <c r="R209" s="140"/>
      <c r="S209" s="133"/>
      <c r="T209" s="136"/>
      <c r="U209" s="138"/>
      <c r="V209" s="136"/>
      <c r="W209" s="136"/>
      <c r="X209" s="6"/>
      <c r="Y209" s="6"/>
      <c r="Z209" s="6"/>
      <c r="AA209" s="6"/>
      <c r="AB209" s="133"/>
      <c r="AC209" s="141"/>
      <c r="AD209" s="31"/>
      <c r="AE209" s="31"/>
      <c r="AF209" s="31"/>
      <c r="AH209" s="6"/>
      <c r="AI209" s="6"/>
      <c r="AJ209" s="6"/>
      <c r="AK209" s="6"/>
      <c r="AL209" s="6"/>
      <c r="AM209" s="6"/>
      <c r="AN209" s="6"/>
      <c r="AO209" s="6"/>
      <c r="AP209" s="6"/>
      <c r="AQ209" s="6"/>
      <c r="AR209" s="6"/>
      <c r="AS209" s="6"/>
      <c r="AT209" s="6"/>
      <c r="AU209" s="6"/>
    </row>
    <row r="210" spans="2:47" ht="18" customHeight="1" x14ac:dyDescent="0.2">
      <c r="B210" s="6"/>
      <c r="C210" s="6"/>
      <c r="D210" s="137"/>
      <c r="E210" s="137"/>
      <c r="F210" s="133"/>
      <c r="G210" s="138"/>
      <c r="H210" s="136"/>
      <c r="I210" s="139"/>
      <c r="J210" s="139"/>
      <c r="K210" s="139"/>
      <c r="L210" s="139"/>
      <c r="M210" s="133"/>
      <c r="N210" s="136"/>
      <c r="O210" s="140"/>
      <c r="P210" s="140"/>
      <c r="Q210" s="140"/>
      <c r="R210" s="140"/>
      <c r="S210" s="133"/>
      <c r="T210" s="136"/>
      <c r="U210" s="138"/>
      <c r="V210" s="136"/>
      <c r="W210" s="136"/>
      <c r="X210" s="6"/>
      <c r="Y210" s="6"/>
      <c r="Z210" s="6"/>
      <c r="AA210" s="6"/>
      <c r="AB210" s="133"/>
      <c r="AC210" s="141"/>
      <c r="AD210" s="31"/>
      <c r="AE210" s="31"/>
      <c r="AF210" s="31"/>
      <c r="AH210" s="6"/>
      <c r="AI210" s="6"/>
      <c r="AJ210" s="6"/>
      <c r="AK210" s="6"/>
      <c r="AL210" s="6"/>
      <c r="AM210" s="6"/>
      <c r="AN210" s="6"/>
      <c r="AO210" s="6"/>
      <c r="AP210" s="6"/>
      <c r="AQ210" s="6"/>
      <c r="AR210" s="6"/>
      <c r="AS210" s="6"/>
      <c r="AT210" s="6"/>
      <c r="AU210" s="6"/>
    </row>
    <row r="211" spans="2:47" ht="18" customHeight="1" x14ac:dyDescent="0.2">
      <c r="B211" s="6"/>
      <c r="C211" s="6"/>
      <c r="D211" s="137"/>
      <c r="E211" s="137"/>
      <c r="F211" s="133"/>
      <c r="G211" s="138"/>
      <c r="H211" s="136"/>
      <c r="I211" s="139"/>
      <c r="J211" s="139"/>
      <c r="K211" s="139"/>
      <c r="L211" s="139"/>
      <c r="M211" s="133"/>
      <c r="N211" s="136"/>
      <c r="O211" s="140"/>
      <c r="P211" s="140"/>
      <c r="Q211" s="140"/>
      <c r="R211" s="140"/>
      <c r="S211" s="133"/>
      <c r="T211" s="136"/>
      <c r="U211" s="138"/>
      <c r="V211" s="136"/>
      <c r="W211" s="136"/>
      <c r="X211" s="6"/>
      <c r="Y211" s="6"/>
      <c r="Z211" s="6"/>
      <c r="AA211" s="6"/>
      <c r="AB211" s="133"/>
      <c r="AC211" s="141"/>
      <c r="AD211" s="31"/>
      <c r="AE211" s="31"/>
      <c r="AF211" s="31"/>
      <c r="AH211" s="6"/>
      <c r="AI211" s="6"/>
      <c r="AJ211" s="6"/>
      <c r="AK211" s="6"/>
      <c r="AL211" s="6"/>
      <c r="AM211" s="6"/>
      <c r="AN211" s="6"/>
      <c r="AO211" s="6"/>
      <c r="AP211" s="6"/>
      <c r="AQ211" s="6"/>
      <c r="AR211" s="6"/>
      <c r="AS211" s="6"/>
      <c r="AT211" s="6"/>
      <c r="AU211" s="6"/>
    </row>
    <row r="212" spans="2:47" ht="18" customHeight="1" x14ac:dyDescent="0.2">
      <c r="B212" s="6"/>
      <c r="C212" s="6"/>
      <c r="D212" s="137"/>
      <c r="E212" s="137"/>
      <c r="F212" s="133"/>
      <c r="G212" s="138"/>
      <c r="H212" s="136"/>
      <c r="I212" s="139"/>
      <c r="J212" s="139"/>
      <c r="K212" s="139"/>
      <c r="L212" s="139"/>
      <c r="M212" s="133"/>
      <c r="N212" s="136"/>
      <c r="O212" s="140"/>
      <c r="P212" s="140"/>
      <c r="Q212" s="140"/>
      <c r="R212" s="140"/>
      <c r="S212" s="133"/>
      <c r="T212" s="136"/>
      <c r="U212" s="138"/>
      <c r="V212" s="136"/>
      <c r="W212" s="136"/>
      <c r="X212" s="6"/>
      <c r="Y212" s="6"/>
      <c r="Z212" s="6"/>
      <c r="AA212" s="6"/>
      <c r="AB212" s="133"/>
      <c r="AC212" s="141"/>
      <c r="AD212" s="31"/>
      <c r="AE212" s="31"/>
      <c r="AF212" s="31"/>
      <c r="AH212" s="6"/>
      <c r="AI212" s="6"/>
      <c r="AJ212" s="6"/>
      <c r="AK212" s="6"/>
      <c r="AL212" s="6"/>
      <c r="AM212" s="6"/>
      <c r="AN212" s="6"/>
      <c r="AO212" s="6"/>
      <c r="AP212" s="6"/>
      <c r="AQ212" s="6"/>
      <c r="AR212" s="6"/>
      <c r="AS212" s="6"/>
      <c r="AT212" s="6"/>
      <c r="AU212" s="6"/>
    </row>
    <row r="213" spans="2:47" ht="18" customHeight="1" x14ac:dyDescent="0.2">
      <c r="B213" s="6"/>
      <c r="C213" s="6"/>
      <c r="D213" s="137"/>
      <c r="E213" s="137"/>
      <c r="F213" s="133"/>
      <c r="G213" s="138"/>
      <c r="H213" s="136"/>
      <c r="I213" s="139"/>
      <c r="J213" s="139"/>
      <c r="K213" s="139"/>
      <c r="L213" s="139"/>
      <c r="M213" s="133"/>
      <c r="N213" s="136"/>
      <c r="O213" s="140"/>
      <c r="P213" s="140"/>
      <c r="Q213" s="140"/>
      <c r="R213" s="140"/>
      <c r="S213" s="133"/>
      <c r="T213" s="136"/>
      <c r="U213" s="138"/>
      <c r="V213" s="136"/>
      <c r="W213" s="136"/>
      <c r="X213" s="6"/>
      <c r="Y213" s="6"/>
      <c r="Z213" s="6"/>
      <c r="AA213" s="6"/>
      <c r="AB213" s="133"/>
      <c r="AC213" s="141"/>
      <c r="AD213" s="31"/>
      <c r="AE213" s="31"/>
      <c r="AF213" s="31"/>
      <c r="AH213" s="6"/>
      <c r="AI213" s="6"/>
      <c r="AJ213" s="6"/>
      <c r="AK213" s="6"/>
      <c r="AL213" s="6"/>
      <c r="AM213" s="6"/>
      <c r="AN213" s="6"/>
      <c r="AO213" s="6"/>
      <c r="AP213" s="6"/>
      <c r="AQ213" s="6"/>
      <c r="AR213" s="6"/>
      <c r="AS213" s="6"/>
      <c r="AT213" s="6"/>
      <c r="AU213" s="6"/>
    </row>
    <row r="214" spans="2:47" ht="18" customHeight="1" x14ac:dyDescent="0.2">
      <c r="B214" s="6"/>
      <c r="C214" s="6"/>
      <c r="D214" s="137"/>
      <c r="E214" s="137"/>
      <c r="F214" s="133"/>
      <c r="G214" s="138"/>
      <c r="H214" s="136"/>
      <c r="I214" s="139"/>
      <c r="J214" s="139"/>
      <c r="K214" s="139"/>
      <c r="L214" s="139"/>
      <c r="M214" s="133"/>
      <c r="N214" s="136"/>
      <c r="O214" s="140"/>
      <c r="P214" s="140"/>
      <c r="Q214" s="140"/>
      <c r="R214" s="140"/>
      <c r="S214" s="133"/>
      <c r="T214" s="136"/>
      <c r="U214" s="138"/>
      <c r="V214" s="136"/>
      <c r="W214" s="136"/>
      <c r="X214" s="6"/>
      <c r="Y214" s="6"/>
      <c r="Z214" s="6"/>
      <c r="AA214" s="6"/>
      <c r="AB214" s="133"/>
      <c r="AC214" s="141"/>
      <c r="AD214" s="31"/>
      <c r="AE214" s="31"/>
      <c r="AF214" s="31"/>
      <c r="AH214" s="6"/>
      <c r="AI214" s="6"/>
      <c r="AJ214" s="6"/>
      <c r="AK214" s="6"/>
      <c r="AL214" s="6"/>
      <c r="AM214" s="6"/>
      <c r="AN214" s="6"/>
      <c r="AO214" s="6"/>
      <c r="AP214" s="6"/>
      <c r="AQ214" s="6"/>
      <c r="AR214" s="6"/>
      <c r="AS214" s="6"/>
      <c r="AT214" s="6"/>
      <c r="AU214" s="6"/>
    </row>
    <row r="215" spans="2:47" ht="18" customHeight="1" x14ac:dyDescent="0.2">
      <c r="B215" s="6"/>
      <c r="C215" s="6"/>
      <c r="D215" s="137"/>
      <c r="E215" s="137"/>
      <c r="F215" s="133"/>
      <c r="G215" s="138"/>
      <c r="H215" s="136"/>
      <c r="I215" s="139"/>
      <c r="J215" s="139"/>
      <c r="K215" s="139"/>
      <c r="L215" s="139"/>
      <c r="M215" s="133"/>
      <c r="N215" s="136"/>
      <c r="O215" s="140"/>
      <c r="P215" s="140"/>
      <c r="Q215" s="140"/>
      <c r="R215" s="140"/>
      <c r="S215" s="133"/>
      <c r="T215" s="136"/>
      <c r="U215" s="138"/>
      <c r="V215" s="136"/>
      <c r="W215" s="136"/>
      <c r="X215" s="6"/>
      <c r="Y215" s="6"/>
      <c r="Z215" s="6"/>
      <c r="AA215" s="6"/>
      <c r="AB215" s="133"/>
      <c r="AC215" s="141"/>
      <c r="AD215" s="31"/>
      <c r="AE215" s="31"/>
      <c r="AF215" s="31"/>
      <c r="AH215" s="6"/>
      <c r="AI215" s="6"/>
      <c r="AJ215" s="6"/>
      <c r="AK215" s="6"/>
      <c r="AL215" s="6"/>
      <c r="AM215" s="6"/>
      <c r="AN215" s="6"/>
      <c r="AO215" s="6"/>
      <c r="AP215" s="6"/>
      <c r="AQ215" s="6"/>
      <c r="AR215" s="6"/>
      <c r="AS215" s="6"/>
      <c r="AT215" s="6"/>
      <c r="AU215" s="6"/>
    </row>
    <row r="216" spans="2:47" ht="18" customHeight="1" x14ac:dyDescent="0.2">
      <c r="B216" s="6"/>
      <c r="C216" s="6"/>
      <c r="D216" s="137"/>
      <c r="E216" s="137"/>
      <c r="F216" s="133"/>
      <c r="G216" s="138"/>
      <c r="H216" s="136"/>
      <c r="I216" s="139"/>
      <c r="J216" s="139"/>
      <c r="K216" s="139"/>
      <c r="L216" s="139"/>
      <c r="M216" s="133"/>
      <c r="N216" s="136"/>
      <c r="O216" s="140"/>
      <c r="P216" s="140"/>
      <c r="Q216" s="140"/>
      <c r="R216" s="140"/>
      <c r="S216" s="133"/>
      <c r="T216" s="136"/>
      <c r="U216" s="138"/>
      <c r="V216" s="136"/>
      <c r="W216" s="136"/>
      <c r="X216" s="6"/>
      <c r="Y216" s="6"/>
      <c r="Z216" s="6"/>
      <c r="AA216" s="6"/>
      <c r="AB216" s="133"/>
      <c r="AC216" s="141"/>
      <c r="AD216" s="31"/>
      <c r="AE216" s="31"/>
      <c r="AF216" s="31"/>
      <c r="AH216" s="6"/>
      <c r="AI216" s="6"/>
      <c r="AJ216" s="6"/>
      <c r="AK216" s="6"/>
      <c r="AL216" s="6"/>
      <c r="AM216" s="6"/>
      <c r="AN216" s="6"/>
      <c r="AO216" s="6"/>
      <c r="AP216" s="6"/>
      <c r="AQ216" s="6"/>
      <c r="AR216" s="6"/>
      <c r="AS216" s="6"/>
      <c r="AT216" s="6"/>
      <c r="AU216" s="6"/>
    </row>
    <row r="217" spans="2:47" ht="18" customHeight="1" x14ac:dyDescent="0.2">
      <c r="B217" s="6"/>
      <c r="C217" s="6"/>
      <c r="D217" s="137"/>
      <c r="E217" s="137"/>
      <c r="F217" s="133"/>
      <c r="G217" s="138"/>
      <c r="H217" s="136"/>
      <c r="I217" s="139"/>
      <c r="J217" s="139"/>
      <c r="K217" s="139"/>
      <c r="L217" s="139"/>
      <c r="M217" s="133"/>
      <c r="N217" s="136"/>
      <c r="O217" s="140"/>
      <c r="P217" s="140"/>
      <c r="Q217" s="140"/>
      <c r="R217" s="140"/>
      <c r="S217" s="133"/>
      <c r="T217" s="136"/>
      <c r="U217" s="138"/>
      <c r="V217" s="136"/>
      <c r="W217" s="136"/>
      <c r="X217" s="6"/>
      <c r="Y217" s="6"/>
      <c r="Z217" s="6"/>
      <c r="AA217" s="6"/>
      <c r="AB217" s="133"/>
      <c r="AC217" s="141"/>
      <c r="AD217" s="31"/>
      <c r="AE217" s="31"/>
      <c r="AF217" s="31"/>
      <c r="AH217" s="6"/>
      <c r="AI217" s="6"/>
      <c r="AJ217" s="6"/>
      <c r="AK217" s="6"/>
      <c r="AL217" s="6"/>
      <c r="AM217" s="6"/>
      <c r="AN217" s="6"/>
      <c r="AO217" s="6"/>
      <c r="AP217" s="6"/>
      <c r="AQ217" s="6"/>
      <c r="AR217" s="6"/>
      <c r="AS217" s="6"/>
      <c r="AT217" s="6"/>
      <c r="AU217" s="6"/>
    </row>
    <row r="218" spans="2:47" ht="18" customHeight="1" x14ac:dyDescent="0.2">
      <c r="B218" s="6"/>
      <c r="C218" s="6"/>
      <c r="D218" s="137"/>
      <c r="E218" s="137"/>
      <c r="F218" s="133"/>
      <c r="G218" s="138"/>
      <c r="H218" s="136"/>
      <c r="I218" s="139"/>
      <c r="J218" s="139"/>
      <c r="K218" s="139"/>
      <c r="L218" s="139"/>
      <c r="M218" s="133"/>
      <c r="N218" s="136"/>
      <c r="O218" s="140"/>
      <c r="P218" s="140"/>
      <c r="Q218" s="140"/>
      <c r="R218" s="140"/>
      <c r="S218" s="133"/>
      <c r="T218" s="136"/>
      <c r="U218" s="138"/>
      <c r="V218" s="136"/>
      <c r="W218" s="136"/>
      <c r="X218" s="6"/>
      <c r="Y218" s="6"/>
      <c r="Z218" s="6"/>
      <c r="AA218" s="6"/>
      <c r="AB218" s="133"/>
      <c r="AC218" s="141"/>
      <c r="AD218" s="31"/>
      <c r="AE218" s="31"/>
      <c r="AF218" s="31"/>
      <c r="AH218" s="6"/>
      <c r="AI218" s="6"/>
      <c r="AJ218" s="6"/>
      <c r="AK218" s="6"/>
      <c r="AL218" s="6"/>
      <c r="AM218" s="6"/>
      <c r="AN218" s="6"/>
      <c r="AO218" s="6"/>
      <c r="AP218" s="6"/>
      <c r="AQ218" s="6"/>
      <c r="AR218" s="6"/>
      <c r="AS218" s="6"/>
      <c r="AT218" s="6"/>
      <c r="AU218" s="6"/>
    </row>
    <row r="219" spans="2:47" ht="18" customHeight="1" x14ac:dyDescent="0.2">
      <c r="B219" s="6"/>
      <c r="C219" s="6"/>
      <c r="D219" s="137"/>
      <c r="E219" s="137"/>
      <c r="F219" s="133"/>
      <c r="G219" s="138"/>
      <c r="H219" s="136"/>
      <c r="I219" s="139"/>
      <c r="J219" s="139"/>
      <c r="K219" s="139"/>
      <c r="L219" s="139"/>
      <c r="M219" s="133"/>
      <c r="N219" s="136"/>
      <c r="O219" s="140"/>
      <c r="P219" s="140"/>
      <c r="Q219" s="140"/>
      <c r="R219" s="140"/>
      <c r="S219" s="133"/>
      <c r="T219" s="136"/>
      <c r="U219" s="138"/>
      <c r="V219" s="136"/>
      <c r="W219" s="136"/>
      <c r="X219" s="6"/>
      <c r="Y219" s="6"/>
      <c r="Z219" s="6"/>
      <c r="AA219" s="6"/>
      <c r="AB219" s="133"/>
      <c r="AC219" s="141"/>
      <c r="AD219" s="31"/>
      <c r="AE219" s="31"/>
      <c r="AF219" s="31"/>
      <c r="AH219" s="6"/>
      <c r="AI219" s="6"/>
      <c r="AJ219" s="6"/>
      <c r="AK219" s="6"/>
      <c r="AL219" s="6"/>
      <c r="AM219" s="6"/>
      <c r="AN219" s="6"/>
      <c r="AO219" s="6"/>
      <c r="AP219" s="6"/>
      <c r="AQ219" s="6"/>
      <c r="AR219" s="6"/>
      <c r="AS219" s="6"/>
      <c r="AT219" s="6"/>
      <c r="AU219" s="6"/>
    </row>
    <row r="220" spans="2:47" ht="18" customHeight="1" x14ac:dyDescent="0.2">
      <c r="B220" s="6"/>
      <c r="C220" s="6"/>
      <c r="D220" s="137"/>
      <c r="E220" s="137"/>
      <c r="F220" s="133"/>
      <c r="G220" s="138"/>
      <c r="H220" s="136"/>
      <c r="I220" s="139"/>
      <c r="J220" s="139"/>
      <c r="K220" s="139"/>
      <c r="L220" s="139"/>
      <c r="M220" s="133"/>
      <c r="N220" s="136"/>
      <c r="O220" s="140"/>
      <c r="P220" s="140"/>
      <c r="Q220" s="140"/>
      <c r="R220" s="140"/>
      <c r="S220" s="133"/>
      <c r="T220" s="136"/>
      <c r="U220" s="138"/>
      <c r="V220" s="136"/>
      <c r="W220" s="136"/>
      <c r="X220" s="6"/>
      <c r="Y220" s="6"/>
      <c r="Z220" s="6"/>
      <c r="AA220" s="6"/>
      <c r="AB220" s="133"/>
      <c r="AC220" s="141"/>
      <c r="AD220" s="31"/>
      <c r="AE220" s="31"/>
      <c r="AF220" s="31"/>
      <c r="AH220" s="6"/>
      <c r="AI220" s="6"/>
      <c r="AJ220" s="6"/>
      <c r="AK220" s="6"/>
      <c r="AL220" s="6"/>
      <c r="AM220" s="6"/>
      <c r="AN220" s="6"/>
      <c r="AO220" s="6"/>
      <c r="AP220" s="6"/>
      <c r="AQ220" s="6"/>
      <c r="AR220" s="6"/>
      <c r="AS220" s="6"/>
      <c r="AT220" s="6"/>
      <c r="AU220" s="6"/>
    </row>
    <row r="221" spans="2:47" ht="18" customHeight="1" x14ac:dyDescent="0.2">
      <c r="B221" s="6"/>
      <c r="C221" s="6"/>
      <c r="D221" s="137"/>
      <c r="E221" s="137"/>
      <c r="F221" s="133"/>
      <c r="G221" s="138"/>
      <c r="H221" s="136"/>
      <c r="I221" s="139"/>
      <c r="J221" s="139"/>
      <c r="K221" s="139"/>
      <c r="L221" s="139"/>
      <c r="M221" s="133"/>
      <c r="N221" s="136"/>
      <c r="O221" s="140"/>
      <c r="P221" s="140"/>
      <c r="Q221" s="140"/>
      <c r="R221" s="140"/>
      <c r="S221" s="133"/>
      <c r="T221" s="136"/>
      <c r="U221" s="138"/>
      <c r="V221" s="136"/>
      <c r="W221" s="136"/>
      <c r="X221" s="6"/>
      <c r="Y221" s="6"/>
      <c r="Z221" s="6"/>
      <c r="AA221" s="6"/>
      <c r="AB221" s="133"/>
      <c r="AC221" s="141"/>
      <c r="AD221" s="31"/>
      <c r="AE221" s="31"/>
      <c r="AF221" s="31"/>
      <c r="AH221" s="6"/>
      <c r="AI221" s="6"/>
      <c r="AJ221" s="6"/>
      <c r="AK221" s="6"/>
      <c r="AL221" s="6"/>
      <c r="AM221" s="6"/>
      <c r="AN221" s="6"/>
      <c r="AO221" s="6"/>
      <c r="AP221" s="6"/>
      <c r="AQ221" s="6"/>
      <c r="AR221" s="6"/>
      <c r="AS221" s="6"/>
      <c r="AT221" s="6"/>
      <c r="AU221" s="6"/>
    </row>
    <row r="222" spans="2:47" ht="18" customHeight="1" x14ac:dyDescent="0.2">
      <c r="B222" s="6"/>
      <c r="C222" s="6"/>
      <c r="D222" s="137"/>
      <c r="E222" s="137"/>
      <c r="F222" s="133"/>
      <c r="G222" s="138"/>
      <c r="H222" s="136"/>
      <c r="I222" s="139"/>
      <c r="J222" s="139"/>
      <c r="K222" s="139"/>
      <c r="L222" s="139"/>
      <c r="M222" s="133"/>
      <c r="N222" s="136"/>
      <c r="O222" s="140"/>
      <c r="P222" s="140"/>
      <c r="Q222" s="140"/>
      <c r="R222" s="140"/>
      <c r="S222" s="133"/>
      <c r="T222" s="136"/>
      <c r="U222" s="138"/>
      <c r="V222" s="136"/>
      <c r="W222" s="136"/>
      <c r="X222" s="6"/>
      <c r="Y222" s="6"/>
      <c r="Z222" s="6"/>
      <c r="AA222" s="6"/>
      <c r="AB222" s="133"/>
      <c r="AC222" s="141"/>
      <c r="AD222" s="31"/>
      <c r="AE222" s="31"/>
      <c r="AF222" s="31"/>
      <c r="AH222" s="6"/>
      <c r="AI222" s="6"/>
      <c r="AJ222" s="6"/>
      <c r="AK222" s="6"/>
      <c r="AL222" s="6"/>
      <c r="AM222" s="6"/>
      <c r="AN222" s="6"/>
      <c r="AO222" s="6"/>
      <c r="AP222" s="6"/>
      <c r="AQ222" s="6"/>
      <c r="AR222" s="6"/>
      <c r="AS222" s="6"/>
      <c r="AT222" s="6"/>
      <c r="AU222" s="6"/>
    </row>
    <row r="223" spans="2:47" ht="18" customHeight="1" x14ac:dyDescent="0.2">
      <c r="B223" s="6"/>
      <c r="C223" s="6"/>
      <c r="D223" s="137"/>
      <c r="E223" s="137"/>
      <c r="F223" s="133"/>
      <c r="G223" s="138"/>
      <c r="H223" s="136"/>
      <c r="I223" s="139"/>
      <c r="J223" s="139"/>
      <c r="K223" s="139"/>
      <c r="L223" s="139"/>
      <c r="M223" s="133"/>
      <c r="N223" s="136"/>
      <c r="O223" s="140"/>
      <c r="P223" s="140"/>
      <c r="Q223" s="140"/>
      <c r="R223" s="140"/>
      <c r="S223" s="133"/>
      <c r="T223" s="136"/>
      <c r="U223" s="138"/>
      <c r="V223" s="136"/>
      <c r="W223" s="136"/>
      <c r="X223" s="6"/>
      <c r="Y223" s="6"/>
      <c r="Z223" s="6"/>
      <c r="AA223" s="6"/>
      <c r="AB223" s="133"/>
      <c r="AC223" s="141"/>
      <c r="AD223" s="31"/>
      <c r="AE223" s="31"/>
      <c r="AF223" s="31"/>
      <c r="AH223" s="6"/>
      <c r="AI223" s="6"/>
      <c r="AJ223" s="6"/>
      <c r="AK223" s="6"/>
      <c r="AL223" s="6"/>
      <c r="AM223" s="6"/>
      <c r="AN223" s="6"/>
      <c r="AO223" s="6"/>
      <c r="AP223" s="6"/>
      <c r="AQ223" s="6"/>
      <c r="AR223" s="6"/>
      <c r="AS223" s="6"/>
      <c r="AT223" s="6"/>
      <c r="AU223" s="6"/>
    </row>
    <row r="224" spans="2:47" ht="18" customHeight="1" x14ac:dyDescent="0.2">
      <c r="B224" s="6"/>
      <c r="C224" s="6"/>
      <c r="D224" s="137"/>
      <c r="E224" s="137"/>
      <c r="F224" s="133"/>
      <c r="G224" s="138"/>
      <c r="H224" s="136"/>
      <c r="I224" s="139"/>
      <c r="J224" s="139"/>
      <c r="K224" s="139"/>
      <c r="L224" s="139"/>
      <c r="M224" s="133"/>
      <c r="N224" s="136"/>
      <c r="O224" s="140"/>
      <c r="P224" s="140"/>
      <c r="Q224" s="140"/>
      <c r="R224" s="140"/>
      <c r="S224" s="133"/>
      <c r="T224" s="136"/>
      <c r="U224" s="138"/>
      <c r="V224" s="136"/>
      <c r="W224" s="136"/>
      <c r="X224" s="6"/>
      <c r="Y224" s="6"/>
      <c r="Z224" s="6"/>
      <c r="AA224" s="6"/>
      <c r="AB224" s="133"/>
      <c r="AC224" s="141"/>
      <c r="AD224" s="31"/>
      <c r="AE224" s="31"/>
      <c r="AF224" s="31"/>
      <c r="AH224" s="6"/>
      <c r="AI224" s="6"/>
      <c r="AJ224" s="6"/>
      <c r="AK224" s="6"/>
      <c r="AL224" s="6"/>
      <c r="AM224" s="6"/>
      <c r="AN224" s="6"/>
      <c r="AO224" s="6"/>
      <c r="AP224" s="6"/>
      <c r="AQ224" s="6"/>
      <c r="AR224" s="6"/>
      <c r="AS224" s="6"/>
      <c r="AT224" s="6"/>
      <c r="AU224" s="6"/>
    </row>
    <row r="225" spans="2:47" ht="18" customHeight="1" x14ac:dyDescent="0.2">
      <c r="B225" s="6"/>
      <c r="C225" s="6"/>
      <c r="D225" s="137"/>
      <c r="E225" s="137"/>
      <c r="F225" s="133"/>
      <c r="G225" s="138"/>
      <c r="H225" s="136"/>
      <c r="I225" s="139"/>
      <c r="J225" s="139"/>
      <c r="K225" s="139"/>
      <c r="L225" s="139"/>
      <c r="M225" s="133"/>
      <c r="N225" s="136"/>
      <c r="O225" s="140"/>
      <c r="P225" s="140"/>
      <c r="Q225" s="140"/>
      <c r="R225" s="140"/>
      <c r="S225" s="133"/>
      <c r="T225" s="136"/>
      <c r="U225" s="138"/>
      <c r="V225" s="136"/>
      <c r="W225" s="136"/>
      <c r="X225" s="6"/>
      <c r="Y225" s="6"/>
      <c r="Z225" s="6"/>
      <c r="AA225" s="6"/>
      <c r="AB225" s="133"/>
      <c r="AC225" s="141"/>
      <c r="AD225" s="31"/>
      <c r="AE225" s="31"/>
      <c r="AF225" s="31"/>
      <c r="AH225" s="6"/>
      <c r="AI225" s="6"/>
      <c r="AJ225" s="6"/>
      <c r="AK225" s="6"/>
      <c r="AL225" s="6"/>
      <c r="AM225" s="6"/>
      <c r="AN225" s="6"/>
      <c r="AO225" s="6"/>
      <c r="AP225" s="6"/>
      <c r="AQ225" s="6"/>
      <c r="AR225" s="6"/>
      <c r="AS225" s="6"/>
      <c r="AT225" s="6"/>
      <c r="AU225" s="6"/>
    </row>
    <row r="226" spans="2:47" ht="18" customHeight="1" x14ac:dyDescent="0.2">
      <c r="B226" s="6"/>
      <c r="C226" s="6"/>
      <c r="D226" s="137"/>
      <c r="E226" s="137"/>
      <c r="F226" s="133"/>
      <c r="G226" s="138"/>
      <c r="H226" s="136"/>
      <c r="I226" s="139"/>
      <c r="J226" s="139"/>
      <c r="K226" s="139"/>
      <c r="L226" s="139"/>
      <c r="M226" s="133"/>
      <c r="N226" s="136"/>
      <c r="O226" s="140"/>
      <c r="P226" s="140"/>
      <c r="Q226" s="140"/>
      <c r="R226" s="140"/>
      <c r="S226" s="133"/>
      <c r="T226" s="136"/>
      <c r="U226" s="138"/>
      <c r="V226" s="136"/>
      <c r="W226" s="136"/>
      <c r="X226" s="6"/>
      <c r="Y226" s="6"/>
      <c r="Z226" s="6"/>
      <c r="AA226" s="6"/>
      <c r="AB226" s="133"/>
      <c r="AC226" s="141"/>
      <c r="AD226" s="31"/>
      <c r="AE226" s="31"/>
      <c r="AF226" s="31"/>
      <c r="AH226" s="6"/>
      <c r="AI226" s="6"/>
      <c r="AJ226" s="6"/>
      <c r="AK226" s="6"/>
      <c r="AL226" s="6"/>
      <c r="AM226" s="6"/>
      <c r="AN226" s="6"/>
      <c r="AO226" s="6"/>
      <c r="AP226" s="6"/>
      <c r="AQ226" s="6"/>
      <c r="AR226" s="6"/>
      <c r="AS226" s="6"/>
      <c r="AT226" s="6"/>
      <c r="AU226" s="6"/>
    </row>
    <row r="227" spans="2:47" ht="18" customHeight="1" x14ac:dyDescent="0.2">
      <c r="B227" s="6"/>
      <c r="C227" s="6"/>
      <c r="D227" s="137"/>
      <c r="E227" s="137"/>
      <c r="F227" s="133"/>
      <c r="G227" s="138"/>
      <c r="H227" s="136"/>
      <c r="I227" s="139"/>
      <c r="J227" s="139"/>
      <c r="K227" s="139"/>
      <c r="L227" s="139"/>
      <c r="M227" s="133"/>
      <c r="N227" s="136"/>
      <c r="O227" s="140"/>
      <c r="P227" s="140"/>
      <c r="Q227" s="140"/>
      <c r="R227" s="140"/>
      <c r="S227" s="133"/>
      <c r="T227" s="136"/>
      <c r="U227" s="138"/>
      <c r="V227" s="136"/>
      <c r="W227" s="136"/>
      <c r="X227" s="6"/>
      <c r="Y227" s="6"/>
      <c r="Z227" s="6"/>
      <c r="AA227" s="6"/>
      <c r="AB227" s="133"/>
      <c r="AC227" s="141"/>
      <c r="AD227" s="31"/>
      <c r="AE227" s="31"/>
      <c r="AF227" s="31"/>
      <c r="AH227" s="6"/>
      <c r="AI227" s="6"/>
      <c r="AJ227" s="6"/>
      <c r="AK227" s="6"/>
      <c r="AL227" s="6"/>
      <c r="AM227" s="6"/>
      <c r="AN227" s="6"/>
      <c r="AO227" s="6"/>
      <c r="AP227" s="6"/>
      <c r="AQ227" s="6"/>
      <c r="AR227" s="6"/>
      <c r="AS227" s="6"/>
      <c r="AT227" s="6"/>
      <c r="AU227" s="6"/>
    </row>
    <row r="228" spans="2:47" ht="18" customHeight="1" x14ac:dyDescent="0.2">
      <c r="B228" s="6"/>
      <c r="C228" s="6"/>
      <c r="D228" s="137"/>
      <c r="E228" s="137"/>
      <c r="F228" s="133"/>
      <c r="G228" s="138"/>
      <c r="H228" s="136"/>
      <c r="I228" s="139"/>
      <c r="J228" s="139"/>
      <c r="K228" s="139"/>
      <c r="L228" s="139"/>
      <c r="M228" s="133"/>
      <c r="N228" s="136"/>
      <c r="O228" s="140"/>
      <c r="P228" s="140"/>
      <c r="Q228" s="140"/>
      <c r="R228" s="140"/>
      <c r="S228" s="133"/>
      <c r="T228" s="136"/>
      <c r="U228" s="138"/>
      <c r="V228" s="136"/>
      <c r="W228" s="136"/>
      <c r="X228" s="6"/>
      <c r="Y228" s="6"/>
      <c r="Z228" s="6"/>
      <c r="AA228" s="6"/>
      <c r="AB228" s="133"/>
      <c r="AC228" s="141"/>
      <c r="AD228" s="31"/>
      <c r="AE228" s="31"/>
      <c r="AF228" s="31"/>
      <c r="AH228" s="6"/>
      <c r="AI228" s="6"/>
      <c r="AJ228" s="6"/>
      <c r="AK228" s="6"/>
      <c r="AL228" s="6"/>
      <c r="AM228" s="6"/>
      <c r="AN228" s="6"/>
      <c r="AO228" s="6"/>
      <c r="AP228" s="6"/>
      <c r="AQ228" s="6"/>
      <c r="AR228" s="6"/>
      <c r="AS228" s="6"/>
      <c r="AT228" s="6"/>
      <c r="AU228" s="6"/>
    </row>
    <row r="229" spans="2:47" ht="18" customHeight="1" x14ac:dyDescent="0.2">
      <c r="B229" s="6"/>
      <c r="C229" s="6"/>
      <c r="D229" s="137"/>
      <c r="E229" s="137"/>
      <c r="F229" s="133"/>
      <c r="G229" s="138"/>
      <c r="H229" s="136"/>
      <c r="I229" s="139"/>
      <c r="J229" s="139"/>
      <c r="K229" s="139"/>
      <c r="L229" s="139"/>
      <c r="M229" s="133"/>
      <c r="N229" s="136"/>
      <c r="O229" s="140"/>
      <c r="P229" s="140"/>
      <c r="Q229" s="140"/>
      <c r="R229" s="140"/>
      <c r="S229" s="133"/>
      <c r="T229" s="136"/>
      <c r="U229" s="138"/>
      <c r="V229" s="136"/>
      <c r="W229" s="136"/>
      <c r="X229" s="6"/>
      <c r="Y229" s="6"/>
      <c r="Z229" s="6"/>
      <c r="AA229" s="6"/>
      <c r="AB229" s="133"/>
      <c r="AC229" s="141"/>
      <c r="AD229" s="31"/>
      <c r="AE229" s="31"/>
      <c r="AF229" s="31"/>
      <c r="AH229" s="6"/>
      <c r="AI229" s="6"/>
      <c r="AJ229" s="6"/>
      <c r="AK229" s="6"/>
      <c r="AL229" s="6"/>
      <c r="AM229" s="6"/>
      <c r="AN229" s="6"/>
      <c r="AO229" s="6"/>
      <c r="AP229" s="6"/>
      <c r="AQ229" s="6"/>
      <c r="AR229" s="6"/>
      <c r="AS229" s="6"/>
      <c r="AT229" s="6"/>
      <c r="AU229" s="6"/>
    </row>
    <row r="230" spans="2:47" ht="18" customHeight="1" x14ac:dyDescent="0.2">
      <c r="B230" s="6"/>
      <c r="C230" s="6"/>
      <c r="D230" s="137"/>
      <c r="E230" s="137"/>
      <c r="F230" s="133"/>
      <c r="G230" s="138"/>
      <c r="H230" s="136"/>
      <c r="I230" s="139"/>
      <c r="J230" s="139"/>
      <c r="K230" s="139"/>
      <c r="L230" s="139"/>
      <c r="M230" s="133"/>
      <c r="N230" s="136"/>
      <c r="O230" s="140"/>
      <c r="P230" s="140"/>
      <c r="Q230" s="140"/>
      <c r="R230" s="140"/>
      <c r="S230" s="133"/>
      <c r="T230" s="136"/>
      <c r="U230" s="138"/>
      <c r="V230" s="136"/>
      <c r="W230" s="136"/>
      <c r="X230" s="6"/>
      <c r="Y230" s="6"/>
      <c r="Z230" s="6"/>
      <c r="AA230" s="6"/>
      <c r="AB230" s="133"/>
      <c r="AC230" s="141"/>
      <c r="AD230" s="31"/>
      <c r="AE230" s="31"/>
      <c r="AF230" s="31"/>
      <c r="AH230" s="6"/>
      <c r="AI230" s="6"/>
      <c r="AJ230" s="6"/>
      <c r="AK230" s="6"/>
      <c r="AL230" s="6"/>
      <c r="AM230" s="6"/>
      <c r="AN230" s="6"/>
      <c r="AO230" s="6"/>
      <c r="AP230" s="6"/>
      <c r="AQ230" s="6"/>
      <c r="AR230" s="6"/>
      <c r="AS230" s="6"/>
      <c r="AT230" s="6"/>
      <c r="AU230" s="6"/>
    </row>
    <row r="231" spans="2:47" ht="18" customHeight="1" x14ac:dyDescent="0.2">
      <c r="B231" s="6"/>
      <c r="C231" s="6"/>
      <c r="D231" s="137"/>
      <c r="E231" s="137"/>
      <c r="F231" s="133"/>
      <c r="G231" s="138"/>
      <c r="H231" s="136"/>
      <c r="I231" s="139"/>
      <c r="J231" s="139"/>
      <c r="K231" s="139"/>
      <c r="L231" s="139"/>
      <c r="M231" s="133"/>
      <c r="N231" s="136"/>
      <c r="O231" s="140"/>
      <c r="P231" s="140"/>
      <c r="Q231" s="140"/>
      <c r="R231" s="140"/>
      <c r="S231" s="133"/>
      <c r="T231" s="136"/>
      <c r="U231" s="138"/>
      <c r="V231" s="136"/>
      <c r="W231" s="136"/>
      <c r="X231" s="6"/>
      <c r="Y231" s="6"/>
      <c r="Z231" s="6"/>
      <c r="AA231" s="6"/>
      <c r="AB231" s="133"/>
      <c r="AC231" s="141"/>
      <c r="AD231" s="31"/>
      <c r="AE231" s="31"/>
      <c r="AF231" s="31"/>
      <c r="AH231" s="6"/>
      <c r="AI231" s="6"/>
      <c r="AJ231" s="6"/>
      <c r="AK231" s="6"/>
      <c r="AL231" s="6"/>
      <c r="AM231" s="6"/>
      <c r="AN231" s="6"/>
      <c r="AO231" s="6"/>
      <c r="AP231" s="6"/>
      <c r="AQ231" s="6"/>
      <c r="AR231" s="6"/>
      <c r="AS231" s="6"/>
      <c r="AT231" s="6"/>
      <c r="AU231" s="6"/>
    </row>
    <row r="232" spans="2:47" ht="18" customHeight="1" x14ac:dyDescent="0.2">
      <c r="B232" s="6"/>
      <c r="C232" s="6"/>
      <c r="D232" s="137"/>
      <c r="E232" s="137"/>
      <c r="F232" s="133"/>
      <c r="G232" s="138"/>
      <c r="H232" s="136"/>
      <c r="I232" s="139"/>
      <c r="J232" s="139"/>
      <c r="K232" s="139"/>
      <c r="L232" s="139"/>
      <c r="M232" s="133"/>
      <c r="N232" s="136"/>
      <c r="O232" s="140"/>
      <c r="P232" s="140"/>
      <c r="Q232" s="140"/>
      <c r="R232" s="140"/>
      <c r="S232" s="133"/>
      <c r="T232" s="136"/>
      <c r="U232" s="138"/>
      <c r="V232" s="136"/>
      <c r="W232" s="136"/>
      <c r="X232" s="6"/>
      <c r="Y232" s="6"/>
      <c r="Z232" s="6"/>
      <c r="AA232" s="6"/>
      <c r="AB232" s="133"/>
      <c r="AC232" s="141"/>
      <c r="AD232" s="31"/>
      <c r="AE232" s="31"/>
      <c r="AF232" s="31"/>
      <c r="AH232" s="6"/>
      <c r="AI232" s="6"/>
      <c r="AJ232" s="6"/>
      <c r="AK232" s="6"/>
      <c r="AL232" s="6"/>
      <c r="AM232" s="6"/>
      <c r="AN232" s="6"/>
      <c r="AO232" s="6"/>
      <c r="AP232" s="6"/>
      <c r="AQ232" s="6"/>
      <c r="AR232" s="6"/>
      <c r="AS232" s="6"/>
      <c r="AT232" s="6"/>
      <c r="AU232" s="6"/>
    </row>
    <row r="233" spans="2:47" ht="18" customHeight="1" x14ac:dyDescent="0.2">
      <c r="B233" s="6"/>
      <c r="C233" s="6"/>
      <c r="D233" s="137"/>
      <c r="E233" s="137"/>
      <c r="F233" s="133"/>
      <c r="G233" s="138"/>
      <c r="H233" s="136"/>
      <c r="I233" s="139"/>
      <c r="J233" s="139"/>
      <c r="K233" s="139"/>
      <c r="L233" s="139"/>
      <c r="M233" s="133"/>
      <c r="N233" s="136"/>
      <c r="O233" s="140"/>
      <c r="P233" s="140"/>
      <c r="Q233" s="140"/>
      <c r="R233" s="140"/>
      <c r="S233" s="133"/>
      <c r="T233" s="136"/>
      <c r="U233" s="138"/>
      <c r="V233" s="136"/>
      <c r="W233" s="136"/>
      <c r="X233" s="6"/>
      <c r="Y233" s="6"/>
      <c r="Z233" s="6"/>
      <c r="AA233" s="6"/>
      <c r="AB233" s="133"/>
      <c r="AC233" s="141"/>
      <c r="AD233" s="31"/>
      <c r="AE233" s="31"/>
      <c r="AF233" s="31"/>
      <c r="AH233" s="6"/>
      <c r="AI233" s="6"/>
      <c r="AJ233" s="6"/>
      <c r="AK233" s="6"/>
      <c r="AL233" s="6"/>
      <c r="AM233" s="6"/>
      <c r="AN233" s="6"/>
      <c r="AO233" s="6"/>
      <c r="AP233" s="6"/>
      <c r="AQ233" s="6"/>
      <c r="AR233" s="6"/>
      <c r="AS233" s="6"/>
      <c r="AT233" s="6"/>
      <c r="AU233" s="6"/>
    </row>
    <row r="234" spans="2:47" ht="18" customHeight="1" x14ac:dyDescent="0.2">
      <c r="B234" s="6"/>
      <c r="C234" s="6"/>
      <c r="D234" s="137"/>
      <c r="E234" s="137"/>
      <c r="F234" s="133"/>
      <c r="G234" s="138"/>
      <c r="H234" s="136"/>
      <c r="I234" s="139"/>
      <c r="J234" s="139"/>
      <c r="K234" s="139"/>
      <c r="L234" s="139"/>
      <c r="M234" s="133"/>
      <c r="N234" s="136"/>
      <c r="O234" s="140"/>
      <c r="P234" s="140"/>
      <c r="Q234" s="140"/>
      <c r="R234" s="140"/>
      <c r="S234" s="133"/>
      <c r="T234" s="136"/>
      <c r="U234" s="138"/>
      <c r="V234" s="136"/>
      <c r="W234" s="136"/>
      <c r="X234" s="6"/>
      <c r="Y234" s="6"/>
      <c r="Z234" s="6"/>
      <c r="AA234" s="6"/>
      <c r="AB234" s="133"/>
      <c r="AC234" s="141"/>
      <c r="AD234" s="31"/>
      <c r="AE234" s="31"/>
      <c r="AF234" s="31"/>
      <c r="AH234" s="6"/>
      <c r="AI234" s="6"/>
      <c r="AJ234" s="6"/>
      <c r="AK234" s="6"/>
      <c r="AL234" s="6"/>
      <c r="AM234" s="6"/>
      <c r="AN234" s="6"/>
      <c r="AO234" s="6"/>
      <c r="AP234" s="6"/>
      <c r="AQ234" s="6"/>
      <c r="AR234" s="6"/>
      <c r="AS234" s="6"/>
      <c r="AT234" s="6"/>
      <c r="AU234" s="6"/>
    </row>
    <row r="235" spans="2:47" ht="18" customHeight="1" x14ac:dyDescent="0.2">
      <c r="B235" s="6"/>
      <c r="C235" s="6"/>
      <c r="D235" s="137"/>
      <c r="E235" s="137"/>
      <c r="F235" s="133"/>
      <c r="G235" s="138"/>
      <c r="H235" s="136"/>
      <c r="I235" s="139"/>
      <c r="J235" s="139"/>
      <c r="K235" s="139"/>
      <c r="L235" s="139"/>
      <c r="M235" s="133"/>
      <c r="N235" s="136"/>
      <c r="O235" s="140"/>
      <c r="P235" s="140"/>
      <c r="Q235" s="140"/>
      <c r="R235" s="140"/>
      <c r="S235" s="133"/>
      <c r="T235" s="136"/>
      <c r="U235" s="138"/>
      <c r="V235" s="136"/>
      <c r="W235" s="136"/>
      <c r="X235" s="6"/>
      <c r="Y235" s="6"/>
      <c r="Z235" s="6"/>
      <c r="AA235" s="6"/>
      <c r="AB235" s="133"/>
      <c r="AC235" s="141"/>
      <c r="AD235" s="31"/>
      <c r="AE235" s="31"/>
      <c r="AF235" s="31"/>
      <c r="AH235" s="6"/>
      <c r="AI235" s="6"/>
      <c r="AJ235" s="6"/>
      <c r="AK235" s="6"/>
      <c r="AL235" s="6"/>
      <c r="AM235" s="6"/>
      <c r="AN235" s="6"/>
      <c r="AO235" s="6"/>
      <c r="AP235" s="6"/>
      <c r="AQ235" s="6"/>
      <c r="AR235" s="6"/>
      <c r="AS235" s="6"/>
      <c r="AT235" s="6"/>
      <c r="AU235" s="6"/>
    </row>
    <row r="236" spans="2:47" ht="18" customHeight="1" x14ac:dyDescent="0.2">
      <c r="B236" s="6"/>
      <c r="C236" s="6"/>
      <c r="D236" s="137"/>
      <c r="E236" s="137"/>
      <c r="F236" s="133"/>
      <c r="G236" s="138"/>
      <c r="H236" s="136"/>
      <c r="I236" s="139"/>
      <c r="J236" s="139"/>
      <c r="K236" s="139"/>
      <c r="L236" s="139"/>
      <c r="M236" s="133"/>
      <c r="N236" s="136"/>
      <c r="O236" s="140"/>
      <c r="P236" s="140"/>
      <c r="Q236" s="140"/>
      <c r="R236" s="140"/>
      <c r="S236" s="133"/>
      <c r="T236" s="136"/>
      <c r="U236" s="138"/>
      <c r="V236" s="136"/>
      <c r="W236" s="136"/>
      <c r="X236" s="6"/>
      <c r="Y236" s="6"/>
      <c r="Z236" s="6"/>
      <c r="AA236" s="6"/>
      <c r="AB236" s="133"/>
      <c r="AC236" s="141"/>
      <c r="AD236" s="31"/>
      <c r="AE236" s="31"/>
      <c r="AF236" s="31"/>
      <c r="AH236" s="6"/>
      <c r="AI236" s="6"/>
      <c r="AJ236" s="6"/>
      <c r="AK236" s="6"/>
      <c r="AL236" s="6"/>
      <c r="AM236" s="6"/>
      <c r="AN236" s="6"/>
      <c r="AO236" s="6"/>
      <c r="AP236" s="6"/>
      <c r="AQ236" s="6"/>
      <c r="AR236" s="6"/>
      <c r="AS236" s="6"/>
      <c r="AT236" s="6"/>
      <c r="AU236" s="6"/>
    </row>
    <row r="237" spans="2:47" ht="18" customHeight="1" x14ac:dyDescent="0.2">
      <c r="B237" s="6"/>
      <c r="C237" s="6"/>
      <c r="D237" s="137"/>
      <c r="E237" s="137"/>
      <c r="F237" s="133"/>
      <c r="G237" s="138"/>
      <c r="H237" s="136"/>
      <c r="I237" s="139"/>
      <c r="J237" s="139"/>
      <c r="K237" s="139"/>
      <c r="L237" s="139"/>
      <c r="M237" s="133"/>
      <c r="N237" s="136"/>
      <c r="O237" s="140"/>
      <c r="P237" s="140"/>
      <c r="Q237" s="140"/>
      <c r="R237" s="140"/>
      <c r="S237" s="133"/>
      <c r="T237" s="136"/>
      <c r="U237" s="138"/>
      <c r="V237" s="136"/>
      <c r="W237" s="136"/>
      <c r="X237" s="6"/>
      <c r="Y237" s="6"/>
      <c r="Z237" s="6"/>
      <c r="AA237" s="6"/>
      <c r="AB237" s="133"/>
      <c r="AC237" s="141"/>
      <c r="AD237" s="31"/>
      <c r="AE237" s="31"/>
      <c r="AF237" s="31"/>
      <c r="AH237" s="6"/>
      <c r="AI237" s="6"/>
      <c r="AJ237" s="6"/>
      <c r="AK237" s="6"/>
      <c r="AL237" s="6"/>
      <c r="AM237" s="6"/>
      <c r="AN237" s="6"/>
      <c r="AO237" s="6"/>
      <c r="AP237" s="6"/>
      <c r="AQ237" s="6"/>
      <c r="AR237" s="6"/>
      <c r="AS237" s="6"/>
      <c r="AT237" s="6"/>
      <c r="AU237" s="6"/>
    </row>
    <row r="238" spans="2:47" ht="18" customHeight="1" x14ac:dyDescent="0.2">
      <c r="B238" s="6"/>
      <c r="C238" s="6"/>
      <c r="D238" s="137"/>
      <c r="E238" s="137"/>
      <c r="F238" s="133"/>
      <c r="G238" s="138"/>
      <c r="H238" s="136"/>
      <c r="I238" s="139"/>
      <c r="J238" s="139"/>
      <c r="K238" s="139"/>
      <c r="L238" s="139"/>
      <c r="M238" s="133"/>
      <c r="N238" s="136"/>
      <c r="O238" s="140"/>
      <c r="P238" s="140"/>
      <c r="Q238" s="140"/>
      <c r="R238" s="140"/>
      <c r="S238" s="133"/>
      <c r="T238" s="136"/>
      <c r="U238" s="138"/>
      <c r="V238" s="136"/>
      <c r="W238" s="136"/>
      <c r="X238" s="6"/>
      <c r="Y238" s="6"/>
      <c r="Z238" s="6"/>
      <c r="AA238" s="6"/>
      <c r="AB238" s="133"/>
      <c r="AC238" s="141"/>
      <c r="AD238" s="31"/>
      <c r="AE238" s="31"/>
      <c r="AF238" s="31"/>
      <c r="AH238" s="6"/>
      <c r="AI238" s="6"/>
      <c r="AJ238" s="6"/>
      <c r="AK238" s="6"/>
      <c r="AL238" s="6"/>
      <c r="AM238" s="6"/>
      <c r="AN238" s="6"/>
      <c r="AO238" s="6"/>
      <c r="AP238" s="6"/>
      <c r="AQ238" s="6"/>
      <c r="AR238" s="6"/>
      <c r="AS238" s="6"/>
      <c r="AT238" s="6"/>
      <c r="AU238" s="6"/>
    </row>
    <row r="239" spans="2:47" ht="18" customHeight="1" x14ac:dyDescent="0.2">
      <c r="B239" s="6"/>
      <c r="C239" s="6"/>
      <c r="D239" s="137"/>
      <c r="E239" s="137"/>
      <c r="F239" s="133"/>
      <c r="G239" s="138"/>
      <c r="H239" s="136"/>
      <c r="I239" s="139"/>
      <c r="J239" s="139"/>
      <c r="K239" s="139"/>
      <c r="L239" s="139"/>
      <c r="M239" s="133"/>
      <c r="N239" s="136"/>
      <c r="O239" s="140"/>
      <c r="P239" s="140"/>
      <c r="Q239" s="140"/>
      <c r="R239" s="140"/>
      <c r="S239" s="133"/>
      <c r="T239" s="136"/>
      <c r="U239" s="138"/>
      <c r="V239" s="136"/>
      <c r="W239" s="136"/>
      <c r="X239" s="6"/>
      <c r="Y239" s="6"/>
      <c r="Z239" s="6"/>
      <c r="AA239" s="6"/>
      <c r="AB239" s="133"/>
      <c r="AC239" s="141"/>
      <c r="AD239" s="31"/>
      <c r="AE239" s="31"/>
      <c r="AF239" s="31"/>
      <c r="AH239" s="6"/>
      <c r="AI239" s="6"/>
      <c r="AJ239" s="6"/>
      <c r="AK239" s="6"/>
      <c r="AL239" s="6"/>
      <c r="AM239" s="6"/>
      <c r="AN239" s="6"/>
      <c r="AO239" s="6"/>
      <c r="AP239" s="6"/>
      <c r="AQ239" s="6"/>
      <c r="AR239" s="6"/>
      <c r="AS239" s="6"/>
      <c r="AT239" s="6"/>
      <c r="AU239" s="6"/>
    </row>
    <row r="240" spans="2:47" ht="18" customHeight="1" x14ac:dyDescent="0.2">
      <c r="B240" s="6"/>
      <c r="C240" s="6"/>
      <c r="D240" s="137"/>
      <c r="E240" s="137"/>
      <c r="F240" s="133"/>
      <c r="G240" s="138"/>
      <c r="H240" s="136"/>
      <c r="I240" s="139"/>
      <c r="J240" s="139"/>
      <c r="K240" s="139"/>
      <c r="L240" s="139"/>
      <c r="M240" s="133"/>
      <c r="N240" s="136"/>
      <c r="O240" s="140"/>
      <c r="P240" s="140"/>
      <c r="Q240" s="140"/>
      <c r="R240" s="140"/>
      <c r="S240" s="133"/>
      <c r="T240" s="136"/>
      <c r="U240" s="138"/>
      <c r="V240" s="136"/>
      <c r="W240" s="136"/>
      <c r="X240" s="6"/>
      <c r="Y240" s="6"/>
      <c r="Z240" s="6"/>
      <c r="AA240" s="6"/>
      <c r="AB240" s="133"/>
      <c r="AC240" s="141"/>
      <c r="AD240" s="31"/>
      <c r="AE240" s="31"/>
      <c r="AF240" s="31"/>
      <c r="AH240" s="6"/>
      <c r="AI240" s="6"/>
      <c r="AJ240" s="6"/>
      <c r="AK240" s="6"/>
      <c r="AL240" s="6"/>
      <c r="AM240" s="6"/>
      <c r="AN240" s="6"/>
      <c r="AO240" s="6"/>
      <c r="AP240" s="6"/>
      <c r="AQ240" s="6"/>
      <c r="AR240" s="6"/>
      <c r="AS240" s="6"/>
      <c r="AT240" s="6"/>
      <c r="AU240" s="6"/>
    </row>
    <row r="241" spans="2:47" ht="18" customHeight="1" x14ac:dyDescent="0.2">
      <c r="B241" s="6"/>
      <c r="C241" s="6"/>
      <c r="D241" s="137"/>
      <c r="E241" s="137"/>
      <c r="F241" s="133"/>
      <c r="G241" s="138"/>
      <c r="H241" s="136"/>
      <c r="I241" s="139"/>
      <c r="J241" s="139"/>
      <c r="K241" s="139"/>
      <c r="L241" s="139"/>
      <c r="M241" s="133"/>
      <c r="N241" s="136"/>
      <c r="O241" s="140"/>
      <c r="P241" s="140"/>
      <c r="Q241" s="140"/>
      <c r="R241" s="140"/>
      <c r="S241" s="133"/>
      <c r="T241" s="136"/>
      <c r="U241" s="138"/>
      <c r="V241" s="136"/>
      <c r="W241" s="136"/>
      <c r="X241" s="6"/>
      <c r="Y241" s="6"/>
      <c r="Z241" s="6"/>
      <c r="AA241" s="6"/>
      <c r="AB241" s="133"/>
      <c r="AC241" s="141"/>
      <c r="AD241" s="31"/>
      <c r="AE241" s="31"/>
      <c r="AF241" s="31"/>
      <c r="AH241" s="6"/>
      <c r="AI241" s="6"/>
      <c r="AJ241" s="6"/>
      <c r="AK241" s="6"/>
      <c r="AL241" s="6"/>
      <c r="AM241" s="6"/>
      <c r="AN241" s="6"/>
      <c r="AO241" s="6"/>
      <c r="AP241" s="6"/>
      <c r="AQ241" s="6"/>
      <c r="AR241" s="6"/>
      <c r="AS241" s="6"/>
      <c r="AT241" s="6"/>
      <c r="AU241" s="6"/>
    </row>
    <row r="242" spans="2:47" ht="18" customHeight="1" x14ac:dyDescent="0.2">
      <c r="B242" s="6"/>
      <c r="C242" s="6"/>
      <c r="D242" s="137"/>
      <c r="E242" s="137"/>
      <c r="F242" s="133"/>
      <c r="G242" s="138"/>
      <c r="H242" s="136"/>
      <c r="I242" s="139"/>
      <c r="J242" s="139"/>
      <c r="K242" s="139"/>
      <c r="L242" s="139"/>
      <c r="M242" s="133"/>
      <c r="N242" s="136"/>
      <c r="O242" s="140"/>
      <c r="P242" s="140"/>
      <c r="Q242" s="140"/>
      <c r="R242" s="140"/>
      <c r="S242" s="133"/>
      <c r="T242" s="136"/>
      <c r="U242" s="138"/>
      <c r="V242" s="136"/>
      <c r="W242" s="136"/>
      <c r="X242" s="6"/>
      <c r="Y242" s="6"/>
      <c r="Z242" s="6"/>
      <c r="AA242" s="6"/>
      <c r="AB242" s="133"/>
      <c r="AC242" s="141"/>
      <c r="AD242" s="31"/>
      <c r="AE242" s="31"/>
      <c r="AF242" s="31"/>
      <c r="AH242" s="6"/>
      <c r="AI242" s="6"/>
      <c r="AJ242" s="6"/>
      <c r="AK242" s="6"/>
      <c r="AL242" s="6"/>
      <c r="AM242" s="6"/>
      <c r="AN242" s="6"/>
      <c r="AO242" s="6"/>
      <c r="AP242" s="6"/>
      <c r="AQ242" s="6"/>
      <c r="AR242" s="6"/>
      <c r="AS242" s="6"/>
      <c r="AT242" s="6"/>
      <c r="AU242" s="6"/>
    </row>
    <row r="243" spans="2:47" ht="18" customHeight="1" x14ac:dyDescent="0.2">
      <c r="B243" s="6"/>
      <c r="C243" s="6"/>
      <c r="D243" s="137"/>
      <c r="E243" s="137"/>
      <c r="F243" s="133"/>
      <c r="G243" s="138"/>
      <c r="H243" s="136"/>
      <c r="I243" s="139"/>
      <c r="J243" s="139"/>
      <c r="K243" s="139"/>
      <c r="L243" s="139"/>
      <c r="M243" s="133"/>
      <c r="N243" s="136"/>
      <c r="O243" s="140"/>
      <c r="P243" s="140"/>
      <c r="Q243" s="140"/>
      <c r="R243" s="140"/>
      <c r="S243" s="133"/>
      <c r="T243" s="136"/>
      <c r="U243" s="138"/>
      <c r="V243" s="136"/>
      <c r="W243" s="136"/>
      <c r="X243" s="6"/>
      <c r="Y243" s="6"/>
      <c r="Z243" s="6"/>
      <c r="AA243" s="6"/>
      <c r="AB243" s="133"/>
      <c r="AC243" s="141"/>
      <c r="AD243" s="31"/>
      <c r="AE243" s="31"/>
      <c r="AF243" s="31"/>
      <c r="AH243" s="6"/>
      <c r="AI243" s="6"/>
      <c r="AJ243" s="6"/>
      <c r="AK243" s="6"/>
      <c r="AL243" s="6"/>
      <c r="AM243" s="6"/>
      <c r="AN243" s="6"/>
      <c r="AO243" s="6"/>
      <c r="AP243" s="6"/>
      <c r="AQ243" s="6"/>
      <c r="AR243" s="6"/>
      <c r="AS243" s="6"/>
      <c r="AT243" s="6"/>
      <c r="AU243" s="6"/>
    </row>
    <row r="244" spans="2:47" ht="18" customHeight="1" x14ac:dyDescent="0.2">
      <c r="B244" s="6"/>
      <c r="C244" s="6"/>
      <c r="D244" s="137"/>
      <c r="E244" s="137"/>
      <c r="F244" s="133"/>
      <c r="G244" s="138"/>
      <c r="H244" s="136"/>
      <c r="I244" s="139"/>
      <c r="J244" s="139"/>
      <c r="K244" s="139"/>
      <c r="L244" s="139"/>
      <c r="M244" s="133"/>
      <c r="N244" s="136"/>
      <c r="O244" s="140"/>
      <c r="P244" s="140"/>
      <c r="Q244" s="140"/>
      <c r="R244" s="140"/>
      <c r="S244" s="133"/>
      <c r="T244" s="136"/>
      <c r="U244" s="138"/>
      <c r="V244" s="136"/>
      <c r="W244" s="136"/>
      <c r="X244" s="6"/>
      <c r="Y244" s="6"/>
      <c r="Z244" s="6"/>
      <c r="AA244" s="6"/>
      <c r="AB244" s="133"/>
      <c r="AC244" s="141"/>
      <c r="AD244" s="31"/>
      <c r="AE244" s="31"/>
      <c r="AF244" s="31"/>
      <c r="AH244" s="6"/>
      <c r="AI244" s="6"/>
      <c r="AJ244" s="6"/>
      <c r="AK244" s="6"/>
      <c r="AL244" s="6"/>
      <c r="AM244" s="6"/>
      <c r="AN244" s="6"/>
      <c r="AO244" s="6"/>
      <c r="AP244" s="6"/>
      <c r="AQ244" s="6"/>
      <c r="AR244" s="6"/>
      <c r="AS244" s="6"/>
      <c r="AT244" s="6"/>
      <c r="AU244" s="6"/>
    </row>
    <row r="245" spans="2:47" ht="18" customHeight="1" x14ac:dyDescent="0.2">
      <c r="B245" s="6"/>
      <c r="C245" s="6"/>
      <c r="D245" s="137"/>
      <c r="E245" s="137"/>
      <c r="F245" s="133"/>
      <c r="G245" s="138"/>
      <c r="H245" s="136"/>
      <c r="I245" s="139"/>
      <c r="J245" s="139"/>
      <c r="K245" s="139"/>
      <c r="L245" s="139"/>
      <c r="M245" s="133"/>
      <c r="N245" s="136"/>
      <c r="O245" s="140"/>
      <c r="P245" s="140"/>
      <c r="Q245" s="140"/>
      <c r="R245" s="140"/>
      <c r="S245" s="133"/>
      <c r="T245" s="136"/>
      <c r="U245" s="138"/>
      <c r="V245" s="136"/>
      <c r="W245" s="136"/>
      <c r="X245" s="6"/>
      <c r="Y245" s="6"/>
      <c r="Z245" s="6"/>
      <c r="AA245" s="6"/>
      <c r="AB245" s="133"/>
      <c r="AC245" s="141"/>
      <c r="AD245" s="31"/>
      <c r="AE245" s="31"/>
      <c r="AF245" s="31"/>
      <c r="AH245" s="6"/>
      <c r="AI245" s="6"/>
      <c r="AJ245" s="6"/>
      <c r="AK245" s="6"/>
      <c r="AL245" s="6"/>
      <c r="AM245" s="6"/>
      <c r="AN245" s="6"/>
      <c r="AO245" s="6"/>
      <c r="AP245" s="6"/>
      <c r="AQ245" s="6"/>
      <c r="AR245" s="6"/>
      <c r="AS245" s="6"/>
      <c r="AT245" s="6"/>
      <c r="AU245" s="6"/>
    </row>
    <row r="246" spans="2:47" ht="18" customHeight="1" x14ac:dyDescent="0.2">
      <c r="B246" s="6"/>
      <c r="C246" s="6"/>
      <c r="D246" s="137"/>
      <c r="E246" s="137"/>
      <c r="F246" s="133"/>
      <c r="G246" s="138"/>
      <c r="H246" s="136"/>
      <c r="I246" s="139"/>
      <c r="J246" s="139"/>
      <c r="K246" s="139"/>
      <c r="L246" s="139"/>
      <c r="M246" s="133"/>
      <c r="N246" s="136"/>
      <c r="O246" s="140"/>
      <c r="P246" s="140"/>
      <c r="Q246" s="140"/>
      <c r="R246" s="140"/>
      <c r="S246" s="133"/>
      <c r="T246" s="136"/>
      <c r="U246" s="138"/>
      <c r="V246" s="136"/>
      <c r="W246" s="136"/>
      <c r="X246" s="6"/>
      <c r="Y246" s="6"/>
      <c r="Z246" s="6"/>
      <c r="AA246" s="6"/>
      <c r="AB246" s="133"/>
      <c r="AC246" s="141"/>
      <c r="AD246" s="31"/>
      <c r="AE246" s="31"/>
      <c r="AF246" s="31"/>
      <c r="AH246" s="6"/>
      <c r="AI246" s="6"/>
      <c r="AJ246" s="6"/>
      <c r="AK246" s="6"/>
      <c r="AL246" s="6"/>
      <c r="AM246" s="6"/>
      <c r="AN246" s="6"/>
      <c r="AO246" s="6"/>
      <c r="AP246" s="6"/>
      <c r="AQ246" s="6"/>
      <c r="AR246" s="6"/>
      <c r="AS246" s="6"/>
      <c r="AT246" s="6"/>
      <c r="AU246" s="6"/>
    </row>
    <row r="247" spans="2:47" ht="18" customHeight="1" x14ac:dyDescent="0.2">
      <c r="B247" s="6"/>
      <c r="C247" s="6"/>
      <c r="D247" s="137"/>
      <c r="E247" s="137"/>
      <c r="F247" s="133"/>
      <c r="G247" s="138"/>
      <c r="H247" s="136"/>
      <c r="I247" s="139"/>
      <c r="J247" s="139"/>
      <c r="K247" s="139"/>
      <c r="L247" s="139"/>
      <c r="M247" s="133"/>
      <c r="N247" s="136"/>
      <c r="O247" s="140"/>
      <c r="P247" s="140"/>
      <c r="Q247" s="140"/>
      <c r="R247" s="140"/>
      <c r="S247" s="133"/>
      <c r="T247" s="136"/>
      <c r="U247" s="138"/>
      <c r="V247" s="136"/>
      <c r="W247" s="136"/>
      <c r="X247" s="6"/>
      <c r="Y247" s="6"/>
      <c r="Z247" s="6"/>
      <c r="AA247" s="6"/>
      <c r="AB247" s="133"/>
      <c r="AC247" s="141"/>
      <c r="AD247" s="31"/>
      <c r="AE247" s="31"/>
      <c r="AF247" s="31"/>
      <c r="AH247" s="6"/>
      <c r="AI247" s="6"/>
      <c r="AJ247" s="6"/>
      <c r="AK247" s="6"/>
      <c r="AL247" s="6"/>
      <c r="AM247" s="6"/>
      <c r="AN247" s="6"/>
      <c r="AO247" s="6"/>
      <c r="AP247" s="6"/>
      <c r="AQ247" s="6"/>
      <c r="AR247" s="6"/>
      <c r="AS247" s="6"/>
      <c r="AT247" s="6"/>
      <c r="AU247" s="6"/>
    </row>
    <row r="248" spans="2:47" ht="18" customHeight="1" x14ac:dyDescent="0.2">
      <c r="B248" s="6"/>
      <c r="C248" s="6"/>
      <c r="D248" s="137"/>
      <c r="E248" s="137"/>
      <c r="F248" s="133"/>
      <c r="G248" s="138"/>
      <c r="H248" s="136"/>
      <c r="I248" s="139"/>
      <c r="J248" s="139"/>
      <c r="K248" s="139"/>
      <c r="L248" s="139"/>
      <c r="M248" s="133"/>
      <c r="N248" s="136"/>
      <c r="O248" s="140"/>
      <c r="P248" s="140"/>
      <c r="Q248" s="140"/>
      <c r="R248" s="140"/>
      <c r="S248" s="133"/>
      <c r="T248" s="136"/>
      <c r="U248" s="138"/>
      <c r="V248" s="136"/>
      <c r="W248" s="136"/>
      <c r="X248" s="6"/>
      <c r="Y248" s="6"/>
      <c r="Z248" s="6"/>
      <c r="AA248" s="6"/>
      <c r="AB248" s="133"/>
      <c r="AC248" s="141"/>
      <c r="AD248" s="31"/>
      <c r="AE248" s="31"/>
      <c r="AF248" s="31"/>
      <c r="AH248" s="6"/>
      <c r="AI248" s="6"/>
      <c r="AJ248" s="6"/>
      <c r="AK248" s="6"/>
      <c r="AL248" s="6"/>
      <c r="AM248" s="6"/>
      <c r="AN248" s="6"/>
      <c r="AO248" s="6"/>
      <c r="AP248" s="6"/>
      <c r="AQ248" s="6"/>
      <c r="AR248" s="6"/>
      <c r="AS248" s="6"/>
      <c r="AT248" s="6"/>
      <c r="AU248" s="6"/>
    </row>
    <row r="249" spans="2:47" ht="18" customHeight="1" x14ac:dyDescent="0.2">
      <c r="B249" s="6"/>
      <c r="C249" s="6"/>
      <c r="D249" s="137"/>
      <c r="E249" s="137"/>
      <c r="F249" s="133"/>
      <c r="G249" s="138"/>
      <c r="H249" s="136"/>
      <c r="I249" s="139"/>
      <c r="J249" s="139"/>
      <c r="K249" s="139"/>
      <c r="L249" s="139"/>
      <c r="M249" s="133"/>
      <c r="N249" s="136"/>
      <c r="O249" s="140"/>
      <c r="P249" s="140"/>
      <c r="Q249" s="140"/>
      <c r="R249" s="140"/>
      <c r="S249" s="133"/>
      <c r="T249" s="136"/>
      <c r="U249" s="138"/>
      <c r="V249" s="136"/>
      <c r="W249" s="136"/>
      <c r="X249" s="6"/>
      <c r="Y249" s="6"/>
      <c r="Z249" s="6"/>
      <c r="AA249" s="6"/>
      <c r="AB249" s="133"/>
      <c r="AC249" s="141"/>
      <c r="AD249" s="31"/>
      <c r="AE249" s="31"/>
      <c r="AF249" s="31"/>
      <c r="AH249" s="6"/>
      <c r="AI249" s="6"/>
      <c r="AJ249" s="6"/>
      <c r="AK249" s="6"/>
      <c r="AL249" s="6"/>
      <c r="AM249" s="6"/>
      <c r="AN249" s="6"/>
      <c r="AO249" s="6"/>
      <c r="AP249" s="6"/>
      <c r="AQ249" s="6"/>
      <c r="AR249" s="6"/>
      <c r="AS249" s="6"/>
      <c r="AT249" s="6"/>
      <c r="AU249" s="6"/>
    </row>
    <row r="250" spans="2:47" ht="18" customHeight="1" x14ac:dyDescent="0.2">
      <c r="B250" s="6"/>
      <c r="C250" s="6"/>
      <c r="D250" s="137"/>
      <c r="E250" s="137"/>
      <c r="F250" s="133"/>
      <c r="G250" s="138"/>
      <c r="H250" s="136"/>
      <c r="I250" s="139"/>
      <c r="J250" s="139"/>
      <c r="K250" s="139"/>
      <c r="L250" s="139"/>
      <c r="M250" s="133"/>
      <c r="N250" s="136"/>
      <c r="O250" s="140"/>
      <c r="P250" s="140"/>
      <c r="Q250" s="140"/>
      <c r="R250" s="140"/>
      <c r="S250" s="133"/>
      <c r="T250" s="136"/>
      <c r="U250" s="138"/>
      <c r="V250" s="136"/>
      <c r="W250" s="136"/>
      <c r="X250" s="6"/>
      <c r="Y250" s="6"/>
      <c r="Z250" s="6"/>
      <c r="AA250" s="6"/>
      <c r="AB250" s="133"/>
      <c r="AC250" s="141"/>
      <c r="AD250" s="31"/>
      <c r="AE250" s="31"/>
      <c r="AF250" s="31"/>
      <c r="AH250" s="6"/>
      <c r="AI250" s="6"/>
      <c r="AJ250" s="6"/>
      <c r="AK250" s="6"/>
      <c r="AL250" s="6"/>
      <c r="AM250" s="6"/>
      <c r="AN250" s="6"/>
      <c r="AO250" s="6"/>
      <c r="AP250" s="6"/>
      <c r="AQ250" s="6"/>
      <c r="AR250" s="6"/>
      <c r="AS250" s="6"/>
      <c r="AT250" s="6"/>
      <c r="AU250" s="6"/>
    </row>
    <row r="251" spans="2:47" ht="18" customHeight="1" x14ac:dyDescent="0.2">
      <c r="B251" s="6"/>
      <c r="C251" s="6"/>
      <c r="D251" s="137"/>
      <c r="E251" s="137"/>
      <c r="F251" s="133"/>
      <c r="G251" s="138"/>
      <c r="H251" s="136"/>
      <c r="I251" s="139"/>
      <c r="J251" s="139"/>
      <c r="K251" s="139"/>
      <c r="L251" s="139"/>
      <c r="M251" s="133"/>
      <c r="N251" s="136"/>
      <c r="O251" s="140"/>
      <c r="P251" s="140"/>
      <c r="Q251" s="140"/>
      <c r="R251" s="140"/>
      <c r="S251" s="133"/>
      <c r="T251" s="136"/>
      <c r="U251" s="138"/>
      <c r="V251" s="136"/>
      <c r="W251" s="136"/>
      <c r="X251" s="6"/>
      <c r="Y251" s="6"/>
      <c r="Z251" s="6"/>
      <c r="AA251" s="6"/>
      <c r="AB251" s="133"/>
      <c r="AC251" s="141"/>
      <c r="AD251" s="31"/>
      <c r="AE251" s="31"/>
      <c r="AF251" s="31"/>
      <c r="AH251" s="6"/>
      <c r="AI251" s="6"/>
      <c r="AJ251" s="6"/>
      <c r="AK251" s="6"/>
      <c r="AL251" s="6"/>
      <c r="AM251" s="6"/>
      <c r="AN251" s="6"/>
      <c r="AO251" s="6"/>
      <c r="AP251" s="6"/>
      <c r="AQ251" s="6"/>
      <c r="AR251" s="6"/>
      <c r="AS251" s="6"/>
      <c r="AT251" s="6"/>
      <c r="AU251" s="6"/>
    </row>
    <row r="252" spans="2:47" ht="18" customHeight="1" x14ac:dyDescent="0.2">
      <c r="B252" s="6"/>
      <c r="C252" s="6"/>
      <c r="D252" s="137"/>
      <c r="E252" s="137"/>
      <c r="F252" s="133"/>
      <c r="G252" s="138"/>
      <c r="H252" s="136"/>
      <c r="I252" s="139"/>
      <c r="J252" s="139"/>
      <c r="K252" s="139"/>
      <c r="L252" s="139"/>
      <c r="M252" s="133"/>
      <c r="N252" s="136"/>
      <c r="O252" s="140"/>
      <c r="P252" s="140"/>
      <c r="Q252" s="140"/>
      <c r="R252" s="140"/>
      <c r="S252" s="133"/>
      <c r="T252" s="136"/>
      <c r="U252" s="138"/>
      <c r="V252" s="136"/>
      <c r="W252" s="136"/>
      <c r="X252" s="6"/>
      <c r="Y252" s="6"/>
      <c r="Z252" s="6"/>
      <c r="AA252" s="6"/>
      <c r="AB252" s="133"/>
      <c r="AC252" s="141"/>
      <c r="AD252" s="31"/>
      <c r="AE252" s="31"/>
      <c r="AF252" s="31"/>
      <c r="AH252" s="6"/>
      <c r="AI252" s="6"/>
      <c r="AJ252" s="6"/>
      <c r="AK252" s="6"/>
      <c r="AL252" s="6"/>
      <c r="AM252" s="6"/>
      <c r="AN252" s="6"/>
      <c r="AO252" s="6"/>
      <c r="AP252" s="6"/>
      <c r="AQ252" s="6"/>
      <c r="AR252" s="6"/>
      <c r="AS252" s="6"/>
      <c r="AT252" s="6"/>
      <c r="AU252" s="6"/>
    </row>
    <row r="253" spans="2:47" ht="18" customHeight="1" x14ac:dyDescent="0.2">
      <c r="B253" s="6"/>
      <c r="C253" s="6"/>
      <c r="D253" s="137"/>
      <c r="E253" s="137"/>
      <c r="F253" s="133"/>
      <c r="G253" s="138"/>
      <c r="H253" s="136"/>
      <c r="I253" s="139"/>
      <c r="J253" s="139"/>
      <c r="K253" s="139"/>
      <c r="L253" s="139"/>
      <c r="M253" s="133"/>
      <c r="N253" s="136"/>
      <c r="O253" s="140"/>
      <c r="P253" s="140"/>
      <c r="Q253" s="140"/>
      <c r="R253" s="140"/>
      <c r="S253" s="133"/>
      <c r="T253" s="136"/>
      <c r="U253" s="138"/>
      <c r="V253" s="136"/>
      <c r="W253" s="136"/>
      <c r="X253" s="6"/>
      <c r="Y253" s="6"/>
      <c r="Z253" s="6"/>
      <c r="AA253" s="6"/>
      <c r="AB253" s="133"/>
      <c r="AC253" s="141"/>
      <c r="AD253" s="31"/>
      <c r="AE253" s="31"/>
      <c r="AF253" s="31"/>
      <c r="AH253" s="6"/>
      <c r="AI253" s="6"/>
      <c r="AJ253" s="6"/>
      <c r="AK253" s="6"/>
      <c r="AL253" s="6"/>
      <c r="AM253" s="6"/>
      <c r="AN253" s="6"/>
      <c r="AO253" s="6"/>
      <c r="AP253" s="6"/>
      <c r="AQ253" s="6"/>
      <c r="AR253" s="6"/>
      <c r="AS253" s="6"/>
      <c r="AT253" s="6"/>
      <c r="AU253" s="6"/>
    </row>
    <row r="254" spans="2:47" ht="18" customHeight="1" x14ac:dyDescent="0.2">
      <c r="B254" s="6"/>
      <c r="C254" s="6"/>
      <c r="D254" s="137"/>
      <c r="E254" s="137"/>
      <c r="F254" s="133"/>
      <c r="G254" s="138"/>
      <c r="H254" s="136"/>
      <c r="I254" s="139"/>
      <c r="J254" s="139"/>
      <c r="K254" s="139"/>
      <c r="L254" s="139"/>
      <c r="M254" s="133"/>
      <c r="N254" s="136"/>
      <c r="O254" s="140"/>
      <c r="P254" s="140"/>
      <c r="Q254" s="140"/>
      <c r="R254" s="140"/>
      <c r="S254" s="133"/>
      <c r="T254" s="136"/>
      <c r="U254" s="138"/>
      <c r="V254" s="136"/>
      <c r="W254" s="136"/>
      <c r="X254" s="6"/>
      <c r="Y254" s="6"/>
      <c r="Z254" s="6"/>
      <c r="AA254" s="6"/>
      <c r="AB254" s="133"/>
      <c r="AC254" s="141"/>
      <c r="AD254" s="31"/>
      <c r="AE254" s="31"/>
      <c r="AF254" s="31"/>
      <c r="AH254" s="6"/>
      <c r="AI254" s="6"/>
      <c r="AJ254" s="6"/>
      <c r="AK254" s="6"/>
      <c r="AL254" s="6"/>
      <c r="AM254" s="6"/>
      <c r="AN254" s="6"/>
      <c r="AO254" s="6"/>
      <c r="AP254" s="6"/>
      <c r="AQ254" s="6"/>
      <c r="AR254" s="6"/>
      <c r="AS254" s="6"/>
      <c r="AT254" s="6"/>
      <c r="AU254" s="6"/>
    </row>
    <row r="255" spans="2:47" ht="18" customHeight="1" x14ac:dyDescent="0.2">
      <c r="B255" s="6"/>
      <c r="C255" s="6"/>
      <c r="D255" s="137"/>
      <c r="E255" s="137"/>
      <c r="F255" s="133"/>
      <c r="G255" s="138"/>
      <c r="H255" s="136"/>
      <c r="I255" s="139"/>
      <c r="J255" s="139"/>
      <c r="K255" s="139"/>
      <c r="L255" s="139"/>
      <c r="M255" s="133"/>
      <c r="N255" s="136"/>
      <c r="O255" s="140"/>
      <c r="P255" s="140"/>
      <c r="Q255" s="140"/>
      <c r="R255" s="140"/>
      <c r="S255" s="133"/>
      <c r="T255" s="136"/>
      <c r="U255" s="138"/>
      <c r="V255" s="136"/>
      <c r="W255" s="136"/>
      <c r="X255" s="6"/>
      <c r="Y255" s="6"/>
      <c r="Z255" s="6"/>
      <c r="AA255" s="6"/>
      <c r="AB255" s="133"/>
      <c r="AC255" s="141"/>
      <c r="AD255" s="31"/>
      <c r="AE255" s="31"/>
      <c r="AF255" s="31"/>
      <c r="AH255" s="6"/>
      <c r="AI255" s="6"/>
      <c r="AJ255" s="6"/>
      <c r="AK255" s="6"/>
      <c r="AL255" s="6"/>
      <c r="AM255" s="6"/>
      <c r="AN255" s="6"/>
      <c r="AO255" s="6"/>
      <c r="AP255" s="6"/>
      <c r="AQ255" s="6"/>
      <c r="AR255" s="6"/>
      <c r="AS255" s="6"/>
      <c r="AT255" s="6"/>
      <c r="AU255" s="6"/>
    </row>
    <row r="256" spans="2:47" ht="18" customHeight="1" x14ac:dyDescent="0.2">
      <c r="B256" s="6"/>
      <c r="C256" s="6"/>
      <c r="D256" s="137"/>
      <c r="E256" s="137"/>
      <c r="F256" s="133"/>
      <c r="G256" s="138"/>
      <c r="H256" s="136"/>
      <c r="I256" s="139"/>
      <c r="J256" s="139"/>
      <c r="K256" s="139"/>
      <c r="L256" s="139"/>
      <c r="M256" s="133"/>
      <c r="N256" s="136"/>
      <c r="O256" s="140"/>
      <c r="P256" s="140"/>
      <c r="Q256" s="140"/>
      <c r="R256" s="140"/>
      <c r="S256" s="133"/>
      <c r="T256" s="136"/>
      <c r="U256" s="138"/>
      <c r="V256" s="136"/>
      <c r="W256" s="136"/>
      <c r="X256" s="6"/>
      <c r="Y256" s="6"/>
      <c r="Z256" s="6"/>
      <c r="AA256" s="6"/>
      <c r="AB256" s="133"/>
      <c r="AC256" s="141"/>
      <c r="AD256" s="31"/>
      <c r="AE256" s="31"/>
      <c r="AF256" s="31"/>
      <c r="AH256" s="6"/>
      <c r="AI256" s="6"/>
      <c r="AJ256" s="6"/>
      <c r="AK256" s="6"/>
      <c r="AL256" s="6"/>
      <c r="AM256" s="6"/>
      <c r="AN256" s="6"/>
      <c r="AO256" s="6"/>
      <c r="AP256" s="6"/>
      <c r="AQ256" s="6"/>
      <c r="AR256" s="6"/>
      <c r="AS256" s="6"/>
      <c r="AT256" s="6"/>
      <c r="AU256" s="6"/>
    </row>
    <row r="257" spans="2:47" ht="18" customHeight="1" x14ac:dyDescent="0.2">
      <c r="B257" s="6"/>
      <c r="C257" s="6"/>
      <c r="D257" s="137"/>
      <c r="E257" s="137"/>
      <c r="F257" s="133"/>
      <c r="G257" s="138"/>
      <c r="H257" s="136"/>
      <c r="I257" s="139"/>
      <c r="J257" s="139"/>
      <c r="K257" s="139"/>
      <c r="L257" s="139"/>
      <c r="M257" s="133"/>
      <c r="N257" s="136"/>
      <c r="O257" s="140"/>
      <c r="P257" s="140"/>
      <c r="Q257" s="140"/>
      <c r="R257" s="140"/>
      <c r="S257" s="133"/>
      <c r="T257" s="136"/>
      <c r="U257" s="138"/>
      <c r="V257" s="136"/>
      <c r="W257" s="136"/>
      <c r="X257" s="6"/>
      <c r="Y257" s="6"/>
      <c r="Z257" s="6"/>
      <c r="AA257" s="6"/>
      <c r="AB257" s="133"/>
      <c r="AC257" s="141"/>
      <c r="AD257" s="31"/>
      <c r="AE257" s="31"/>
      <c r="AF257" s="31"/>
      <c r="AH257" s="6"/>
      <c r="AI257" s="6"/>
      <c r="AJ257" s="6"/>
      <c r="AK257" s="6"/>
      <c r="AL257" s="6"/>
      <c r="AM257" s="6"/>
      <c r="AN257" s="6"/>
      <c r="AO257" s="6"/>
      <c r="AP257" s="6"/>
      <c r="AQ257" s="6"/>
      <c r="AR257" s="6"/>
      <c r="AS257" s="6"/>
      <c r="AT257" s="6"/>
      <c r="AU257" s="6"/>
    </row>
    <row r="258" spans="2:47" ht="18" customHeight="1" x14ac:dyDescent="0.2">
      <c r="B258" s="6"/>
      <c r="C258" s="6"/>
      <c r="D258" s="137"/>
      <c r="E258" s="137"/>
      <c r="F258" s="133"/>
      <c r="G258" s="138"/>
      <c r="H258" s="136"/>
      <c r="I258" s="139"/>
      <c r="J258" s="139"/>
      <c r="K258" s="139"/>
      <c r="L258" s="139"/>
      <c r="M258" s="133"/>
      <c r="N258" s="136"/>
      <c r="O258" s="140"/>
      <c r="P258" s="140"/>
      <c r="Q258" s="140"/>
      <c r="R258" s="140"/>
      <c r="S258" s="133"/>
      <c r="T258" s="136"/>
      <c r="U258" s="138"/>
      <c r="V258" s="136"/>
      <c r="W258" s="136"/>
      <c r="X258" s="6"/>
      <c r="Y258" s="6"/>
      <c r="Z258" s="6"/>
      <c r="AA258" s="6"/>
      <c r="AB258" s="133"/>
      <c r="AC258" s="141"/>
      <c r="AD258" s="31"/>
      <c r="AE258" s="31"/>
      <c r="AF258" s="31"/>
      <c r="AH258" s="6"/>
      <c r="AI258" s="6"/>
      <c r="AJ258" s="6"/>
      <c r="AK258" s="6"/>
      <c r="AL258" s="6"/>
      <c r="AM258" s="6"/>
      <c r="AN258" s="6"/>
      <c r="AO258" s="6"/>
      <c r="AP258" s="6"/>
      <c r="AQ258" s="6"/>
      <c r="AR258" s="6"/>
      <c r="AS258" s="6"/>
      <c r="AT258" s="6"/>
      <c r="AU258" s="6"/>
    </row>
    <row r="259" spans="2:47" ht="18" customHeight="1" x14ac:dyDescent="0.2">
      <c r="B259" s="6"/>
      <c r="C259" s="6"/>
      <c r="D259" s="137"/>
      <c r="E259" s="137"/>
      <c r="F259" s="133"/>
      <c r="G259" s="138"/>
      <c r="H259" s="136"/>
      <c r="I259" s="139"/>
      <c r="J259" s="139"/>
      <c r="K259" s="139"/>
      <c r="L259" s="139"/>
      <c r="M259" s="133"/>
      <c r="N259" s="136"/>
      <c r="O259" s="140"/>
      <c r="P259" s="140"/>
      <c r="Q259" s="140"/>
      <c r="R259" s="140"/>
      <c r="S259" s="133"/>
      <c r="T259" s="136"/>
      <c r="U259" s="138"/>
      <c r="V259" s="136"/>
      <c r="W259" s="136"/>
      <c r="X259" s="6"/>
      <c r="Y259" s="6"/>
      <c r="Z259" s="6"/>
      <c r="AA259" s="6"/>
      <c r="AB259" s="133"/>
      <c r="AC259" s="141"/>
      <c r="AD259" s="31"/>
      <c r="AE259" s="31"/>
      <c r="AF259" s="31"/>
      <c r="AH259" s="6"/>
      <c r="AI259" s="6"/>
      <c r="AJ259" s="6"/>
      <c r="AK259" s="6"/>
      <c r="AL259" s="6"/>
      <c r="AM259" s="6"/>
      <c r="AN259" s="6"/>
      <c r="AO259" s="6"/>
      <c r="AP259" s="6"/>
      <c r="AQ259" s="6"/>
      <c r="AR259" s="6"/>
      <c r="AS259" s="6"/>
      <c r="AT259" s="6"/>
      <c r="AU259" s="6"/>
    </row>
    <row r="260" spans="2:47" ht="18" customHeight="1" x14ac:dyDescent="0.2">
      <c r="B260" s="6"/>
      <c r="C260" s="6"/>
      <c r="D260" s="137"/>
      <c r="E260" s="137"/>
      <c r="F260" s="133"/>
      <c r="G260" s="138"/>
      <c r="H260" s="136"/>
      <c r="I260" s="139"/>
      <c r="J260" s="139"/>
      <c r="K260" s="139"/>
      <c r="L260" s="139"/>
      <c r="M260" s="133"/>
      <c r="N260" s="136"/>
      <c r="O260" s="140"/>
      <c r="P260" s="140"/>
      <c r="Q260" s="140"/>
      <c r="R260" s="140"/>
      <c r="S260" s="133"/>
      <c r="T260" s="136"/>
      <c r="U260" s="138"/>
      <c r="V260" s="136"/>
      <c r="W260" s="136"/>
      <c r="X260" s="6"/>
      <c r="Y260" s="6"/>
      <c r="Z260" s="6"/>
      <c r="AA260" s="6"/>
      <c r="AB260" s="133"/>
      <c r="AC260" s="141"/>
      <c r="AD260" s="31"/>
      <c r="AE260" s="31"/>
      <c r="AF260" s="31"/>
      <c r="AH260" s="6"/>
      <c r="AI260" s="6"/>
      <c r="AJ260" s="6"/>
      <c r="AK260" s="6"/>
      <c r="AL260" s="6"/>
      <c r="AM260" s="6"/>
      <c r="AN260" s="6"/>
      <c r="AO260" s="6"/>
      <c r="AP260" s="6"/>
      <c r="AQ260" s="6"/>
      <c r="AR260" s="6"/>
      <c r="AS260" s="6"/>
      <c r="AT260" s="6"/>
      <c r="AU260" s="6"/>
    </row>
    <row r="261" spans="2:47" ht="18" customHeight="1" x14ac:dyDescent="0.2">
      <c r="B261" s="6"/>
      <c r="C261" s="6"/>
      <c r="D261" s="137"/>
      <c r="E261" s="137"/>
      <c r="F261" s="133"/>
      <c r="G261" s="138"/>
      <c r="H261" s="136"/>
      <c r="I261" s="139"/>
      <c r="J261" s="139"/>
      <c r="K261" s="139"/>
      <c r="L261" s="139"/>
      <c r="M261" s="133"/>
      <c r="N261" s="136"/>
      <c r="O261" s="140"/>
      <c r="P261" s="140"/>
      <c r="Q261" s="140"/>
      <c r="R261" s="140"/>
      <c r="S261" s="133"/>
      <c r="T261" s="136"/>
      <c r="U261" s="138"/>
      <c r="V261" s="136"/>
      <c r="W261" s="136"/>
      <c r="X261" s="6"/>
      <c r="Y261" s="6"/>
      <c r="Z261" s="6"/>
      <c r="AA261" s="6"/>
      <c r="AB261" s="133"/>
      <c r="AC261" s="141"/>
      <c r="AD261" s="31"/>
      <c r="AE261" s="31"/>
      <c r="AF261" s="31"/>
      <c r="AH261" s="6"/>
      <c r="AI261" s="6"/>
      <c r="AJ261" s="6"/>
      <c r="AK261" s="6"/>
      <c r="AL261" s="6"/>
      <c r="AM261" s="6"/>
      <c r="AN261" s="6"/>
      <c r="AO261" s="6"/>
      <c r="AP261" s="6"/>
      <c r="AQ261" s="6"/>
      <c r="AR261" s="6"/>
      <c r="AS261" s="6"/>
      <c r="AT261" s="6"/>
      <c r="AU261" s="6"/>
    </row>
    <row r="262" spans="2:47" ht="18" customHeight="1" x14ac:dyDescent="0.2">
      <c r="B262" s="6"/>
      <c r="C262" s="6"/>
      <c r="D262" s="137"/>
      <c r="E262" s="137"/>
      <c r="F262" s="133"/>
      <c r="G262" s="138"/>
      <c r="H262" s="136"/>
      <c r="I262" s="139"/>
      <c r="J262" s="139"/>
      <c r="K262" s="139"/>
      <c r="L262" s="139"/>
      <c r="M262" s="133"/>
      <c r="N262" s="136"/>
      <c r="O262" s="140"/>
      <c r="P262" s="140"/>
      <c r="Q262" s="140"/>
      <c r="R262" s="140"/>
      <c r="S262" s="133"/>
      <c r="T262" s="136"/>
      <c r="U262" s="138"/>
      <c r="V262" s="136"/>
      <c r="W262" s="136"/>
      <c r="X262" s="6"/>
      <c r="Y262" s="6"/>
      <c r="Z262" s="6"/>
      <c r="AA262" s="6"/>
      <c r="AB262" s="133"/>
      <c r="AC262" s="141"/>
      <c r="AD262" s="31"/>
      <c r="AE262" s="31"/>
      <c r="AF262" s="31"/>
      <c r="AH262" s="6"/>
      <c r="AI262" s="6"/>
      <c r="AJ262" s="6"/>
      <c r="AK262" s="6"/>
      <c r="AL262" s="6"/>
      <c r="AM262" s="6"/>
      <c r="AN262" s="6"/>
      <c r="AO262" s="6"/>
      <c r="AP262" s="6"/>
      <c r="AQ262" s="6"/>
      <c r="AR262" s="6"/>
      <c r="AS262" s="6"/>
      <c r="AT262" s="6"/>
      <c r="AU262" s="6"/>
    </row>
    <row r="263" spans="2:47" ht="18" customHeight="1" x14ac:dyDescent="0.2">
      <c r="B263" s="6"/>
      <c r="C263" s="6"/>
      <c r="D263" s="137"/>
      <c r="E263" s="137"/>
      <c r="F263" s="133"/>
      <c r="G263" s="138"/>
      <c r="H263" s="136"/>
      <c r="I263" s="139"/>
      <c r="J263" s="139"/>
      <c r="K263" s="139"/>
      <c r="L263" s="139"/>
      <c r="M263" s="133"/>
      <c r="N263" s="136"/>
      <c r="O263" s="140"/>
      <c r="P263" s="140"/>
      <c r="Q263" s="140"/>
      <c r="R263" s="140"/>
      <c r="S263" s="133"/>
      <c r="T263" s="136"/>
      <c r="U263" s="138"/>
      <c r="V263" s="136"/>
      <c r="W263" s="136"/>
      <c r="X263" s="6"/>
      <c r="Y263" s="6"/>
      <c r="Z263" s="6"/>
      <c r="AA263" s="6"/>
      <c r="AB263" s="133"/>
      <c r="AC263" s="141"/>
      <c r="AD263" s="31"/>
      <c r="AE263" s="31"/>
      <c r="AF263" s="31"/>
      <c r="AH263" s="6"/>
      <c r="AI263" s="6"/>
      <c r="AJ263" s="6"/>
      <c r="AK263" s="6"/>
      <c r="AL263" s="6"/>
      <c r="AM263" s="6"/>
      <c r="AN263" s="6"/>
      <c r="AO263" s="6"/>
      <c r="AP263" s="6"/>
      <c r="AQ263" s="6"/>
      <c r="AR263" s="6"/>
      <c r="AS263" s="6"/>
      <c r="AT263" s="6"/>
      <c r="AU263" s="6"/>
    </row>
    <row r="264" spans="2:47" ht="18" customHeight="1" x14ac:dyDescent="0.2">
      <c r="B264" s="6"/>
      <c r="C264" s="6"/>
      <c r="D264" s="137"/>
      <c r="E264" s="137"/>
      <c r="F264" s="133"/>
      <c r="G264" s="138"/>
      <c r="H264" s="136"/>
      <c r="I264" s="139"/>
      <c r="J264" s="139"/>
      <c r="K264" s="139"/>
      <c r="L264" s="139"/>
      <c r="M264" s="133"/>
      <c r="N264" s="136"/>
      <c r="O264" s="140"/>
      <c r="P264" s="140"/>
      <c r="Q264" s="140"/>
      <c r="R264" s="140"/>
      <c r="S264" s="133"/>
      <c r="T264" s="136"/>
      <c r="U264" s="138"/>
      <c r="V264" s="136"/>
      <c r="W264" s="136"/>
      <c r="X264" s="6"/>
      <c r="Y264" s="6"/>
      <c r="Z264" s="6"/>
      <c r="AA264" s="6"/>
      <c r="AB264" s="133"/>
      <c r="AC264" s="141"/>
      <c r="AD264" s="31"/>
      <c r="AE264" s="31"/>
      <c r="AF264" s="31"/>
      <c r="AH264" s="6"/>
      <c r="AI264" s="6"/>
      <c r="AJ264" s="6"/>
      <c r="AK264" s="6"/>
      <c r="AL264" s="6"/>
      <c r="AM264" s="6"/>
      <c r="AN264" s="6"/>
      <c r="AO264" s="6"/>
      <c r="AP264" s="6"/>
      <c r="AQ264" s="6"/>
      <c r="AR264" s="6"/>
      <c r="AS264" s="6"/>
      <c r="AT264" s="6"/>
      <c r="AU264" s="6"/>
    </row>
    <row r="265" spans="2:47" ht="18" customHeight="1" x14ac:dyDescent="0.2">
      <c r="B265" s="6"/>
      <c r="C265" s="6"/>
      <c r="D265" s="137"/>
      <c r="E265" s="137"/>
      <c r="F265" s="133"/>
      <c r="G265" s="138"/>
      <c r="H265" s="136"/>
      <c r="I265" s="139"/>
      <c r="J265" s="139"/>
      <c r="K265" s="139"/>
      <c r="L265" s="139"/>
      <c r="M265" s="133"/>
      <c r="N265" s="136"/>
      <c r="O265" s="140"/>
      <c r="P265" s="140"/>
      <c r="Q265" s="140"/>
      <c r="R265" s="140"/>
      <c r="S265" s="133"/>
      <c r="T265" s="136"/>
      <c r="U265" s="138"/>
      <c r="V265" s="136"/>
      <c r="W265" s="136"/>
      <c r="X265" s="6"/>
      <c r="Y265" s="6"/>
      <c r="Z265" s="6"/>
      <c r="AA265" s="6"/>
      <c r="AB265" s="133"/>
      <c r="AC265" s="141"/>
      <c r="AD265" s="31"/>
      <c r="AE265" s="31"/>
      <c r="AF265" s="31"/>
      <c r="AH265" s="6"/>
      <c r="AI265" s="6"/>
      <c r="AJ265" s="6"/>
      <c r="AK265" s="6"/>
      <c r="AL265" s="6"/>
      <c r="AM265" s="6"/>
      <c r="AN265" s="6"/>
      <c r="AO265" s="6"/>
      <c r="AP265" s="6"/>
      <c r="AQ265" s="6"/>
      <c r="AR265" s="6"/>
      <c r="AS265" s="6"/>
      <c r="AT265" s="6"/>
      <c r="AU265" s="6"/>
    </row>
    <row r="266" spans="2:47" ht="18" customHeight="1" x14ac:dyDescent="0.2">
      <c r="B266" s="6"/>
      <c r="C266" s="6"/>
      <c r="D266" s="137"/>
      <c r="E266" s="137"/>
      <c r="F266" s="133"/>
      <c r="G266" s="138"/>
      <c r="H266" s="136"/>
      <c r="I266" s="139"/>
      <c r="J266" s="139"/>
      <c r="K266" s="139"/>
      <c r="L266" s="139"/>
      <c r="M266" s="133"/>
      <c r="N266" s="136"/>
      <c r="O266" s="140"/>
      <c r="P266" s="140"/>
      <c r="Q266" s="140"/>
      <c r="R266" s="140"/>
      <c r="S266" s="133"/>
      <c r="T266" s="136"/>
      <c r="U266" s="138"/>
      <c r="V266" s="136"/>
      <c r="W266" s="136"/>
      <c r="X266" s="6"/>
      <c r="Y266" s="6"/>
      <c r="Z266" s="6"/>
      <c r="AA266" s="6"/>
      <c r="AB266" s="133"/>
      <c r="AC266" s="141"/>
      <c r="AD266" s="31"/>
      <c r="AE266" s="31"/>
      <c r="AF266" s="31"/>
      <c r="AH266" s="6"/>
      <c r="AI266" s="6"/>
      <c r="AJ266" s="6"/>
      <c r="AK266" s="6"/>
      <c r="AL266" s="6"/>
      <c r="AM266" s="6"/>
      <c r="AN266" s="6"/>
      <c r="AO266" s="6"/>
      <c r="AP266" s="6"/>
      <c r="AQ266" s="6"/>
      <c r="AR266" s="6"/>
      <c r="AS266" s="6"/>
      <c r="AT266" s="6"/>
      <c r="AU266" s="6"/>
    </row>
    <row r="267" spans="2:47" ht="18" customHeight="1" x14ac:dyDescent="0.2">
      <c r="B267" s="6"/>
      <c r="C267" s="6"/>
      <c r="D267" s="137"/>
      <c r="E267" s="137"/>
      <c r="F267" s="133"/>
      <c r="G267" s="138"/>
      <c r="H267" s="136"/>
      <c r="I267" s="139"/>
      <c r="J267" s="139"/>
      <c r="K267" s="139"/>
      <c r="L267" s="139"/>
      <c r="M267" s="133"/>
      <c r="N267" s="136"/>
      <c r="O267" s="140"/>
      <c r="P267" s="140"/>
      <c r="Q267" s="140"/>
      <c r="R267" s="140"/>
      <c r="S267" s="133"/>
      <c r="T267" s="136"/>
      <c r="U267" s="138"/>
      <c r="V267" s="136"/>
      <c r="W267" s="136"/>
      <c r="X267" s="6"/>
      <c r="Y267" s="6"/>
      <c r="Z267" s="6"/>
      <c r="AA267" s="6"/>
      <c r="AB267" s="133"/>
      <c r="AC267" s="141"/>
      <c r="AD267" s="31"/>
      <c r="AE267" s="31"/>
      <c r="AF267" s="31"/>
      <c r="AH267" s="6"/>
      <c r="AI267" s="6"/>
      <c r="AJ267" s="6"/>
      <c r="AK267" s="6"/>
      <c r="AL267" s="6"/>
      <c r="AM267" s="6"/>
      <c r="AN267" s="6"/>
      <c r="AO267" s="6"/>
      <c r="AP267" s="6"/>
      <c r="AQ267" s="6"/>
      <c r="AR267" s="6"/>
      <c r="AS267" s="6"/>
      <c r="AT267" s="6"/>
      <c r="AU267" s="6"/>
    </row>
    <row r="268" spans="2:47" ht="18" customHeight="1" x14ac:dyDescent="0.2">
      <c r="B268" s="6"/>
      <c r="C268" s="6"/>
      <c r="D268" s="137"/>
      <c r="E268" s="137"/>
      <c r="F268" s="133"/>
      <c r="G268" s="138"/>
      <c r="H268" s="136"/>
      <c r="I268" s="139"/>
      <c r="J268" s="139"/>
      <c r="K268" s="139"/>
      <c r="L268" s="139"/>
      <c r="M268" s="133"/>
      <c r="N268" s="136"/>
      <c r="O268" s="140"/>
      <c r="P268" s="140"/>
      <c r="Q268" s="140"/>
      <c r="R268" s="140"/>
      <c r="S268" s="133"/>
      <c r="T268" s="136"/>
      <c r="U268" s="138"/>
      <c r="V268" s="136"/>
      <c r="W268" s="136"/>
      <c r="X268" s="6"/>
      <c r="Y268" s="6"/>
      <c r="Z268" s="6"/>
      <c r="AA268" s="6"/>
      <c r="AB268" s="133"/>
      <c r="AC268" s="141"/>
      <c r="AD268" s="31"/>
      <c r="AE268" s="31"/>
      <c r="AF268" s="31"/>
      <c r="AH268" s="6"/>
      <c r="AI268" s="6"/>
      <c r="AJ268" s="6"/>
      <c r="AK268" s="6"/>
      <c r="AL268" s="6"/>
      <c r="AM268" s="6"/>
      <c r="AN268" s="6"/>
      <c r="AO268" s="6"/>
      <c r="AP268" s="6"/>
      <c r="AQ268" s="6"/>
      <c r="AR268" s="6"/>
      <c r="AS268" s="6"/>
      <c r="AT268" s="6"/>
      <c r="AU268" s="6"/>
    </row>
    <row r="269" spans="2:47" ht="18" customHeight="1" x14ac:dyDescent="0.2">
      <c r="B269" s="6"/>
      <c r="C269" s="6"/>
      <c r="D269" s="137"/>
      <c r="E269" s="137"/>
      <c r="F269" s="133"/>
      <c r="G269" s="138"/>
      <c r="H269" s="136"/>
      <c r="I269" s="139"/>
      <c r="J269" s="139"/>
      <c r="K269" s="139"/>
      <c r="L269" s="139"/>
      <c r="M269" s="133"/>
      <c r="N269" s="136"/>
      <c r="O269" s="140"/>
      <c r="P269" s="140"/>
      <c r="Q269" s="140"/>
      <c r="R269" s="140"/>
      <c r="S269" s="133"/>
      <c r="T269" s="136"/>
      <c r="U269" s="138"/>
      <c r="V269" s="136"/>
      <c r="W269" s="136"/>
      <c r="X269" s="6"/>
      <c r="Y269" s="6"/>
      <c r="Z269" s="6"/>
      <c r="AA269" s="6"/>
      <c r="AB269" s="133"/>
      <c r="AC269" s="141"/>
      <c r="AD269" s="31"/>
      <c r="AE269" s="31"/>
      <c r="AF269" s="31"/>
      <c r="AH269" s="6"/>
      <c r="AI269" s="6"/>
      <c r="AJ269" s="6"/>
      <c r="AK269" s="6"/>
      <c r="AL269" s="6"/>
      <c r="AM269" s="6"/>
      <c r="AN269" s="6"/>
      <c r="AO269" s="6"/>
      <c r="AP269" s="6"/>
      <c r="AQ269" s="6"/>
      <c r="AR269" s="6"/>
      <c r="AS269" s="6"/>
      <c r="AT269" s="6"/>
      <c r="AU269" s="6"/>
    </row>
    <row r="270" spans="2:47" ht="18" customHeight="1" x14ac:dyDescent="0.2">
      <c r="B270" s="6"/>
      <c r="C270" s="6"/>
      <c r="D270" s="137"/>
      <c r="E270" s="137"/>
      <c r="F270" s="133"/>
      <c r="G270" s="138"/>
      <c r="H270" s="136"/>
      <c r="I270" s="139"/>
      <c r="J270" s="139"/>
      <c r="K270" s="139"/>
      <c r="L270" s="139"/>
      <c r="M270" s="133"/>
      <c r="N270" s="136"/>
      <c r="O270" s="140"/>
      <c r="P270" s="140"/>
      <c r="Q270" s="140"/>
      <c r="R270" s="140"/>
      <c r="S270" s="133"/>
      <c r="T270" s="136"/>
      <c r="U270" s="138"/>
      <c r="V270" s="136"/>
      <c r="W270" s="136"/>
      <c r="X270" s="6"/>
      <c r="Y270" s="6"/>
      <c r="Z270" s="6"/>
      <c r="AA270" s="6"/>
      <c r="AB270" s="133"/>
      <c r="AC270" s="141"/>
      <c r="AD270" s="31"/>
      <c r="AE270" s="31"/>
      <c r="AF270" s="31"/>
      <c r="AH270" s="6"/>
      <c r="AI270" s="6"/>
      <c r="AJ270" s="6"/>
      <c r="AK270" s="6"/>
      <c r="AL270" s="6"/>
      <c r="AM270" s="6"/>
      <c r="AN270" s="6"/>
      <c r="AO270" s="6"/>
      <c r="AP270" s="6"/>
      <c r="AQ270" s="6"/>
      <c r="AR270" s="6"/>
      <c r="AS270" s="6"/>
      <c r="AT270" s="6"/>
      <c r="AU270" s="6"/>
    </row>
    <row r="271" spans="2:47" ht="18" customHeight="1" x14ac:dyDescent="0.2">
      <c r="B271" s="6"/>
      <c r="C271" s="6"/>
      <c r="D271" s="137"/>
      <c r="E271" s="137"/>
      <c r="F271" s="133"/>
      <c r="G271" s="138"/>
      <c r="H271" s="136"/>
      <c r="I271" s="139"/>
      <c r="J271" s="139"/>
      <c r="K271" s="139"/>
      <c r="L271" s="139"/>
      <c r="M271" s="133"/>
      <c r="N271" s="136"/>
      <c r="O271" s="140"/>
      <c r="P271" s="140"/>
      <c r="Q271" s="140"/>
      <c r="R271" s="140"/>
      <c r="S271" s="133"/>
      <c r="T271" s="136"/>
      <c r="U271" s="138"/>
      <c r="V271" s="136"/>
      <c r="W271" s="136"/>
      <c r="X271" s="6"/>
      <c r="Y271" s="6"/>
      <c r="Z271" s="6"/>
      <c r="AA271" s="6"/>
      <c r="AB271" s="133"/>
      <c r="AC271" s="141"/>
      <c r="AD271" s="31"/>
      <c r="AE271" s="31"/>
      <c r="AF271" s="31"/>
      <c r="AH271" s="6"/>
      <c r="AI271" s="6"/>
      <c r="AJ271" s="6"/>
      <c r="AK271" s="6"/>
      <c r="AL271" s="6"/>
      <c r="AM271" s="6"/>
      <c r="AN271" s="6"/>
      <c r="AO271" s="6"/>
      <c r="AP271" s="6"/>
      <c r="AQ271" s="6"/>
      <c r="AR271" s="6"/>
      <c r="AS271" s="6"/>
      <c r="AT271" s="6"/>
      <c r="AU271" s="6"/>
    </row>
    <row r="272" spans="2:47" ht="18" customHeight="1" x14ac:dyDescent="0.2">
      <c r="B272" s="6"/>
      <c r="C272" s="6"/>
      <c r="D272" s="137"/>
      <c r="E272" s="137"/>
      <c r="F272" s="133"/>
      <c r="G272" s="138"/>
      <c r="H272" s="136"/>
      <c r="I272" s="139"/>
      <c r="J272" s="139"/>
      <c r="K272" s="139"/>
      <c r="L272" s="139"/>
      <c r="M272" s="133"/>
      <c r="N272" s="136"/>
      <c r="O272" s="140"/>
      <c r="P272" s="140"/>
      <c r="Q272" s="140"/>
      <c r="R272" s="140"/>
      <c r="S272" s="133"/>
      <c r="T272" s="136"/>
      <c r="U272" s="138"/>
      <c r="V272" s="136"/>
      <c r="W272" s="136"/>
      <c r="X272" s="6"/>
      <c r="Y272" s="6"/>
      <c r="Z272" s="6"/>
      <c r="AA272" s="6"/>
      <c r="AB272" s="133"/>
      <c r="AC272" s="141"/>
      <c r="AD272" s="31"/>
      <c r="AE272" s="31"/>
      <c r="AF272" s="31"/>
      <c r="AH272" s="6"/>
      <c r="AI272" s="6"/>
      <c r="AJ272" s="6"/>
      <c r="AK272" s="6"/>
      <c r="AL272" s="6"/>
      <c r="AM272" s="6"/>
      <c r="AN272" s="6"/>
      <c r="AO272" s="6"/>
      <c r="AP272" s="6"/>
      <c r="AQ272" s="6"/>
      <c r="AR272" s="6"/>
      <c r="AS272" s="6"/>
      <c r="AT272" s="6"/>
      <c r="AU272" s="6"/>
    </row>
    <row r="273" spans="2:47" ht="18" customHeight="1" x14ac:dyDescent="0.2">
      <c r="B273" s="6"/>
      <c r="C273" s="6"/>
      <c r="D273" s="137"/>
      <c r="E273" s="137"/>
      <c r="F273" s="133"/>
      <c r="G273" s="138"/>
      <c r="H273" s="136"/>
      <c r="I273" s="139"/>
      <c r="J273" s="139"/>
      <c r="K273" s="139"/>
      <c r="L273" s="139"/>
      <c r="M273" s="133"/>
      <c r="N273" s="136"/>
      <c r="O273" s="140"/>
      <c r="P273" s="140"/>
      <c r="Q273" s="140"/>
      <c r="R273" s="140"/>
      <c r="S273" s="133"/>
      <c r="T273" s="136"/>
      <c r="U273" s="138"/>
      <c r="V273" s="136"/>
      <c r="W273" s="136"/>
      <c r="X273" s="6"/>
      <c r="Y273" s="6"/>
      <c r="Z273" s="6"/>
      <c r="AA273" s="6"/>
      <c r="AB273" s="133"/>
      <c r="AC273" s="141"/>
      <c r="AD273" s="31"/>
      <c r="AE273" s="31"/>
      <c r="AF273" s="31"/>
      <c r="AH273" s="6"/>
      <c r="AI273" s="6"/>
      <c r="AJ273" s="6"/>
      <c r="AK273" s="6"/>
      <c r="AL273" s="6"/>
      <c r="AM273" s="6"/>
      <c r="AN273" s="6"/>
      <c r="AO273" s="6"/>
      <c r="AP273" s="6"/>
      <c r="AQ273" s="6"/>
      <c r="AR273" s="6"/>
      <c r="AS273" s="6"/>
      <c r="AT273" s="6"/>
      <c r="AU273" s="6"/>
    </row>
    <row r="274" spans="2:47" ht="18" customHeight="1" x14ac:dyDescent="0.2">
      <c r="B274" s="6"/>
      <c r="C274" s="6"/>
      <c r="D274" s="137"/>
      <c r="E274" s="137"/>
      <c r="F274" s="133"/>
      <c r="G274" s="138"/>
      <c r="H274" s="136"/>
      <c r="I274" s="139"/>
      <c r="J274" s="139"/>
      <c r="K274" s="139"/>
      <c r="L274" s="139"/>
      <c r="M274" s="133"/>
      <c r="N274" s="136"/>
      <c r="O274" s="140"/>
      <c r="P274" s="140"/>
      <c r="Q274" s="140"/>
      <c r="R274" s="140"/>
      <c r="S274" s="133"/>
      <c r="T274" s="136"/>
      <c r="U274" s="138"/>
      <c r="V274" s="136"/>
      <c r="W274" s="136"/>
      <c r="X274" s="6"/>
      <c r="Y274" s="6"/>
      <c r="Z274" s="6"/>
      <c r="AA274" s="6"/>
      <c r="AB274" s="133"/>
      <c r="AC274" s="141"/>
      <c r="AD274" s="31"/>
      <c r="AE274" s="31"/>
      <c r="AF274" s="31"/>
      <c r="AH274" s="6"/>
      <c r="AI274" s="6"/>
      <c r="AJ274" s="6"/>
      <c r="AK274" s="6"/>
      <c r="AL274" s="6"/>
      <c r="AM274" s="6"/>
      <c r="AN274" s="6"/>
      <c r="AO274" s="6"/>
      <c r="AP274" s="6"/>
      <c r="AQ274" s="6"/>
      <c r="AR274" s="6"/>
      <c r="AS274" s="6"/>
      <c r="AT274" s="6"/>
      <c r="AU274" s="6"/>
    </row>
    <row r="275" spans="2:47" ht="18" customHeight="1" x14ac:dyDescent="0.2">
      <c r="B275" s="6"/>
      <c r="C275" s="6"/>
      <c r="D275" s="137"/>
      <c r="E275" s="137"/>
      <c r="F275" s="133"/>
      <c r="G275" s="138"/>
      <c r="H275" s="136"/>
      <c r="I275" s="139"/>
      <c r="J275" s="139"/>
      <c r="K275" s="139"/>
      <c r="L275" s="139"/>
      <c r="M275" s="133"/>
      <c r="N275" s="136"/>
      <c r="O275" s="140"/>
      <c r="P275" s="140"/>
      <c r="Q275" s="140"/>
      <c r="R275" s="140"/>
      <c r="S275" s="133"/>
      <c r="T275" s="136"/>
      <c r="U275" s="138"/>
      <c r="V275" s="136"/>
      <c r="W275" s="136"/>
      <c r="X275" s="6"/>
      <c r="Y275" s="6"/>
      <c r="Z275" s="6"/>
      <c r="AA275" s="6"/>
      <c r="AB275" s="133"/>
      <c r="AC275" s="141"/>
      <c r="AD275" s="31"/>
      <c r="AE275" s="31"/>
      <c r="AF275" s="31"/>
      <c r="AH275" s="6"/>
      <c r="AI275" s="6"/>
      <c r="AJ275" s="6"/>
      <c r="AK275" s="6"/>
      <c r="AL275" s="6"/>
      <c r="AM275" s="6"/>
      <c r="AN275" s="6"/>
      <c r="AO275" s="6"/>
      <c r="AP275" s="6"/>
      <c r="AQ275" s="6"/>
      <c r="AR275" s="6"/>
      <c r="AS275" s="6"/>
      <c r="AT275" s="6"/>
      <c r="AU275" s="6"/>
    </row>
    <row r="276" spans="2:47" ht="18" customHeight="1" x14ac:dyDescent="0.2">
      <c r="B276" s="6"/>
      <c r="C276" s="6"/>
      <c r="D276" s="137"/>
      <c r="E276" s="137"/>
      <c r="F276" s="133"/>
      <c r="G276" s="138"/>
      <c r="H276" s="136"/>
      <c r="I276" s="139"/>
      <c r="J276" s="139"/>
      <c r="K276" s="139"/>
      <c r="L276" s="139"/>
      <c r="M276" s="133"/>
      <c r="N276" s="136"/>
      <c r="O276" s="140"/>
      <c r="P276" s="140"/>
      <c r="Q276" s="140"/>
      <c r="R276" s="140"/>
      <c r="S276" s="133"/>
      <c r="T276" s="136"/>
      <c r="U276" s="138"/>
      <c r="V276" s="136"/>
      <c r="W276" s="136"/>
      <c r="X276" s="6"/>
      <c r="Y276" s="6"/>
      <c r="Z276" s="6"/>
      <c r="AA276" s="6"/>
      <c r="AB276" s="133"/>
      <c r="AC276" s="141"/>
      <c r="AD276" s="31"/>
      <c r="AE276" s="31"/>
      <c r="AF276" s="31"/>
      <c r="AH276" s="6"/>
      <c r="AI276" s="6"/>
      <c r="AJ276" s="6"/>
      <c r="AK276" s="6"/>
      <c r="AL276" s="6"/>
      <c r="AM276" s="6"/>
      <c r="AN276" s="6"/>
      <c r="AO276" s="6"/>
      <c r="AP276" s="6"/>
      <c r="AQ276" s="6"/>
      <c r="AR276" s="6"/>
      <c r="AS276" s="6"/>
      <c r="AT276" s="6"/>
      <c r="AU276" s="6"/>
    </row>
    <row r="277" spans="2:47" ht="18" customHeight="1" x14ac:dyDescent="0.2">
      <c r="B277" s="6"/>
      <c r="C277" s="6"/>
      <c r="D277" s="137"/>
      <c r="E277" s="137"/>
      <c r="F277" s="133"/>
      <c r="G277" s="138"/>
      <c r="H277" s="136"/>
      <c r="I277" s="139"/>
      <c r="J277" s="139"/>
      <c r="K277" s="139"/>
      <c r="L277" s="139"/>
      <c r="M277" s="133"/>
      <c r="N277" s="136"/>
      <c r="O277" s="140"/>
      <c r="P277" s="140"/>
      <c r="Q277" s="140"/>
      <c r="R277" s="140"/>
      <c r="S277" s="133"/>
      <c r="T277" s="136"/>
      <c r="U277" s="138"/>
      <c r="V277" s="136"/>
      <c r="W277" s="136"/>
      <c r="X277" s="6"/>
      <c r="Y277" s="6"/>
      <c r="Z277" s="6"/>
      <c r="AA277" s="6"/>
      <c r="AB277" s="133"/>
      <c r="AC277" s="141"/>
      <c r="AD277" s="31"/>
      <c r="AE277" s="31"/>
      <c r="AF277" s="31"/>
      <c r="AH277" s="6"/>
      <c r="AI277" s="6"/>
      <c r="AJ277" s="6"/>
      <c r="AK277" s="6"/>
      <c r="AL277" s="6"/>
      <c r="AM277" s="6"/>
      <c r="AN277" s="6"/>
      <c r="AO277" s="6"/>
      <c r="AP277" s="6"/>
      <c r="AQ277" s="6"/>
      <c r="AR277" s="6"/>
      <c r="AS277" s="6"/>
      <c r="AT277" s="6"/>
      <c r="AU277" s="6"/>
    </row>
    <row r="278" spans="2:47" ht="18" customHeight="1" x14ac:dyDescent="0.2">
      <c r="B278" s="6"/>
      <c r="C278" s="6"/>
      <c r="D278" s="137"/>
      <c r="E278" s="137"/>
      <c r="F278" s="133"/>
      <c r="G278" s="138"/>
      <c r="H278" s="136"/>
      <c r="I278" s="139"/>
      <c r="J278" s="139"/>
      <c r="K278" s="139"/>
      <c r="L278" s="139"/>
      <c r="M278" s="133"/>
      <c r="N278" s="136"/>
      <c r="O278" s="140"/>
      <c r="P278" s="140"/>
      <c r="Q278" s="140"/>
      <c r="R278" s="140"/>
      <c r="S278" s="133"/>
      <c r="T278" s="136"/>
      <c r="U278" s="138"/>
      <c r="V278" s="136"/>
      <c r="W278" s="136"/>
      <c r="X278" s="6"/>
      <c r="Y278" s="6"/>
      <c r="Z278" s="6"/>
      <c r="AA278" s="6"/>
      <c r="AB278" s="133"/>
      <c r="AC278" s="141"/>
      <c r="AD278" s="31"/>
      <c r="AE278" s="31"/>
      <c r="AF278" s="31"/>
      <c r="AH278" s="6"/>
      <c r="AI278" s="6"/>
      <c r="AJ278" s="6"/>
      <c r="AK278" s="6"/>
      <c r="AL278" s="6"/>
      <c r="AM278" s="6"/>
      <c r="AN278" s="6"/>
      <c r="AO278" s="6"/>
      <c r="AP278" s="6"/>
      <c r="AQ278" s="6"/>
      <c r="AR278" s="6"/>
      <c r="AS278" s="6"/>
      <c r="AT278" s="6"/>
      <c r="AU278" s="6"/>
    </row>
    <row r="279" spans="2:47" ht="18" customHeight="1" x14ac:dyDescent="0.2">
      <c r="B279" s="6"/>
      <c r="C279" s="6"/>
      <c r="D279" s="137"/>
      <c r="E279" s="137"/>
      <c r="F279" s="133"/>
      <c r="G279" s="138"/>
      <c r="H279" s="136"/>
      <c r="I279" s="139"/>
      <c r="J279" s="139"/>
      <c r="K279" s="139"/>
      <c r="L279" s="139"/>
      <c r="M279" s="133"/>
      <c r="N279" s="136"/>
      <c r="O279" s="140"/>
      <c r="P279" s="140"/>
      <c r="Q279" s="140"/>
      <c r="R279" s="140"/>
      <c r="S279" s="133"/>
      <c r="T279" s="136"/>
      <c r="U279" s="138"/>
      <c r="V279" s="136"/>
      <c r="W279" s="136"/>
      <c r="X279" s="6"/>
      <c r="Y279" s="6"/>
      <c r="Z279" s="6"/>
      <c r="AA279" s="6"/>
      <c r="AB279" s="133"/>
      <c r="AC279" s="141"/>
      <c r="AD279" s="31"/>
      <c r="AE279" s="31"/>
      <c r="AF279" s="31"/>
      <c r="AH279" s="6"/>
      <c r="AI279" s="6"/>
      <c r="AJ279" s="6"/>
      <c r="AK279" s="6"/>
      <c r="AL279" s="6"/>
      <c r="AM279" s="6"/>
      <c r="AN279" s="6"/>
      <c r="AO279" s="6"/>
      <c r="AP279" s="6"/>
      <c r="AQ279" s="6"/>
      <c r="AR279" s="6"/>
      <c r="AS279" s="6"/>
      <c r="AT279" s="6"/>
      <c r="AU279" s="6"/>
    </row>
    <row r="280" spans="2:47" ht="18" customHeight="1" x14ac:dyDescent="0.2">
      <c r="B280" s="6"/>
      <c r="C280" s="6"/>
      <c r="D280" s="137"/>
      <c r="E280" s="137"/>
      <c r="F280" s="133"/>
      <c r="G280" s="138"/>
      <c r="H280" s="136"/>
      <c r="I280" s="139"/>
      <c r="J280" s="139"/>
      <c r="K280" s="139"/>
      <c r="L280" s="139"/>
      <c r="M280" s="133"/>
      <c r="N280" s="136"/>
      <c r="O280" s="140"/>
      <c r="P280" s="140"/>
      <c r="Q280" s="140"/>
      <c r="R280" s="140"/>
      <c r="S280" s="133"/>
      <c r="T280" s="136"/>
      <c r="U280" s="138"/>
      <c r="V280" s="136"/>
      <c r="W280" s="136"/>
      <c r="X280" s="6"/>
      <c r="Y280" s="6"/>
      <c r="Z280" s="6"/>
      <c r="AA280" s="6"/>
      <c r="AB280" s="133"/>
      <c r="AC280" s="141"/>
      <c r="AD280" s="31"/>
      <c r="AE280" s="31"/>
      <c r="AF280" s="31"/>
      <c r="AH280" s="6"/>
      <c r="AI280" s="6"/>
      <c r="AJ280" s="6"/>
      <c r="AK280" s="6"/>
      <c r="AL280" s="6"/>
      <c r="AM280" s="6"/>
      <c r="AN280" s="6"/>
      <c r="AO280" s="6"/>
      <c r="AP280" s="6"/>
      <c r="AQ280" s="6"/>
      <c r="AR280" s="6"/>
      <c r="AS280" s="6"/>
      <c r="AT280" s="6"/>
      <c r="AU280" s="6"/>
    </row>
    <row r="281" spans="2:47" ht="18" customHeight="1" x14ac:dyDescent="0.2">
      <c r="B281" s="6"/>
      <c r="C281" s="6"/>
      <c r="D281" s="137"/>
      <c r="E281" s="137"/>
      <c r="F281" s="133"/>
      <c r="G281" s="138"/>
      <c r="H281" s="136"/>
      <c r="I281" s="139"/>
      <c r="J281" s="139"/>
      <c r="K281" s="139"/>
      <c r="L281" s="139"/>
      <c r="M281" s="133"/>
      <c r="N281" s="136"/>
      <c r="O281" s="140"/>
      <c r="P281" s="140"/>
      <c r="Q281" s="140"/>
      <c r="R281" s="140"/>
      <c r="S281" s="133"/>
      <c r="T281" s="136"/>
      <c r="U281" s="138"/>
      <c r="V281" s="136"/>
      <c r="W281" s="136"/>
      <c r="X281" s="6"/>
      <c r="Y281" s="6"/>
      <c r="Z281" s="6"/>
      <c r="AA281" s="6"/>
      <c r="AB281" s="133"/>
      <c r="AC281" s="141"/>
      <c r="AD281" s="31"/>
      <c r="AE281" s="31"/>
      <c r="AF281" s="31"/>
      <c r="AH281" s="6"/>
      <c r="AI281" s="6"/>
      <c r="AJ281" s="6"/>
      <c r="AK281" s="6"/>
      <c r="AL281" s="6"/>
      <c r="AM281" s="6"/>
      <c r="AN281" s="6"/>
      <c r="AO281" s="6"/>
      <c r="AP281" s="6"/>
      <c r="AQ281" s="6"/>
      <c r="AR281" s="6"/>
      <c r="AS281" s="6"/>
      <c r="AT281" s="6"/>
      <c r="AU281" s="6"/>
    </row>
    <row r="282" spans="2:47" ht="18" customHeight="1" x14ac:dyDescent="0.2">
      <c r="B282" s="6"/>
      <c r="C282" s="6"/>
      <c r="D282" s="137"/>
      <c r="E282" s="137"/>
      <c r="F282" s="133"/>
      <c r="G282" s="138"/>
      <c r="H282" s="136"/>
      <c r="I282" s="139"/>
      <c r="J282" s="139"/>
      <c r="K282" s="139"/>
      <c r="L282" s="139"/>
      <c r="M282" s="133"/>
      <c r="N282" s="136"/>
      <c r="O282" s="140"/>
      <c r="P282" s="140"/>
      <c r="Q282" s="140"/>
      <c r="R282" s="140"/>
      <c r="S282" s="133"/>
      <c r="T282" s="136"/>
      <c r="U282" s="138"/>
      <c r="V282" s="136"/>
      <c r="W282" s="136"/>
      <c r="X282" s="6"/>
      <c r="Y282" s="6"/>
      <c r="Z282" s="6"/>
      <c r="AA282" s="6"/>
      <c r="AB282" s="133"/>
      <c r="AC282" s="141"/>
      <c r="AD282" s="31"/>
      <c r="AE282" s="31"/>
      <c r="AF282" s="31"/>
      <c r="AH282" s="6"/>
      <c r="AI282" s="6"/>
      <c r="AJ282" s="6"/>
      <c r="AK282" s="6"/>
      <c r="AL282" s="6"/>
      <c r="AM282" s="6"/>
      <c r="AN282" s="6"/>
      <c r="AO282" s="6"/>
      <c r="AP282" s="6"/>
      <c r="AQ282" s="6"/>
      <c r="AR282" s="6"/>
      <c r="AS282" s="6"/>
      <c r="AT282" s="6"/>
      <c r="AU282" s="6"/>
    </row>
    <row r="283" spans="2:47" ht="18" customHeight="1" x14ac:dyDescent="0.2">
      <c r="B283" s="6"/>
      <c r="C283" s="6"/>
      <c r="D283" s="137"/>
      <c r="E283" s="137"/>
      <c r="F283" s="133"/>
      <c r="G283" s="138"/>
      <c r="H283" s="136"/>
      <c r="I283" s="139"/>
      <c r="J283" s="139"/>
      <c r="K283" s="139"/>
      <c r="L283" s="139"/>
      <c r="M283" s="133"/>
      <c r="N283" s="136"/>
      <c r="O283" s="140"/>
      <c r="P283" s="140"/>
      <c r="Q283" s="140"/>
      <c r="R283" s="140"/>
      <c r="S283" s="133"/>
      <c r="T283" s="136"/>
      <c r="U283" s="138"/>
      <c r="V283" s="136"/>
      <c r="W283" s="136"/>
      <c r="X283" s="6"/>
      <c r="Y283" s="6"/>
      <c r="Z283" s="6"/>
      <c r="AA283" s="6"/>
      <c r="AB283" s="133"/>
      <c r="AC283" s="141"/>
      <c r="AD283" s="31"/>
      <c r="AE283" s="31"/>
      <c r="AF283" s="31"/>
      <c r="AH283" s="6"/>
      <c r="AI283" s="6"/>
      <c r="AJ283" s="6"/>
      <c r="AK283" s="6"/>
      <c r="AL283" s="6"/>
      <c r="AM283" s="6"/>
      <c r="AN283" s="6"/>
      <c r="AO283" s="6"/>
      <c r="AP283" s="6"/>
      <c r="AQ283" s="6"/>
      <c r="AR283" s="6"/>
      <c r="AS283" s="6"/>
      <c r="AT283" s="6"/>
      <c r="AU283" s="6"/>
    </row>
    <row r="284" spans="2:47" ht="18" customHeight="1" x14ac:dyDescent="0.2">
      <c r="B284" s="6"/>
      <c r="C284" s="6"/>
      <c r="D284" s="137"/>
      <c r="E284" s="137"/>
      <c r="F284" s="133"/>
      <c r="G284" s="138"/>
      <c r="H284" s="136"/>
      <c r="I284" s="139"/>
      <c r="J284" s="139"/>
      <c r="K284" s="139"/>
      <c r="L284" s="139"/>
      <c r="M284" s="133"/>
      <c r="N284" s="136"/>
      <c r="O284" s="140"/>
      <c r="P284" s="140"/>
      <c r="Q284" s="140"/>
      <c r="R284" s="140"/>
      <c r="S284" s="133"/>
      <c r="T284" s="136"/>
      <c r="U284" s="138"/>
      <c r="V284" s="136"/>
      <c r="W284" s="136"/>
      <c r="X284" s="6"/>
      <c r="Y284" s="6"/>
      <c r="Z284" s="6"/>
      <c r="AA284" s="6"/>
      <c r="AB284" s="133"/>
      <c r="AC284" s="141"/>
      <c r="AD284" s="31"/>
      <c r="AE284" s="31"/>
      <c r="AF284" s="31"/>
      <c r="AH284" s="6"/>
      <c r="AI284" s="6"/>
      <c r="AJ284" s="6"/>
      <c r="AK284" s="6"/>
      <c r="AL284" s="6"/>
      <c r="AM284" s="6"/>
      <c r="AN284" s="6"/>
      <c r="AO284" s="6"/>
      <c r="AP284" s="6"/>
      <c r="AQ284" s="6"/>
      <c r="AR284" s="6"/>
      <c r="AS284" s="6"/>
      <c r="AT284" s="6"/>
      <c r="AU284" s="6"/>
    </row>
    <row r="285" spans="2:47" ht="18" customHeight="1" x14ac:dyDescent="0.2">
      <c r="B285" s="6"/>
      <c r="C285" s="6"/>
      <c r="D285" s="137"/>
      <c r="E285" s="137"/>
      <c r="F285" s="133"/>
      <c r="G285" s="138"/>
      <c r="H285" s="136"/>
      <c r="I285" s="139"/>
      <c r="J285" s="139"/>
      <c r="K285" s="139"/>
      <c r="L285" s="139"/>
      <c r="M285" s="133"/>
      <c r="N285" s="136"/>
      <c r="O285" s="140"/>
      <c r="P285" s="140"/>
      <c r="Q285" s="140"/>
      <c r="R285" s="140"/>
      <c r="S285" s="133"/>
      <c r="T285" s="136"/>
      <c r="U285" s="138"/>
      <c r="V285" s="136"/>
      <c r="W285" s="136"/>
      <c r="X285" s="6"/>
      <c r="Y285" s="6"/>
      <c r="Z285" s="6"/>
      <c r="AA285" s="6"/>
      <c r="AB285" s="133"/>
      <c r="AC285" s="141"/>
      <c r="AD285" s="31"/>
      <c r="AE285" s="31"/>
      <c r="AF285" s="31"/>
      <c r="AH285" s="6"/>
      <c r="AI285" s="6"/>
      <c r="AJ285" s="6"/>
      <c r="AK285" s="6"/>
      <c r="AL285" s="6"/>
      <c r="AM285" s="6"/>
      <c r="AN285" s="6"/>
      <c r="AO285" s="6"/>
      <c r="AP285" s="6"/>
      <c r="AQ285" s="6"/>
      <c r="AR285" s="6"/>
      <c r="AS285" s="6"/>
      <c r="AT285" s="6"/>
      <c r="AU285" s="6"/>
    </row>
    <row r="286" spans="2:47" ht="18" customHeight="1" x14ac:dyDescent="0.2">
      <c r="B286" s="6"/>
      <c r="C286" s="6"/>
      <c r="D286" s="137"/>
      <c r="E286" s="137"/>
      <c r="F286" s="133"/>
      <c r="G286" s="138"/>
      <c r="H286" s="136"/>
      <c r="I286" s="139"/>
      <c r="J286" s="139"/>
      <c r="K286" s="139"/>
      <c r="L286" s="139"/>
      <c r="M286" s="133"/>
      <c r="N286" s="136"/>
      <c r="O286" s="140"/>
      <c r="P286" s="140"/>
      <c r="Q286" s="140"/>
      <c r="R286" s="140"/>
      <c r="S286" s="133"/>
      <c r="T286" s="136"/>
      <c r="U286" s="138"/>
      <c r="V286" s="136"/>
      <c r="W286" s="136"/>
      <c r="X286" s="6"/>
      <c r="Y286" s="6"/>
      <c r="Z286" s="6"/>
      <c r="AA286" s="6"/>
      <c r="AB286" s="133"/>
      <c r="AC286" s="141"/>
      <c r="AD286" s="31"/>
      <c r="AE286" s="31"/>
      <c r="AF286" s="31"/>
      <c r="AH286" s="6"/>
      <c r="AI286" s="6"/>
      <c r="AJ286" s="6"/>
      <c r="AK286" s="6"/>
      <c r="AL286" s="6"/>
      <c r="AM286" s="6"/>
      <c r="AN286" s="6"/>
      <c r="AO286" s="6"/>
      <c r="AP286" s="6"/>
      <c r="AQ286" s="6"/>
      <c r="AR286" s="6"/>
      <c r="AS286" s="6"/>
      <c r="AT286" s="6"/>
      <c r="AU286" s="6"/>
    </row>
    <row r="287" spans="2:47" ht="18" customHeight="1" x14ac:dyDescent="0.2">
      <c r="B287" s="6"/>
      <c r="C287" s="6"/>
      <c r="D287" s="137"/>
      <c r="E287" s="137"/>
      <c r="F287" s="133"/>
      <c r="G287" s="138"/>
      <c r="H287" s="136"/>
      <c r="I287" s="139"/>
      <c r="J287" s="139"/>
      <c r="K287" s="139"/>
      <c r="L287" s="139"/>
      <c r="M287" s="133"/>
      <c r="N287" s="136"/>
      <c r="O287" s="140"/>
      <c r="P287" s="140"/>
      <c r="Q287" s="140"/>
      <c r="R287" s="140"/>
      <c r="S287" s="133"/>
      <c r="T287" s="136"/>
      <c r="U287" s="138"/>
      <c r="V287" s="136"/>
      <c r="W287" s="136"/>
      <c r="X287" s="6"/>
      <c r="Y287" s="6"/>
      <c r="Z287" s="6"/>
      <c r="AA287" s="6"/>
      <c r="AB287" s="133"/>
      <c r="AC287" s="141"/>
      <c r="AD287" s="31"/>
      <c r="AE287" s="31"/>
      <c r="AF287" s="31"/>
      <c r="AH287" s="6"/>
      <c r="AI287" s="6"/>
      <c r="AJ287" s="6"/>
      <c r="AK287" s="6"/>
      <c r="AL287" s="6"/>
      <c r="AM287" s="6"/>
      <c r="AN287" s="6"/>
      <c r="AO287" s="6"/>
      <c r="AP287" s="6"/>
      <c r="AQ287" s="6"/>
      <c r="AR287" s="6"/>
      <c r="AS287" s="6"/>
      <c r="AT287" s="6"/>
      <c r="AU287" s="6"/>
    </row>
    <row r="288" spans="2:47" ht="18" customHeight="1" x14ac:dyDescent="0.2">
      <c r="B288" s="6"/>
      <c r="C288" s="6"/>
      <c r="D288" s="137"/>
      <c r="E288" s="137"/>
      <c r="F288" s="133"/>
      <c r="G288" s="138"/>
      <c r="H288" s="136"/>
      <c r="I288" s="139"/>
      <c r="J288" s="139"/>
      <c r="K288" s="139"/>
      <c r="L288" s="139"/>
      <c r="M288" s="133"/>
      <c r="N288" s="136"/>
      <c r="O288" s="140"/>
      <c r="P288" s="140"/>
      <c r="Q288" s="140"/>
      <c r="R288" s="140"/>
      <c r="S288" s="133"/>
      <c r="T288" s="136"/>
      <c r="U288" s="138"/>
      <c r="V288" s="136"/>
      <c r="W288" s="136"/>
      <c r="X288" s="6"/>
      <c r="Y288" s="6"/>
      <c r="Z288" s="6"/>
      <c r="AA288" s="6"/>
      <c r="AB288" s="133"/>
      <c r="AC288" s="141"/>
      <c r="AD288" s="31"/>
      <c r="AE288" s="31"/>
      <c r="AF288" s="31"/>
      <c r="AH288" s="6"/>
      <c r="AI288" s="6"/>
      <c r="AJ288" s="6"/>
      <c r="AK288" s="6"/>
      <c r="AL288" s="6"/>
      <c r="AM288" s="6"/>
      <c r="AN288" s="6"/>
      <c r="AO288" s="6"/>
      <c r="AP288" s="6"/>
      <c r="AQ288" s="6"/>
      <c r="AR288" s="6"/>
      <c r="AS288" s="6"/>
      <c r="AT288" s="6"/>
      <c r="AU288" s="6"/>
    </row>
    <row r="289" spans="2:47" ht="18" customHeight="1" x14ac:dyDescent="0.2">
      <c r="B289" s="6"/>
      <c r="C289" s="6"/>
      <c r="D289" s="137"/>
      <c r="E289" s="137"/>
      <c r="F289" s="133"/>
      <c r="G289" s="138"/>
      <c r="H289" s="136"/>
      <c r="I289" s="139"/>
      <c r="J289" s="139"/>
      <c r="K289" s="139"/>
      <c r="L289" s="139"/>
      <c r="M289" s="133"/>
      <c r="N289" s="136"/>
      <c r="O289" s="140"/>
      <c r="P289" s="140"/>
      <c r="Q289" s="140"/>
      <c r="R289" s="140"/>
      <c r="S289" s="133"/>
      <c r="T289" s="136"/>
      <c r="U289" s="138"/>
      <c r="V289" s="136"/>
      <c r="W289" s="136"/>
      <c r="X289" s="6"/>
      <c r="Y289" s="6"/>
      <c r="Z289" s="6"/>
      <c r="AA289" s="6"/>
      <c r="AB289" s="133"/>
      <c r="AC289" s="141"/>
      <c r="AD289" s="31"/>
      <c r="AE289" s="31"/>
      <c r="AF289" s="31"/>
      <c r="AH289" s="6"/>
      <c r="AI289" s="6"/>
      <c r="AJ289" s="6"/>
      <c r="AK289" s="6"/>
      <c r="AL289" s="6"/>
      <c r="AM289" s="6"/>
      <c r="AN289" s="6"/>
      <c r="AO289" s="6"/>
      <c r="AP289" s="6"/>
      <c r="AQ289" s="6"/>
      <c r="AR289" s="6"/>
      <c r="AS289" s="6"/>
      <c r="AT289" s="6"/>
      <c r="AU289" s="6"/>
    </row>
    <row r="290" spans="2:47" ht="18" customHeight="1" x14ac:dyDescent="0.2">
      <c r="B290" s="6"/>
      <c r="C290" s="6"/>
      <c r="D290" s="137"/>
      <c r="E290" s="137"/>
      <c r="F290" s="133"/>
      <c r="G290" s="138"/>
      <c r="H290" s="136"/>
      <c r="I290" s="139"/>
      <c r="J290" s="139"/>
      <c r="K290" s="139"/>
      <c r="L290" s="139"/>
      <c r="M290" s="133"/>
      <c r="N290" s="136"/>
      <c r="O290" s="140"/>
      <c r="P290" s="140"/>
      <c r="Q290" s="140"/>
      <c r="R290" s="140"/>
      <c r="S290" s="133"/>
      <c r="T290" s="136"/>
      <c r="U290" s="138"/>
      <c r="V290" s="136"/>
      <c r="W290" s="136"/>
      <c r="X290" s="6"/>
      <c r="Y290" s="6"/>
      <c r="Z290" s="6"/>
      <c r="AA290" s="6"/>
      <c r="AB290" s="133"/>
      <c r="AC290" s="141"/>
      <c r="AD290" s="31"/>
      <c r="AE290" s="31"/>
      <c r="AF290" s="31"/>
      <c r="AH290" s="6"/>
      <c r="AI290" s="6"/>
      <c r="AJ290" s="6"/>
      <c r="AK290" s="6"/>
      <c r="AL290" s="6"/>
      <c r="AM290" s="6"/>
      <c r="AN290" s="6"/>
      <c r="AO290" s="6"/>
      <c r="AP290" s="6"/>
      <c r="AQ290" s="6"/>
      <c r="AR290" s="6"/>
      <c r="AS290" s="6"/>
      <c r="AT290" s="6"/>
      <c r="AU290" s="6"/>
    </row>
    <row r="291" spans="2:47" ht="18" customHeight="1" x14ac:dyDescent="0.2">
      <c r="B291" s="6"/>
      <c r="C291" s="6"/>
      <c r="D291" s="137"/>
      <c r="E291" s="137"/>
      <c r="F291" s="133"/>
      <c r="G291" s="138"/>
      <c r="H291" s="136"/>
      <c r="I291" s="139"/>
      <c r="J291" s="139"/>
      <c r="K291" s="139"/>
      <c r="L291" s="139"/>
      <c r="M291" s="133"/>
      <c r="N291" s="136"/>
      <c r="O291" s="140"/>
      <c r="P291" s="140"/>
      <c r="Q291" s="140"/>
      <c r="R291" s="140"/>
      <c r="S291" s="133"/>
      <c r="T291" s="136"/>
      <c r="U291" s="138"/>
      <c r="V291" s="136"/>
      <c r="W291" s="136"/>
      <c r="X291" s="6"/>
      <c r="Y291" s="6"/>
      <c r="Z291" s="6"/>
      <c r="AA291" s="6"/>
      <c r="AB291" s="133"/>
      <c r="AC291" s="141"/>
      <c r="AD291" s="31"/>
      <c r="AE291" s="31"/>
      <c r="AF291" s="31"/>
      <c r="AH291" s="6"/>
      <c r="AI291" s="6"/>
      <c r="AJ291" s="6"/>
      <c r="AK291" s="6"/>
      <c r="AL291" s="6"/>
      <c r="AM291" s="6"/>
      <c r="AN291" s="6"/>
      <c r="AO291" s="6"/>
      <c r="AP291" s="6"/>
      <c r="AQ291" s="6"/>
      <c r="AR291" s="6"/>
      <c r="AS291" s="6"/>
      <c r="AT291" s="6"/>
      <c r="AU291" s="6"/>
    </row>
    <row r="292" spans="2:47" ht="18" customHeight="1" x14ac:dyDescent="0.2">
      <c r="B292" s="6"/>
      <c r="C292" s="6"/>
      <c r="D292" s="137"/>
      <c r="E292" s="137"/>
      <c r="F292" s="133"/>
      <c r="G292" s="138"/>
      <c r="H292" s="136"/>
      <c r="I292" s="139"/>
      <c r="J292" s="139"/>
      <c r="K292" s="139"/>
      <c r="L292" s="139"/>
      <c r="M292" s="133"/>
      <c r="N292" s="136"/>
      <c r="O292" s="140"/>
      <c r="P292" s="140"/>
      <c r="Q292" s="140"/>
      <c r="R292" s="140"/>
      <c r="S292" s="133"/>
      <c r="T292" s="136"/>
      <c r="U292" s="138"/>
      <c r="V292" s="136"/>
      <c r="W292" s="136"/>
      <c r="X292" s="6"/>
      <c r="Y292" s="6"/>
      <c r="Z292" s="6"/>
      <c r="AA292" s="6"/>
      <c r="AB292" s="133"/>
      <c r="AC292" s="141"/>
      <c r="AD292" s="31"/>
      <c r="AE292" s="31"/>
      <c r="AF292" s="31"/>
      <c r="AH292" s="6"/>
      <c r="AI292" s="6"/>
      <c r="AJ292" s="6"/>
      <c r="AK292" s="6"/>
      <c r="AL292" s="6"/>
      <c r="AM292" s="6"/>
      <c r="AN292" s="6"/>
      <c r="AO292" s="6"/>
      <c r="AP292" s="6"/>
      <c r="AQ292" s="6"/>
      <c r="AR292" s="6"/>
      <c r="AS292" s="6"/>
      <c r="AT292" s="6"/>
      <c r="AU292" s="6"/>
    </row>
    <row r="293" spans="2:47" ht="18" customHeight="1" x14ac:dyDescent="0.2">
      <c r="B293" s="6"/>
      <c r="C293" s="6"/>
      <c r="D293" s="137"/>
      <c r="E293" s="137"/>
      <c r="F293" s="133"/>
      <c r="G293" s="138"/>
      <c r="H293" s="136"/>
      <c r="I293" s="139"/>
      <c r="J293" s="139"/>
      <c r="K293" s="139"/>
      <c r="L293" s="139"/>
      <c r="M293" s="133"/>
      <c r="N293" s="136"/>
      <c r="O293" s="140"/>
      <c r="P293" s="140"/>
      <c r="Q293" s="140"/>
      <c r="R293" s="140"/>
      <c r="S293" s="133"/>
      <c r="T293" s="136"/>
      <c r="U293" s="138"/>
      <c r="V293" s="136"/>
      <c r="W293" s="136"/>
      <c r="X293" s="6"/>
      <c r="Y293" s="6"/>
      <c r="Z293" s="6"/>
      <c r="AA293" s="6"/>
      <c r="AB293" s="133"/>
      <c r="AC293" s="141"/>
      <c r="AD293" s="31"/>
      <c r="AE293" s="31"/>
      <c r="AF293" s="31"/>
      <c r="AH293" s="6"/>
      <c r="AI293" s="6"/>
      <c r="AJ293" s="6"/>
      <c r="AK293" s="6"/>
      <c r="AL293" s="6"/>
      <c r="AM293" s="6"/>
      <c r="AN293" s="6"/>
      <c r="AO293" s="6"/>
      <c r="AP293" s="6"/>
      <c r="AQ293" s="6"/>
      <c r="AR293" s="6"/>
      <c r="AS293" s="6"/>
      <c r="AT293" s="6"/>
      <c r="AU293" s="6"/>
    </row>
    <row r="294" spans="2:47" ht="18" customHeight="1" x14ac:dyDescent="0.2">
      <c r="B294" s="6"/>
      <c r="C294" s="6"/>
      <c r="D294" s="137"/>
      <c r="E294" s="137"/>
      <c r="F294" s="133"/>
      <c r="G294" s="138"/>
      <c r="H294" s="136"/>
      <c r="I294" s="139"/>
      <c r="J294" s="139"/>
      <c r="K294" s="139"/>
      <c r="L294" s="139"/>
      <c r="M294" s="133"/>
      <c r="N294" s="136"/>
      <c r="O294" s="140"/>
      <c r="P294" s="140"/>
      <c r="Q294" s="140"/>
      <c r="R294" s="140"/>
      <c r="S294" s="133"/>
      <c r="T294" s="136"/>
      <c r="U294" s="138"/>
      <c r="V294" s="136"/>
      <c r="W294" s="136"/>
      <c r="X294" s="6"/>
      <c r="Y294" s="6"/>
      <c r="Z294" s="6"/>
      <c r="AA294" s="6"/>
      <c r="AB294" s="133"/>
      <c r="AC294" s="141"/>
      <c r="AD294" s="31"/>
      <c r="AE294" s="31"/>
      <c r="AF294" s="31"/>
      <c r="AH294" s="6"/>
      <c r="AI294" s="6"/>
      <c r="AJ294" s="6"/>
      <c r="AK294" s="6"/>
      <c r="AL294" s="6"/>
      <c r="AM294" s="6"/>
      <c r="AN294" s="6"/>
      <c r="AO294" s="6"/>
      <c r="AP294" s="6"/>
      <c r="AQ294" s="6"/>
      <c r="AR294" s="6"/>
      <c r="AS294" s="6"/>
      <c r="AT294" s="6"/>
      <c r="AU294" s="6"/>
    </row>
    <row r="295" spans="2:47" ht="18" customHeight="1" x14ac:dyDescent="0.2">
      <c r="B295" s="6"/>
      <c r="C295" s="6"/>
      <c r="D295" s="137"/>
      <c r="E295" s="137"/>
      <c r="F295" s="133"/>
      <c r="G295" s="138"/>
      <c r="H295" s="136"/>
      <c r="I295" s="139"/>
      <c r="J295" s="139"/>
      <c r="K295" s="139"/>
      <c r="L295" s="139"/>
      <c r="M295" s="133"/>
      <c r="N295" s="136"/>
      <c r="O295" s="140"/>
      <c r="P295" s="140"/>
      <c r="Q295" s="140"/>
      <c r="R295" s="140"/>
      <c r="S295" s="133"/>
      <c r="T295" s="136"/>
      <c r="U295" s="138"/>
      <c r="V295" s="136"/>
      <c r="W295" s="136"/>
      <c r="X295" s="6"/>
      <c r="Y295" s="6"/>
      <c r="Z295" s="6"/>
      <c r="AA295" s="6"/>
      <c r="AB295" s="133"/>
      <c r="AC295" s="141"/>
      <c r="AD295" s="31"/>
      <c r="AE295" s="31"/>
      <c r="AF295" s="31"/>
      <c r="AH295" s="6"/>
      <c r="AI295" s="6"/>
      <c r="AJ295" s="6"/>
      <c r="AK295" s="6"/>
      <c r="AL295" s="6"/>
      <c r="AM295" s="6"/>
      <c r="AN295" s="6"/>
      <c r="AO295" s="6"/>
      <c r="AP295" s="6"/>
      <c r="AQ295" s="6"/>
      <c r="AR295" s="6"/>
      <c r="AS295" s="6"/>
      <c r="AT295" s="6"/>
      <c r="AU295" s="6"/>
    </row>
    <row r="296" spans="2:47" ht="18" customHeight="1" x14ac:dyDescent="0.2">
      <c r="B296" s="6"/>
      <c r="C296" s="6"/>
      <c r="D296" s="137"/>
      <c r="E296" s="137"/>
      <c r="F296" s="133"/>
      <c r="G296" s="138"/>
      <c r="H296" s="136"/>
      <c r="I296" s="139"/>
      <c r="J296" s="139"/>
      <c r="K296" s="139"/>
      <c r="L296" s="139"/>
      <c r="M296" s="133"/>
      <c r="N296" s="136"/>
      <c r="O296" s="140"/>
      <c r="P296" s="140"/>
      <c r="Q296" s="140"/>
      <c r="R296" s="140"/>
      <c r="S296" s="133"/>
      <c r="T296" s="136"/>
      <c r="U296" s="138"/>
      <c r="V296" s="136"/>
      <c r="W296" s="136"/>
      <c r="X296" s="6"/>
      <c r="Y296" s="6"/>
      <c r="Z296" s="6"/>
      <c r="AA296" s="6"/>
      <c r="AB296" s="133"/>
      <c r="AC296" s="141"/>
      <c r="AD296" s="31"/>
      <c r="AE296" s="31"/>
      <c r="AF296" s="31"/>
      <c r="AH296" s="6"/>
      <c r="AI296" s="6"/>
      <c r="AJ296" s="6"/>
      <c r="AK296" s="6"/>
      <c r="AL296" s="6"/>
      <c r="AM296" s="6"/>
      <c r="AN296" s="6"/>
      <c r="AO296" s="6"/>
      <c r="AP296" s="6"/>
      <c r="AQ296" s="6"/>
      <c r="AR296" s="6"/>
      <c r="AS296" s="6"/>
      <c r="AT296" s="6"/>
      <c r="AU296" s="6"/>
    </row>
    <row r="297" spans="2:47" ht="18" customHeight="1" x14ac:dyDescent="0.2">
      <c r="B297" s="6"/>
      <c r="C297" s="6"/>
      <c r="D297" s="137"/>
      <c r="E297" s="137"/>
      <c r="F297" s="133"/>
      <c r="G297" s="138"/>
      <c r="H297" s="136"/>
      <c r="I297" s="139"/>
      <c r="J297" s="139"/>
      <c r="K297" s="139"/>
      <c r="L297" s="139"/>
      <c r="M297" s="133"/>
      <c r="N297" s="136"/>
      <c r="O297" s="140"/>
      <c r="P297" s="140"/>
      <c r="Q297" s="140"/>
      <c r="R297" s="140"/>
      <c r="S297" s="133"/>
      <c r="T297" s="136"/>
      <c r="U297" s="138"/>
      <c r="V297" s="136"/>
      <c r="W297" s="136"/>
      <c r="X297" s="6"/>
      <c r="Y297" s="6"/>
      <c r="Z297" s="6"/>
      <c r="AA297" s="6"/>
      <c r="AB297" s="133"/>
      <c r="AC297" s="141"/>
      <c r="AD297" s="31"/>
      <c r="AE297" s="31"/>
      <c r="AF297" s="31"/>
      <c r="AH297" s="6"/>
      <c r="AI297" s="6"/>
      <c r="AJ297" s="6"/>
      <c r="AK297" s="6"/>
      <c r="AL297" s="6"/>
      <c r="AM297" s="6"/>
      <c r="AN297" s="6"/>
      <c r="AO297" s="6"/>
      <c r="AP297" s="6"/>
      <c r="AQ297" s="6"/>
      <c r="AR297" s="6"/>
      <c r="AS297" s="6"/>
      <c r="AT297" s="6"/>
      <c r="AU297" s="6"/>
    </row>
    <row r="298" spans="2:47" ht="18" customHeight="1" x14ac:dyDescent="0.2">
      <c r="B298" s="6"/>
      <c r="C298" s="6"/>
      <c r="D298" s="137"/>
      <c r="E298" s="137"/>
      <c r="F298" s="133"/>
      <c r="G298" s="138"/>
      <c r="H298" s="136"/>
      <c r="I298" s="139"/>
      <c r="J298" s="139"/>
      <c r="K298" s="139"/>
      <c r="L298" s="139"/>
      <c r="M298" s="133"/>
      <c r="N298" s="136"/>
      <c r="O298" s="140"/>
      <c r="P298" s="140"/>
      <c r="Q298" s="140"/>
      <c r="R298" s="140"/>
      <c r="S298" s="133"/>
      <c r="T298" s="136"/>
      <c r="U298" s="138"/>
      <c r="V298" s="136"/>
      <c r="W298" s="136"/>
      <c r="X298" s="6"/>
      <c r="Y298" s="6"/>
      <c r="Z298" s="6"/>
      <c r="AA298" s="6"/>
      <c r="AB298" s="133"/>
      <c r="AC298" s="141"/>
      <c r="AD298" s="31"/>
      <c r="AE298" s="31"/>
      <c r="AF298" s="31"/>
      <c r="AH298" s="6"/>
      <c r="AI298" s="6"/>
      <c r="AJ298" s="6"/>
      <c r="AK298" s="6"/>
      <c r="AL298" s="6"/>
      <c r="AM298" s="6"/>
      <c r="AN298" s="6"/>
      <c r="AO298" s="6"/>
      <c r="AP298" s="6"/>
      <c r="AQ298" s="6"/>
      <c r="AR298" s="6"/>
      <c r="AS298" s="6"/>
      <c r="AT298" s="6"/>
      <c r="AU298" s="6"/>
    </row>
    <row r="299" spans="2:47" ht="18" customHeight="1" x14ac:dyDescent="0.2">
      <c r="B299" s="6"/>
      <c r="C299" s="6"/>
      <c r="D299" s="137"/>
      <c r="E299" s="137"/>
      <c r="F299" s="133"/>
      <c r="G299" s="138"/>
      <c r="H299" s="136"/>
      <c r="I299" s="139"/>
      <c r="J299" s="139"/>
      <c r="K299" s="139"/>
      <c r="L299" s="139"/>
      <c r="M299" s="133"/>
      <c r="N299" s="136"/>
      <c r="O299" s="140"/>
      <c r="P299" s="140"/>
      <c r="Q299" s="140"/>
      <c r="R299" s="140"/>
      <c r="S299" s="133"/>
      <c r="T299" s="136"/>
      <c r="U299" s="138"/>
      <c r="V299" s="136"/>
      <c r="W299" s="136"/>
      <c r="X299" s="6"/>
      <c r="Y299" s="6"/>
      <c r="Z299" s="6"/>
      <c r="AA299" s="6"/>
      <c r="AB299" s="133"/>
      <c r="AC299" s="141"/>
      <c r="AD299" s="31"/>
      <c r="AE299" s="31"/>
      <c r="AF299" s="31"/>
      <c r="AH299" s="6"/>
      <c r="AI299" s="6"/>
      <c r="AJ299" s="6"/>
      <c r="AK299" s="6"/>
      <c r="AL299" s="6"/>
      <c r="AM299" s="6"/>
      <c r="AN299" s="6"/>
      <c r="AO299" s="6"/>
      <c r="AP299" s="6"/>
      <c r="AQ299" s="6"/>
      <c r="AR299" s="6"/>
      <c r="AS299" s="6"/>
      <c r="AT299" s="6"/>
      <c r="AU299" s="6"/>
    </row>
    <row r="300" spans="2:47" ht="18" customHeight="1" x14ac:dyDescent="0.2">
      <c r="B300" s="6"/>
      <c r="C300" s="6"/>
      <c r="D300" s="137"/>
      <c r="E300" s="137"/>
      <c r="F300" s="133"/>
      <c r="G300" s="138"/>
      <c r="H300" s="136"/>
      <c r="I300" s="139"/>
      <c r="J300" s="139"/>
      <c r="K300" s="139"/>
      <c r="L300" s="139"/>
      <c r="M300" s="133"/>
      <c r="N300" s="136"/>
      <c r="O300" s="140"/>
      <c r="P300" s="140"/>
      <c r="Q300" s="140"/>
      <c r="R300" s="140"/>
      <c r="S300" s="133"/>
      <c r="T300" s="136"/>
      <c r="U300" s="138"/>
      <c r="V300" s="136"/>
      <c r="W300" s="136"/>
      <c r="X300" s="6"/>
      <c r="Y300" s="6"/>
      <c r="Z300" s="6"/>
      <c r="AA300" s="6"/>
      <c r="AB300" s="133"/>
      <c r="AC300" s="141"/>
      <c r="AD300" s="31"/>
      <c r="AE300" s="31"/>
      <c r="AF300" s="31"/>
      <c r="AH300" s="6"/>
      <c r="AI300" s="6"/>
      <c r="AJ300" s="6"/>
      <c r="AK300" s="6"/>
      <c r="AL300" s="6"/>
      <c r="AM300" s="6"/>
      <c r="AN300" s="6"/>
      <c r="AO300" s="6"/>
      <c r="AP300" s="6"/>
      <c r="AQ300" s="6"/>
      <c r="AR300" s="6"/>
      <c r="AS300" s="6"/>
      <c r="AT300" s="6"/>
      <c r="AU300" s="6"/>
    </row>
    <row r="301" spans="2:47" ht="18" customHeight="1" x14ac:dyDescent="0.2">
      <c r="B301" s="6"/>
      <c r="C301" s="6"/>
      <c r="D301" s="137"/>
      <c r="E301" s="137"/>
      <c r="F301" s="133"/>
      <c r="G301" s="138"/>
      <c r="H301" s="136"/>
      <c r="I301" s="139"/>
      <c r="J301" s="139"/>
      <c r="K301" s="139"/>
      <c r="L301" s="139"/>
      <c r="M301" s="133"/>
      <c r="N301" s="136"/>
      <c r="O301" s="140"/>
      <c r="P301" s="140"/>
      <c r="Q301" s="140"/>
      <c r="R301" s="140"/>
      <c r="S301" s="133"/>
      <c r="T301" s="136"/>
      <c r="U301" s="138"/>
      <c r="V301" s="136"/>
      <c r="W301" s="136"/>
      <c r="X301" s="6"/>
      <c r="Y301" s="6"/>
      <c r="Z301" s="6"/>
      <c r="AA301" s="6"/>
      <c r="AB301" s="133"/>
      <c r="AC301" s="141"/>
      <c r="AD301" s="31"/>
      <c r="AE301" s="31"/>
      <c r="AF301" s="31"/>
      <c r="AH301" s="6"/>
      <c r="AI301" s="6"/>
      <c r="AJ301" s="6"/>
      <c r="AK301" s="6"/>
      <c r="AL301" s="6"/>
      <c r="AM301" s="6"/>
      <c r="AN301" s="6"/>
      <c r="AO301" s="6"/>
      <c r="AP301" s="6"/>
      <c r="AQ301" s="6"/>
      <c r="AR301" s="6"/>
      <c r="AS301" s="6"/>
      <c r="AT301" s="6"/>
      <c r="AU301" s="6"/>
    </row>
    <row r="302" spans="2:47" ht="18" customHeight="1" x14ac:dyDescent="0.2">
      <c r="B302" s="6"/>
      <c r="C302" s="6"/>
      <c r="D302" s="137"/>
      <c r="E302" s="137"/>
      <c r="F302" s="133"/>
      <c r="G302" s="138"/>
      <c r="H302" s="136"/>
      <c r="I302" s="139"/>
      <c r="J302" s="139"/>
      <c r="K302" s="139"/>
      <c r="L302" s="139"/>
      <c r="M302" s="133"/>
      <c r="N302" s="136"/>
      <c r="O302" s="140"/>
      <c r="P302" s="140"/>
      <c r="Q302" s="140"/>
      <c r="R302" s="140"/>
      <c r="S302" s="133"/>
      <c r="T302" s="136"/>
      <c r="U302" s="138"/>
      <c r="V302" s="136"/>
      <c r="W302" s="136"/>
      <c r="X302" s="6"/>
      <c r="Y302" s="6"/>
      <c r="Z302" s="6"/>
      <c r="AA302" s="6"/>
      <c r="AB302" s="133"/>
      <c r="AC302" s="141"/>
      <c r="AD302" s="31"/>
      <c r="AE302" s="31"/>
      <c r="AF302" s="31"/>
      <c r="AH302" s="6"/>
      <c r="AI302" s="6"/>
      <c r="AJ302" s="6"/>
      <c r="AK302" s="6"/>
      <c r="AL302" s="6"/>
      <c r="AM302" s="6"/>
      <c r="AN302" s="6"/>
      <c r="AO302" s="6"/>
      <c r="AP302" s="6"/>
      <c r="AQ302" s="6"/>
      <c r="AR302" s="6"/>
      <c r="AS302" s="6"/>
      <c r="AT302" s="6"/>
      <c r="AU302" s="6"/>
    </row>
    <row r="303" spans="2:47" ht="18" customHeight="1" x14ac:dyDescent="0.2">
      <c r="B303" s="6"/>
      <c r="C303" s="6"/>
      <c r="D303" s="137"/>
      <c r="E303" s="137"/>
      <c r="F303" s="133"/>
      <c r="G303" s="138"/>
      <c r="H303" s="136"/>
      <c r="I303" s="139"/>
      <c r="J303" s="139"/>
      <c r="K303" s="139"/>
      <c r="L303" s="139"/>
      <c r="M303" s="133"/>
      <c r="N303" s="136"/>
      <c r="O303" s="140"/>
      <c r="P303" s="140"/>
      <c r="Q303" s="140"/>
      <c r="R303" s="140"/>
      <c r="S303" s="133"/>
      <c r="T303" s="136"/>
      <c r="U303" s="138"/>
      <c r="V303" s="136"/>
      <c r="W303" s="136"/>
      <c r="X303" s="6"/>
      <c r="Y303" s="6"/>
      <c r="Z303" s="6"/>
      <c r="AA303" s="6"/>
      <c r="AB303" s="133"/>
      <c r="AC303" s="141"/>
      <c r="AD303" s="31"/>
      <c r="AE303" s="31"/>
      <c r="AF303" s="31"/>
      <c r="AH303" s="6"/>
      <c r="AI303" s="6"/>
      <c r="AJ303" s="6"/>
      <c r="AK303" s="6"/>
      <c r="AL303" s="6"/>
      <c r="AM303" s="6"/>
      <c r="AN303" s="6"/>
      <c r="AO303" s="6"/>
      <c r="AP303" s="6"/>
      <c r="AQ303" s="6"/>
      <c r="AR303" s="6"/>
      <c r="AS303" s="6"/>
      <c r="AT303" s="6"/>
      <c r="AU303" s="6"/>
    </row>
    <row r="304" spans="2:47" ht="18" customHeight="1" x14ac:dyDescent="0.2">
      <c r="B304" s="6"/>
      <c r="C304" s="6"/>
      <c r="D304" s="137"/>
      <c r="E304" s="137"/>
      <c r="F304" s="133"/>
      <c r="G304" s="138"/>
      <c r="H304" s="136"/>
      <c r="I304" s="139"/>
      <c r="J304" s="139"/>
      <c r="K304" s="139"/>
      <c r="L304" s="139"/>
      <c r="M304" s="133"/>
      <c r="N304" s="136"/>
      <c r="O304" s="140"/>
      <c r="P304" s="140"/>
      <c r="Q304" s="140"/>
      <c r="R304" s="140"/>
      <c r="S304" s="133"/>
      <c r="T304" s="136"/>
      <c r="U304" s="138"/>
      <c r="V304" s="136"/>
      <c r="W304" s="136"/>
      <c r="X304" s="6"/>
      <c r="Y304" s="6"/>
      <c r="Z304" s="6"/>
      <c r="AA304" s="6"/>
      <c r="AB304" s="133"/>
      <c r="AC304" s="141"/>
      <c r="AD304" s="31"/>
      <c r="AE304" s="31"/>
      <c r="AF304" s="31"/>
      <c r="AH304" s="6"/>
      <c r="AI304" s="6"/>
      <c r="AJ304" s="6"/>
      <c r="AK304" s="6"/>
      <c r="AL304" s="6"/>
      <c r="AM304" s="6"/>
      <c r="AN304" s="6"/>
      <c r="AO304" s="6"/>
      <c r="AP304" s="6"/>
      <c r="AQ304" s="6"/>
      <c r="AR304" s="6"/>
      <c r="AS304" s="6"/>
      <c r="AT304" s="6"/>
      <c r="AU304" s="6"/>
    </row>
    <row r="305" spans="2:47" ht="18" customHeight="1" x14ac:dyDescent="0.2">
      <c r="B305" s="6"/>
      <c r="C305" s="6"/>
      <c r="D305" s="137"/>
      <c r="E305" s="137"/>
      <c r="F305" s="133"/>
      <c r="G305" s="138"/>
      <c r="H305" s="136"/>
      <c r="I305" s="139"/>
      <c r="J305" s="139"/>
      <c r="K305" s="139"/>
      <c r="L305" s="139"/>
      <c r="M305" s="133"/>
      <c r="N305" s="136"/>
      <c r="O305" s="140"/>
      <c r="P305" s="140"/>
      <c r="Q305" s="140"/>
      <c r="R305" s="140"/>
      <c r="S305" s="133"/>
      <c r="T305" s="136"/>
      <c r="U305" s="138"/>
      <c r="V305" s="136"/>
      <c r="W305" s="136"/>
      <c r="X305" s="6"/>
      <c r="Y305" s="6"/>
      <c r="Z305" s="6"/>
      <c r="AA305" s="6"/>
      <c r="AB305" s="133"/>
      <c r="AC305" s="141"/>
      <c r="AD305" s="31"/>
      <c r="AE305" s="31"/>
      <c r="AF305" s="31"/>
      <c r="AH305" s="6"/>
      <c r="AI305" s="6"/>
      <c r="AJ305" s="6"/>
      <c r="AK305" s="6"/>
      <c r="AL305" s="6"/>
      <c r="AM305" s="6"/>
      <c r="AN305" s="6"/>
      <c r="AO305" s="6"/>
      <c r="AP305" s="6"/>
      <c r="AQ305" s="6"/>
      <c r="AR305" s="6"/>
      <c r="AS305" s="6"/>
      <c r="AT305" s="6"/>
      <c r="AU305" s="6"/>
    </row>
    <row r="306" spans="2:47" ht="18" customHeight="1" x14ac:dyDescent="0.2">
      <c r="B306" s="6"/>
      <c r="C306" s="6"/>
      <c r="D306" s="137"/>
      <c r="E306" s="137"/>
      <c r="F306" s="133"/>
      <c r="G306" s="138"/>
      <c r="H306" s="136"/>
      <c r="I306" s="139"/>
      <c r="J306" s="139"/>
      <c r="K306" s="139"/>
      <c r="L306" s="139"/>
      <c r="M306" s="133"/>
      <c r="N306" s="136"/>
      <c r="O306" s="140"/>
      <c r="P306" s="140"/>
      <c r="Q306" s="140"/>
      <c r="R306" s="140"/>
      <c r="S306" s="133"/>
      <c r="T306" s="136"/>
      <c r="U306" s="138"/>
      <c r="V306" s="136"/>
      <c r="W306" s="136"/>
      <c r="X306" s="6"/>
      <c r="Y306" s="6"/>
      <c r="Z306" s="6"/>
      <c r="AA306" s="6"/>
      <c r="AB306" s="133"/>
      <c r="AC306" s="141"/>
      <c r="AD306" s="31"/>
      <c r="AE306" s="31"/>
      <c r="AF306" s="31"/>
      <c r="AH306" s="6"/>
      <c r="AI306" s="6"/>
      <c r="AJ306" s="6"/>
      <c r="AK306" s="6"/>
      <c r="AL306" s="6"/>
      <c r="AM306" s="6"/>
      <c r="AN306" s="6"/>
      <c r="AO306" s="6"/>
      <c r="AP306" s="6"/>
      <c r="AQ306" s="6"/>
      <c r="AR306" s="6"/>
      <c r="AS306" s="6"/>
      <c r="AT306" s="6"/>
      <c r="AU306" s="6"/>
    </row>
    <row r="307" spans="2:47" ht="18" customHeight="1" x14ac:dyDescent="0.2">
      <c r="B307" s="6"/>
      <c r="C307" s="6"/>
      <c r="D307" s="137"/>
      <c r="E307" s="137"/>
      <c r="F307" s="133"/>
      <c r="G307" s="138"/>
      <c r="H307" s="136"/>
      <c r="I307" s="139"/>
      <c r="J307" s="139"/>
      <c r="K307" s="139"/>
      <c r="L307" s="139"/>
      <c r="M307" s="133"/>
      <c r="N307" s="136"/>
      <c r="O307" s="140"/>
      <c r="P307" s="140"/>
      <c r="Q307" s="140"/>
      <c r="R307" s="140"/>
      <c r="S307" s="133"/>
      <c r="T307" s="136"/>
      <c r="U307" s="138"/>
      <c r="V307" s="136"/>
      <c r="W307" s="136"/>
      <c r="X307" s="6"/>
      <c r="Y307" s="6"/>
      <c r="Z307" s="6"/>
      <c r="AA307" s="6"/>
      <c r="AB307" s="133"/>
      <c r="AC307" s="141"/>
      <c r="AD307" s="31"/>
      <c r="AE307" s="31"/>
      <c r="AF307" s="31"/>
      <c r="AH307" s="6"/>
      <c r="AI307" s="6"/>
      <c r="AJ307" s="6"/>
      <c r="AK307" s="6"/>
      <c r="AL307" s="6"/>
      <c r="AM307" s="6"/>
      <c r="AN307" s="6"/>
      <c r="AO307" s="6"/>
      <c r="AP307" s="6"/>
      <c r="AQ307" s="6"/>
      <c r="AR307" s="6"/>
      <c r="AS307" s="6"/>
      <c r="AT307" s="6"/>
      <c r="AU307" s="6"/>
    </row>
    <row r="308" spans="2:47" ht="18" customHeight="1" x14ac:dyDescent="0.2">
      <c r="B308" s="6"/>
      <c r="C308" s="6"/>
      <c r="D308" s="137"/>
      <c r="E308" s="137"/>
      <c r="F308" s="133"/>
      <c r="G308" s="138"/>
      <c r="H308" s="136"/>
      <c r="I308" s="139"/>
      <c r="J308" s="139"/>
      <c r="K308" s="139"/>
      <c r="L308" s="139"/>
      <c r="M308" s="133"/>
      <c r="N308" s="136"/>
      <c r="O308" s="140"/>
      <c r="P308" s="140"/>
      <c r="Q308" s="140"/>
      <c r="R308" s="140"/>
      <c r="S308" s="133"/>
      <c r="T308" s="136"/>
      <c r="U308" s="138"/>
      <c r="V308" s="136"/>
      <c r="W308" s="136"/>
      <c r="X308" s="6"/>
      <c r="Y308" s="6"/>
      <c r="Z308" s="6"/>
      <c r="AA308" s="6"/>
      <c r="AB308" s="133"/>
      <c r="AC308" s="141"/>
      <c r="AD308" s="31"/>
      <c r="AE308" s="31"/>
      <c r="AF308" s="31"/>
      <c r="AH308" s="6"/>
      <c r="AI308" s="6"/>
      <c r="AJ308" s="6"/>
      <c r="AK308" s="6"/>
      <c r="AL308" s="6"/>
      <c r="AM308" s="6"/>
      <c r="AN308" s="6"/>
      <c r="AO308" s="6"/>
      <c r="AP308" s="6"/>
      <c r="AQ308" s="6"/>
      <c r="AR308" s="6"/>
      <c r="AS308" s="6"/>
      <c r="AT308" s="6"/>
      <c r="AU308" s="6"/>
    </row>
    <row r="309" spans="2:47" ht="18" customHeight="1" x14ac:dyDescent="0.2">
      <c r="B309" s="6"/>
      <c r="C309" s="6"/>
      <c r="D309" s="137"/>
      <c r="E309" s="137"/>
      <c r="F309" s="133"/>
      <c r="G309" s="138"/>
      <c r="H309" s="136"/>
      <c r="I309" s="139"/>
      <c r="J309" s="139"/>
      <c r="K309" s="139"/>
      <c r="L309" s="139"/>
      <c r="M309" s="133"/>
      <c r="N309" s="136"/>
      <c r="O309" s="140"/>
      <c r="P309" s="140"/>
      <c r="Q309" s="140"/>
      <c r="R309" s="140"/>
      <c r="S309" s="133"/>
      <c r="T309" s="136"/>
      <c r="U309" s="138"/>
      <c r="V309" s="136"/>
      <c r="W309" s="136"/>
      <c r="X309" s="6"/>
      <c r="Y309" s="6"/>
      <c r="Z309" s="6"/>
      <c r="AA309" s="6"/>
      <c r="AB309" s="133"/>
      <c r="AC309" s="141"/>
      <c r="AD309" s="31"/>
      <c r="AE309" s="31"/>
      <c r="AF309" s="31"/>
      <c r="AH309" s="6"/>
      <c r="AI309" s="6"/>
      <c r="AJ309" s="6"/>
      <c r="AK309" s="6"/>
      <c r="AL309" s="6"/>
      <c r="AM309" s="6"/>
      <c r="AN309" s="6"/>
      <c r="AO309" s="6"/>
      <c r="AP309" s="6"/>
      <c r="AQ309" s="6"/>
      <c r="AR309" s="6"/>
      <c r="AS309" s="6"/>
      <c r="AT309" s="6"/>
      <c r="AU309" s="6"/>
    </row>
    <row r="310" spans="2:47" ht="18" customHeight="1" x14ac:dyDescent="0.2">
      <c r="B310" s="6"/>
      <c r="C310" s="6"/>
      <c r="D310" s="137"/>
      <c r="E310" s="137"/>
      <c r="F310" s="133"/>
      <c r="G310" s="138"/>
      <c r="H310" s="136"/>
      <c r="I310" s="139"/>
      <c r="J310" s="139"/>
      <c r="K310" s="139"/>
      <c r="L310" s="139"/>
      <c r="M310" s="133"/>
      <c r="N310" s="136"/>
      <c r="O310" s="140"/>
      <c r="P310" s="140"/>
      <c r="Q310" s="140"/>
      <c r="R310" s="140"/>
      <c r="S310" s="133"/>
      <c r="T310" s="136"/>
      <c r="U310" s="138"/>
      <c r="V310" s="136"/>
      <c r="W310" s="136"/>
      <c r="X310" s="6"/>
      <c r="Y310" s="6"/>
      <c r="Z310" s="6"/>
      <c r="AA310" s="6"/>
      <c r="AB310" s="133"/>
      <c r="AC310" s="141"/>
      <c r="AD310" s="31"/>
      <c r="AE310" s="31"/>
      <c r="AF310" s="31"/>
      <c r="AH310" s="6"/>
      <c r="AI310" s="6"/>
      <c r="AJ310" s="6"/>
      <c r="AK310" s="6"/>
      <c r="AL310" s="6"/>
      <c r="AM310" s="6"/>
      <c r="AN310" s="6"/>
      <c r="AO310" s="6"/>
      <c r="AP310" s="6"/>
      <c r="AQ310" s="6"/>
      <c r="AR310" s="6"/>
      <c r="AS310" s="6"/>
      <c r="AT310" s="6"/>
      <c r="AU310" s="6"/>
    </row>
    <row r="311" spans="2:47" ht="18" customHeight="1" x14ac:dyDescent="0.2">
      <c r="B311" s="6"/>
      <c r="C311" s="6"/>
      <c r="D311" s="137"/>
      <c r="E311" s="137"/>
      <c r="F311" s="133"/>
      <c r="G311" s="138"/>
      <c r="H311" s="136"/>
      <c r="I311" s="139"/>
      <c r="J311" s="139"/>
      <c r="K311" s="139"/>
      <c r="L311" s="139"/>
      <c r="M311" s="133"/>
      <c r="N311" s="136"/>
      <c r="O311" s="140"/>
      <c r="P311" s="140"/>
      <c r="Q311" s="140"/>
      <c r="R311" s="140"/>
      <c r="S311" s="133"/>
      <c r="T311" s="136"/>
      <c r="U311" s="138"/>
      <c r="V311" s="136"/>
      <c r="W311" s="136"/>
      <c r="X311" s="6"/>
      <c r="Y311" s="6"/>
      <c r="Z311" s="6"/>
      <c r="AA311" s="6"/>
      <c r="AB311" s="133"/>
      <c r="AC311" s="141"/>
      <c r="AD311" s="31"/>
      <c r="AE311" s="31"/>
      <c r="AF311" s="31"/>
      <c r="AH311" s="6"/>
      <c r="AI311" s="6"/>
      <c r="AJ311" s="6"/>
      <c r="AK311" s="6"/>
      <c r="AL311" s="6"/>
      <c r="AM311" s="6"/>
      <c r="AN311" s="6"/>
      <c r="AO311" s="6"/>
      <c r="AP311" s="6"/>
      <c r="AQ311" s="6"/>
      <c r="AR311" s="6"/>
      <c r="AS311" s="6"/>
      <c r="AT311" s="6"/>
      <c r="AU311" s="6"/>
    </row>
    <row r="312" spans="2:47" ht="18" customHeight="1" x14ac:dyDescent="0.2">
      <c r="B312" s="6"/>
      <c r="C312" s="6"/>
      <c r="D312" s="137"/>
      <c r="E312" s="137"/>
      <c r="F312" s="133"/>
      <c r="G312" s="138"/>
      <c r="H312" s="136"/>
      <c r="I312" s="139"/>
      <c r="J312" s="139"/>
      <c r="K312" s="139"/>
      <c r="L312" s="139"/>
      <c r="M312" s="133"/>
      <c r="N312" s="136"/>
      <c r="O312" s="140"/>
      <c r="P312" s="140"/>
      <c r="Q312" s="140"/>
      <c r="R312" s="140"/>
      <c r="S312" s="133"/>
      <c r="T312" s="136"/>
      <c r="U312" s="138"/>
      <c r="V312" s="136"/>
      <c r="W312" s="136"/>
      <c r="X312" s="6"/>
      <c r="Y312" s="6"/>
      <c r="Z312" s="6"/>
      <c r="AA312" s="6"/>
      <c r="AB312" s="133"/>
      <c r="AC312" s="141"/>
      <c r="AD312" s="31"/>
      <c r="AE312" s="31"/>
      <c r="AF312" s="31"/>
      <c r="AH312" s="6"/>
      <c r="AI312" s="6"/>
      <c r="AJ312" s="6"/>
      <c r="AK312" s="6"/>
      <c r="AL312" s="6"/>
      <c r="AM312" s="6"/>
      <c r="AN312" s="6"/>
      <c r="AO312" s="6"/>
      <c r="AP312" s="6"/>
      <c r="AQ312" s="6"/>
      <c r="AR312" s="6"/>
      <c r="AS312" s="6"/>
      <c r="AT312" s="6"/>
      <c r="AU312" s="6"/>
    </row>
    <row r="313" spans="2:47" ht="18" customHeight="1" x14ac:dyDescent="0.2">
      <c r="B313" s="6"/>
      <c r="C313" s="6"/>
      <c r="D313" s="137"/>
      <c r="E313" s="137"/>
      <c r="F313" s="133"/>
      <c r="G313" s="138"/>
      <c r="H313" s="136"/>
      <c r="I313" s="139"/>
      <c r="J313" s="139"/>
      <c r="K313" s="139"/>
      <c r="L313" s="139"/>
      <c r="M313" s="133"/>
      <c r="N313" s="136"/>
      <c r="O313" s="140"/>
      <c r="P313" s="140"/>
      <c r="Q313" s="140"/>
      <c r="R313" s="140"/>
      <c r="S313" s="133"/>
      <c r="T313" s="136"/>
      <c r="U313" s="138"/>
      <c r="V313" s="136"/>
      <c r="W313" s="136"/>
      <c r="X313" s="6"/>
      <c r="Y313" s="6"/>
      <c r="Z313" s="6"/>
      <c r="AA313" s="6"/>
      <c r="AB313" s="133"/>
      <c r="AC313" s="141"/>
      <c r="AD313" s="31"/>
      <c r="AE313" s="31"/>
      <c r="AF313" s="31"/>
      <c r="AH313" s="6"/>
      <c r="AI313" s="6"/>
      <c r="AJ313" s="6"/>
      <c r="AK313" s="6"/>
      <c r="AL313" s="6"/>
      <c r="AM313" s="6"/>
      <c r="AN313" s="6"/>
      <c r="AO313" s="6"/>
      <c r="AP313" s="6"/>
      <c r="AQ313" s="6"/>
      <c r="AR313" s="6"/>
      <c r="AS313" s="6"/>
      <c r="AT313" s="6"/>
      <c r="AU313" s="6"/>
    </row>
    <row r="314" spans="2:47" ht="18" customHeight="1" x14ac:dyDescent="0.2">
      <c r="B314" s="6"/>
      <c r="C314" s="6"/>
      <c r="D314" s="137"/>
      <c r="E314" s="137"/>
      <c r="F314" s="133"/>
      <c r="G314" s="138"/>
      <c r="H314" s="136"/>
      <c r="I314" s="139"/>
      <c r="J314" s="139"/>
      <c r="K314" s="139"/>
      <c r="L314" s="139"/>
      <c r="M314" s="133"/>
      <c r="N314" s="136"/>
      <c r="O314" s="140"/>
      <c r="P314" s="140"/>
      <c r="Q314" s="140"/>
      <c r="R314" s="140"/>
      <c r="S314" s="133"/>
      <c r="T314" s="136"/>
      <c r="U314" s="138"/>
      <c r="V314" s="136"/>
      <c r="W314" s="136"/>
      <c r="X314" s="6"/>
      <c r="Y314" s="6"/>
      <c r="Z314" s="6"/>
      <c r="AA314" s="6"/>
      <c r="AB314" s="133"/>
      <c r="AC314" s="141"/>
      <c r="AD314" s="31"/>
      <c r="AE314" s="31"/>
      <c r="AF314" s="31"/>
      <c r="AH314" s="6"/>
      <c r="AI314" s="6"/>
      <c r="AJ314" s="6"/>
      <c r="AK314" s="6"/>
      <c r="AL314" s="6"/>
      <c r="AM314" s="6"/>
      <c r="AN314" s="6"/>
      <c r="AO314" s="6"/>
      <c r="AP314" s="6"/>
      <c r="AQ314" s="6"/>
      <c r="AR314" s="6"/>
      <c r="AS314" s="6"/>
      <c r="AT314" s="6"/>
      <c r="AU314" s="6"/>
    </row>
    <row r="315" spans="2:47" ht="18" customHeight="1" x14ac:dyDescent="0.2">
      <c r="B315" s="6"/>
      <c r="C315" s="6"/>
      <c r="D315" s="137"/>
      <c r="E315" s="137"/>
      <c r="F315" s="133"/>
      <c r="G315" s="138"/>
      <c r="H315" s="136"/>
      <c r="I315" s="139"/>
      <c r="J315" s="139"/>
      <c r="K315" s="139"/>
      <c r="L315" s="139"/>
      <c r="M315" s="133"/>
      <c r="N315" s="136"/>
      <c r="O315" s="140"/>
      <c r="P315" s="140"/>
      <c r="Q315" s="140"/>
      <c r="R315" s="140"/>
      <c r="S315" s="133"/>
      <c r="T315" s="136"/>
      <c r="U315" s="138"/>
      <c r="V315" s="136"/>
      <c r="W315" s="136"/>
      <c r="X315" s="6"/>
      <c r="Y315" s="6"/>
      <c r="Z315" s="6"/>
      <c r="AA315" s="6"/>
      <c r="AB315" s="133"/>
      <c r="AC315" s="141"/>
      <c r="AD315" s="31"/>
      <c r="AE315" s="31"/>
      <c r="AF315" s="31"/>
      <c r="AH315" s="6"/>
      <c r="AI315" s="6"/>
      <c r="AJ315" s="6"/>
      <c r="AK315" s="6"/>
      <c r="AL315" s="6"/>
      <c r="AM315" s="6"/>
      <c r="AN315" s="6"/>
      <c r="AO315" s="6"/>
      <c r="AP315" s="6"/>
      <c r="AQ315" s="6"/>
      <c r="AR315" s="6"/>
      <c r="AS315" s="6"/>
      <c r="AT315" s="6"/>
      <c r="AU315" s="6"/>
    </row>
    <row r="316" spans="2:47" ht="18" customHeight="1" x14ac:dyDescent="0.2">
      <c r="B316" s="6"/>
      <c r="C316" s="6"/>
      <c r="D316" s="137"/>
      <c r="E316" s="137"/>
      <c r="F316" s="133"/>
      <c r="G316" s="138"/>
      <c r="H316" s="136"/>
      <c r="I316" s="139"/>
      <c r="J316" s="139"/>
      <c r="K316" s="139"/>
      <c r="L316" s="139"/>
      <c r="M316" s="133"/>
      <c r="N316" s="136"/>
      <c r="O316" s="140"/>
      <c r="P316" s="140"/>
      <c r="Q316" s="140"/>
      <c r="R316" s="140"/>
      <c r="S316" s="133"/>
      <c r="T316" s="136"/>
      <c r="U316" s="138"/>
      <c r="V316" s="136"/>
      <c r="W316" s="136"/>
      <c r="X316" s="6"/>
      <c r="Y316" s="6"/>
      <c r="Z316" s="6"/>
      <c r="AA316" s="6"/>
      <c r="AB316" s="133"/>
      <c r="AC316" s="141"/>
      <c r="AD316" s="31"/>
      <c r="AE316" s="31"/>
      <c r="AF316" s="31"/>
      <c r="AH316" s="6"/>
      <c r="AI316" s="6"/>
      <c r="AJ316" s="6"/>
      <c r="AK316" s="6"/>
      <c r="AL316" s="6"/>
      <c r="AM316" s="6"/>
      <c r="AN316" s="6"/>
      <c r="AO316" s="6"/>
      <c r="AP316" s="6"/>
      <c r="AQ316" s="6"/>
      <c r="AR316" s="6"/>
      <c r="AS316" s="6"/>
      <c r="AT316" s="6"/>
      <c r="AU316" s="6"/>
    </row>
    <row r="317" spans="2:47" ht="18" customHeight="1" x14ac:dyDescent="0.2">
      <c r="B317" s="6"/>
      <c r="C317" s="6"/>
      <c r="D317" s="137"/>
      <c r="E317" s="137"/>
      <c r="F317" s="133"/>
      <c r="G317" s="138"/>
      <c r="H317" s="136"/>
      <c r="I317" s="139"/>
      <c r="J317" s="139"/>
      <c r="K317" s="139"/>
      <c r="L317" s="139"/>
      <c r="M317" s="133"/>
      <c r="N317" s="136"/>
      <c r="O317" s="140"/>
      <c r="P317" s="140"/>
      <c r="Q317" s="140"/>
      <c r="R317" s="140"/>
      <c r="S317" s="133"/>
      <c r="T317" s="136"/>
      <c r="U317" s="138"/>
      <c r="V317" s="136"/>
      <c r="W317" s="136"/>
      <c r="X317" s="6"/>
      <c r="Y317" s="6"/>
      <c r="Z317" s="6"/>
      <c r="AA317" s="6"/>
      <c r="AB317" s="133"/>
      <c r="AC317" s="141"/>
      <c r="AD317" s="31"/>
      <c r="AE317" s="31"/>
      <c r="AF317" s="31"/>
      <c r="AH317" s="6"/>
      <c r="AI317" s="6"/>
      <c r="AJ317" s="6"/>
      <c r="AK317" s="6"/>
      <c r="AL317" s="6"/>
      <c r="AM317" s="6"/>
      <c r="AN317" s="6"/>
      <c r="AO317" s="6"/>
      <c r="AP317" s="6"/>
      <c r="AQ317" s="6"/>
      <c r="AR317" s="6"/>
      <c r="AS317" s="6"/>
      <c r="AT317" s="6"/>
      <c r="AU317" s="6"/>
    </row>
    <row r="318" spans="2:47" ht="18" customHeight="1" x14ac:dyDescent="0.2">
      <c r="B318" s="6"/>
      <c r="C318" s="6"/>
      <c r="D318" s="137"/>
      <c r="E318" s="137"/>
      <c r="F318" s="133"/>
      <c r="G318" s="138"/>
      <c r="H318" s="136"/>
      <c r="I318" s="139"/>
      <c r="J318" s="139"/>
      <c r="K318" s="139"/>
      <c r="L318" s="139"/>
      <c r="M318" s="133"/>
      <c r="N318" s="136"/>
      <c r="O318" s="140"/>
      <c r="P318" s="140"/>
      <c r="Q318" s="140"/>
      <c r="R318" s="140"/>
      <c r="S318" s="133"/>
      <c r="T318" s="136"/>
      <c r="U318" s="138"/>
      <c r="V318" s="136"/>
      <c r="W318" s="136"/>
      <c r="X318" s="6"/>
      <c r="Y318" s="6"/>
      <c r="Z318" s="6"/>
      <c r="AA318" s="6"/>
      <c r="AB318" s="133"/>
      <c r="AC318" s="141"/>
      <c r="AD318" s="31"/>
      <c r="AE318" s="31"/>
      <c r="AF318" s="31"/>
      <c r="AH318" s="6"/>
      <c r="AI318" s="6"/>
      <c r="AJ318" s="6"/>
      <c r="AK318" s="6"/>
      <c r="AL318" s="6"/>
      <c r="AM318" s="6"/>
      <c r="AN318" s="6"/>
      <c r="AO318" s="6"/>
      <c r="AP318" s="6"/>
      <c r="AQ318" s="6"/>
      <c r="AR318" s="6"/>
      <c r="AS318" s="6"/>
      <c r="AT318" s="6"/>
      <c r="AU318" s="6"/>
    </row>
    <row r="319" spans="2:47" ht="18" customHeight="1" x14ac:dyDescent="0.2">
      <c r="B319" s="6"/>
      <c r="C319" s="6"/>
      <c r="D319" s="137"/>
      <c r="E319" s="137"/>
      <c r="F319" s="133"/>
      <c r="G319" s="138"/>
      <c r="H319" s="136"/>
      <c r="I319" s="139"/>
      <c r="J319" s="139"/>
      <c r="K319" s="139"/>
      <c r="L319" s="139"/>
      <c r="M319" s="133"/>
      <c r="N319" s="136"/>
      <c r="O319" s="140"/>
      <c r="P319" s="140"/>
      <c r="Q319" s="140"/>
      <c r="R319" s="140"/>
      <c r="S319" s="133"/>
      <c r="T319" s="136"/>
      <c r="U319" s="138"/>
      <c r="V319" s="136"/>
      <c r="W319" s="136"/>
      <c r="X319" s="6"/>
      <c r="Y319" s="6"/>
      <c r="Z319" s="6"/>
      <c r="AA319" s="6"/>
      <c r="AB319" s="133"/>
      <c r="AC319" s="141"/>
      <c r="AD319" s="31"/>
      <c r="AE319" s="31"/>
      <c r="AF319" s="31"/>
      <c r="AH319" s="6"/>
      <c r="AI319" s="6"/>
      <c r="AJ319" s="6"/>
      <c r="AK319" s="6"/>
      <c r="AL319" s="6"/>
      <c r="AM319" s="6"/>
      <c r="AN319" s="6"/>
      <c r="AO319" s="6"/>
      <c r="AP319" s="6"/>
      <c r="AQ319" s="6"/>
      <c r="AR319" s="6"/>
      <c r="AS319" s="6"/>
      <c r="AT319" s="6"/>
      <c r="AU319" s="6"/>
    </row>
    <row r="320" spans="2:47" ht="18" customHeight="1" x14ac:dyDescent="0.2">
      <c r="B320" s="6"/>
      <c r="C320" s="6"/>
      <c r="D320" s="137"/>
      <c r="E320" s="137"/>
      <c r="F320" s="133"/>
      <c r="G320" s="138"/>
      <c r="H320" s="136"/>
      <c r="I320" s="139"/>
      <c r="J320" s="139"/>
      <c r="K320" s="139"/>
      <c r="L320" s="139"/>
      <c r="M320" s="133"/>
      <c r="N320" s="136"/>
      <c r="O320" s="140"/>
      <c r="P320" s="140"/>
      <c r="Q320" s="140"/>
      <c r="R320" s="140"/>
      <c r="S320" s="133"/>
      <c r="T320" s="136"/>
      <c r="U320" s="138"/>
      <c r="V320" s="136"/>
      <c r="W320" s="136"/>
      <c r="X320" s="6"/>
      <c r="Y320" s="6"/>
      <c r="Z320" s="6"/>
      <c r="AA320" s="6"/>
      <c r="AB320" s="133"/>
      <c r="AC320" s="141"/>
      <c r="AD320" s="31"/>
      <c r="AE320" s="31"/>
      <c r="AF320" s="31"/>
      <c r="AH320" s="6"/>
      <c r="AI320" s="6"/>
      <c r="AJ320" s="6"/>
      <c r="AK320" s="6"/>
      <c r="AL320" s="6"/>
      <c r="AM320" s="6"/>
      <c r="AN320" s="6"/>
      <c r="AO320" s="6"/>
      <c r="AP320" s="6"/>
      <c r="AQ320" s="6"/>
      <c r="AR320" s="6"/>
      <c r="AS320" s="6"/>
      <c r="AT320" s="6"/>
      <c r="AU320" s="6"/>
    </row>
    <row r="321" spans="2:47" ht="18" customHeight="1" x14ac:dyDescent="0.2">
      <c r="B321" s="6"/>
      <c r="C321" s="6"/>
      <c r="D321" s="137"/>
      <c r="E321" s="137"/>
      <c r="F321" s="133"/>
      <c r="G321" s="138"/>
      <c r="H321" s="136"/>
      <c r="I321" s="139"/>
      <c r="J321" s="139"/>
      <c r="K321" s="139"/>
      <c r="L321" s="139"/>
      <c r="M321" s="133"/>
      <c r="N321" s="136"/>
      <c r="O321" s="140"/>
      <c r="P321" s="140"/>
      <c r="Q321" s="140"/>
      <c r="R321" s="140"/>
      <c r="S321" s="133"/>
      <c r="T321" s="136"/>
      <c r="U321" s="138"/>
      <c r="V321" s="136"/>
      <c r="W321" s="136"/>
      <c r="X321" s="6"/>
      <c r="Y321" s="6"/>
      <c r="Z321" s="6"/>
      <c r="AA321" s="6"/>
      <c r="AB321" s="133"/>
      <c r="AC321" s="141"/>
      <c r="AD321" s="31"/>
      <c r="AE321" s="31"/>
      <c r="AF321" s="31"/>
      <c r="AH321" s="6"/>
      <c r="AI321" s="6"/>
      <c r="AJ321" s="6"/>
      <c r="AK321" s="6"/>
      <c r="AL321" s="6"/>
      <c r="AM321" s="6"/>
      <c r="AN321" s="6"/>
      <c r="AO321" s="6"/>
      <c r="AP321" s="6"/>
      <c r="AQ321" s="6"/>
      <c r="AR321" s="6"/>
      <c r="AS321" s="6"/>
      <c r="AT321" s="6"/>
      <c r="AU321" s="6"/>
    </row>
    <row r="322" spans="2:47" ht="18" customHeight="1" x14ac:dyDescent="0.2">
      <c r="B322" s="6"/>
      <c r="C322" s="6"/>
      <c r="D322" s="137"/>
      <c r="E322" s="137"/>
      <c r="F322" s="133"/>
      <c r="G322" s="138"/>
      <c r="H322" s="136"/>
      <c r="I322" s="139"/>
      <c r="J322" s="139"/>
      <c r="K322" s="139"/>
      <c r="L322" s="139"/>
      <c r="M322" s="133"/>
      <c r="N322" s="136"/>
      <c r="O322" s="140"/>
      <c r="P322" s="140"/>
      <c r="Q322" s="140"/>
      <c r="R322" s="140"/>
      <c r="S322" s="133"/>
      <c r="T322" s="136"/>
      <c r="U322" s="138"/>
      <c r="V322" s="136"/>
      <c r="W322" s="136"/>
      <c r="X322" s="6"/>
      <c r="Y322" s="6"/>
      <c r="Z322" s="6"/>
      <c r="AA322" s="6"/>
      <c r="AB322" s="133"/>
      <c r="AC322" s="141"/>
      <c r="AD322" s="31"/>
      <c r="AE322" s="31"/>
      <c r="AF322" s="31"/>
      <c r="AH322" s="6"/>
      <c r="AI322" s="6"/>
      <c r="AJ322" s="6"/>
      <c r="AK322" s="6"/>
      <c r="AL322" s="6"/>
      <c r="AM322" s="6"/>
      <c r="AN322" s="6"/>
      <c r="AO322" s="6"/>
      <c r="AP322" s="6"/>
      <c r="AQ322" s="6"/>
      <c r="AR322" s="6"/>
      <c r="AS322" s="6"/>
      <c r="AT322" s="6"/>
      <c r="AU322" s="6"/>
    </row>
    <row r="323" spans="2:47" ht="18" customHeight="1" x14ac:dyDescent="0.2">
      <c r="B323" s="6"/>
      <c r="C323" s="6"/>
      <c r="D323" s="137"/>
      <c r="E323" s="137"/>
      <c r="F323" s="133"/>
      <c r="G323" s="138"/>
      <c r="H323" s="136"/>
      <c r="I323" s="139"/>
      <c r="J323" s="139"/>
      <c r="K323" s="139"/>
      <c r="L323" s="139"/>
      <c r="M323" s="133"/>
      <c r="N323" s="136"/>
      <c r="O323" s="140"/>
      <c r="P323" s="140"/>
      <c r="Q323" s="140"/>
      <c r="R323" s="140"/>
      <c r="S323" s="133"/>
      <c r="T323" s="136"/>
      <c r="U323" s="138"/>
      <c r="V323" s="136"/>
      <c r="W323" s="136"/>
      <c r="X323" s="6"/>
      <c r="Y323" s="6"/>
      <c r="Z323" s="6"/>
      <c r="AA323" s="6"/>
      <c r="AB323" s="133"/>
      <c r="AC323" s="141"/>
      <c r="AD323" s="31"/>
      <c r="AE323" s="31"/>
      <c r="AF323" s="31"/>
      <c r="AH323" s="6"/>
      <c r="AI323" s="6"/>
      <c r="AJ323" s="6"/>
      <c r="AK323" s="6"/>
      <c r="AL323" s="6"/>
      <c r="AM323" s="6"/>
      <c r="AN323" s="6"/>
      <c r="AO323" s="6"/>
      <c r="AP323" s="6"/>
      <c r="AQ323" s="6"/>
      <c r="AR323" s="6"/>
      <c r="AS323" s="6"/>
      <c r="AT323" s="6"/>
      <c r="AU323" s="6"/>
    </row>
    <row r="324" spans="2:47" ht="18" customHeight="1" x14ac:dyDescent="0.2">
      <c r="B324" s="6"/>
      <c r="C324" s="6"/>
      <c r="D324" s="137"/>
      <c r="E324" s="137"/>
      <c r="F324" s="133"/>
      <c r="G324" s="138"/>
      <c r="H324" s="136"/>
      <c r="I324" s="139"/>
      <c r="J324" s="139"/>
      <c r="K324" s="139"/>
      <c r="L324" s="139"/>
      <c r="M324" s="133"/>
      <c r="N324" s="136"/>
      <c r="O324" s="140"/>
      <c r="P324" s="140"/>
      <c r="Q324" s="140"/>
      <c r="R324" s="140"/>
      <c r="S324" s="133"/>
      <c r="T324" s="136"/>
      <c r="U324" s="138"/>
      <c r="V324" s="136"/>
      <c r="W324" s="136"/>
      <c r="X324" s="6"/>
      <c r="Y324" s="6"/>
      <c r="Z324" s="6"/>
      <c r="AA324" s="6"/>
      <c r="AB324" s="133"/>
      <c r="AC324" s="141"/>
      <c r="AD324" s="31"/>
      <c r="AE324" s="31"/>
      <c r="AF324" s="31"/>
      <c r="AH324" s="6"/>
      <c r="AI324" s="6"/>
      <c r="AJ324" s="6"/>
      <c r="AK324" s="6"/>
      <c r="AL324" s="6"/>
      <c r="AM324" s="6"/>
      <c r="AN324" s="6"/>
      <c r="AO324" s="6"/>
      <c r="AP324" s="6"/>
      <c r="AQ324" s="6"/>
      <c r="AR324" s="6"/>
      <c r="AS324" s="6"/>
      <c r="AT324" s="6"/>
      <c r="AU324" s="6"/>
    </row>
    <row r="325" spans="2:47" ht="18" customHeight="1" x14ac:dyDescent="0.2">
      <c r="B325" s="6"/>
      <c r="C325" s="6"/>
      <c r="D325" s="137"/>
      <c r="E325" s="137"/>
      <c r="F325" s="133"/>
      <c r="G325" s="138"/>
      <c r="H325" s="136"/>
      <c r="I325" s="139"/>
      <c r="J325" s="139"/>
      <c r="K325" s="139"/>
      <c r="L325" s="139"/>
      <c r="M325" s="133"/>
      <c r="N325" s="136"/>
      <c r="O325" s="140"/>
      <c r="P325" s="140"/>
      <c r="Q325" s="140"/>
      <c r="R325" s="140"/>
      <c r="S325" s="133"/>
      <c r="T325" s="136"/>
      <c r="U325" s="138"/>
      <c r="V325" s="136"/>
      <c r="W325" s="136"/>
      <c r="X325" s="6"/>
      <c r="Y325" s="6"/>
      <c r="Z325" s="6"/>
      <c r="AA325" s="6"/>
      <c r="AB325" s="133"/>
      <c r="AC325" s="141"/>
      <c r="AD325" s="31"/>
      <c r="AE325" s="31"/>
      <c r="AF325" s="31"/>
      <c r="AH325" s="6"/>
      <c r="AI325" s="6"/>
      <c r="AJ325" s="6"/>
      <c r="AK325" s="6"/>
      <c r="AL325" s="6"/>
      <c r="AM325" s="6"/>
      <c r="AN325" s="6"/>
      <c r="AO325" s="6"/>
      <c r="AP325" s="6"/>
      <c r="AQ325" s="6"/>
      <c r="AR325" s="6"/>
      <c r="AS325" s="6"/>
      <c r="AT325" s="6"/>
      <c r="AU325" s="6"/>
    </row>
    <row r="326" spans="2:47" ht="18" customHeight="1" x14ac:dyDescent="0.2">
      <c r="B326" s="6"/>
      <c r="C326" s="6"/>
      <c r="D326" s="137"/>
      <c r="E326" s="137"/>
      <c r="F326" s="133"/>
      <c r="G326" s="138"/>
      <c r="H326" s="136"/>
      <c r="I326" s="139"/>
      <c r="J326" s="139"/>
      <c r="K326" s="139"/>
      <c r="L326" s="139"/>
      <c r="M326" s="133"/>
      <c r="N326" s="136"/>
      <c r="O326" s="140"/>
      <c r="P326" s="140"/>
      <c r="Q326" s="140"/>
      <c r="R326" s="140"/>
      <c r="S326" s="133"/>
      <c r="T326" s="136"/>
      <c r="U326" s="138"/>
      <c r="V326" s="136"/>
      <c r="W326" s="136"/>
      <c r="X326" s="6"/>
      <c r="Y326" s="6"/>
      <c r="Z326" s="6"/>
      <c r="AA326" s="6"/>
      <c r="AB326" s="133"/>
      <c r="AC326" s="141"/>
      <c r="AD326" s="31"/>
      <c r="AE326" s="31"/>
      <c r="AF326" s="31"/>
      <c r="AH326" s="6"/>
      <c r="AI326" s="6"/>
      <c r="AJ326" s="6"/>
      <c r="AK326" s="6"/>
      <c r="AL326" s="6"/>
      <c r="AM326" s="6"/>
      <c r="AN326" s="6"/>
      <c r="AO326" s="6"/>
      <c r="AP326" s="6"/>
      <c r="AQ326" s="6"/>
      <c r="AR326" s="6"/>
      <c r="AS326" s="6"/>
      <c r="AT326" s="6"/>
      <c r="AU326" s="6"/>
    </row>
    <row r="327" spans="2:47" ht="18" customHeight="1" x14ac:dyDescent="0.2">
      <c r="B327" s="6"/>
      <c r="C327" s="6"/>
      <c r="D327" s="137"/>
      <c r="E327" s="137"/>
      <c r="F327" s="133"/>
      <c r="G327" s="138"/>
      <c r="H327" s="136"/>
      <c r="I327" s="139"/>
      <c r="J327" s="139"/>
      <c r="K327" s="139"/>
      <c r="L327" s="139"/>
      <c r="M327" s="133"/>
      <c r="N327" s="136"/>
      <c r="O327" s="140"/>
      <c r="P327" s="140"/>
      <c r="Q327" s="140"/>
      <c r="R327" s="140"/>
      <c r="S327" s="133"/>
      <c r="T327" s="136"/>
      <c r="U327" s="138"/>
      <c r="V327" s="136"/>
      <c r="W327" s="136"/>
      <c r="X327" s="6"/>
      <c r="Y327" s="6"/>
      <c r="Z327" s="6"/>
      <c r="AA327" s="6"/>
      <c r="AB327" s="133"/>
      <c r="AC327" s="141"/>
      <c r="AD327" s="31"/>
      <c r="AE327" s="31"/>
      <c r="AF327" s="31"/>
      <c r="AH327" s="6"/>
      <c r="AI327" s="6"/>
      <c r="AJ327" s="6"/>
      <c r="AK327" s="6"/>
      <c r="AL327" s="6"/>
      <c r="AM327" s="6"/>
      <c r="AN327" s="6"/>
      <c r="AO327" s="6"/>
      <c r="AP327" s="6"/>
      <c r="AQ327" s="6"/>
      <c r="AR327" s="6"/>
      <c r="AS327" s="6"/>
      <c r="AT327" s="6"/>
      <c r="AU327" s="6"/>
    </row>
    <row r="328" spans="2:47" ht="18" customHeight="1" x14ac:dyDescent="0.2">
      <c r="B328" s="6"/>
      <c r="C328" s="6"/>
      <c r="D328" s="137"/>
      <c r="E328" s="137"/>
      <c r="F328" s="133"/>
      <c r="G328" s="138"/>
      <c r="H328" s="136"/>
      <c r="I328" s="139"/>
      <c r="J328" s="139"/>
      <c r="K328" s="139"/>
      <c r="L328" s="139"/>
      <c r="M328" s="133"/>
      <c r="N328" s="136"/>
      <c r="O328" s="140"/>
      <c r="P328" s="140"/>
      <c r="Q328" s="140"/>
      <c r="R328" s="140"/>
      <c r="S328" s="133"/>
      <c r="T328" s="136"/>
      <c r="U328" s="138"/>
      <c r="V328" s="136"/>
      <c r="W328" s="136"/>
      <c r="X328" s="6"/>
      <c r="Y328" s="6"/>
      <c r="Z328" s="6"/>
      <c r="AA328" s="6"/>
      <c r="AB328" s="133"/>
      <c r="AC328" s="141"/>
      <c r="AD328" s="31"/>
      <c r="AE328" s="31"/>
      <c r="AF328" s="31"/>
      <c r="AH328" s="6"/>
      <c r="AI328" s="6"/>
      <c r="AJ328" s="6"/>
      <c r="AK328" s="6"/>
      <c r="AL328" s="6"/>
      <c r="AM328" s="6"/>
      <c r="AN328" s="6"/>
      <c r="AO328" s="6"/>
      <c r="AP328" s="6"/>
      <c r="AQ328" s="6"/>
      <c r="AR328" s="6"/>
      <c r="AS328" s="6"/>
      <c r="AT328" s="6"/>
      <c r="AU328" s="6"/>
    </row>
    <row r="329" spans="2:47" ht="18" customHeight="1" x14ac:dyDescent="0.2">
      <c r="B329" s="6"/>
      <c r="C329" s="6"/>
      <c r="D329" s="137"/>
      <c r="E329" s="137"/>
      <c r="F329" s="133"/>
      <c r="G329" s="138"/>
      <c r="H329" s="136"/>
      <c r="I329" s="139"/>
      <c r="J329" s="139"/>
      <c r="K329" s="139"/>
      <c r="L329" s="139"/>
      <c r="M329" s="133"/>
      <c r="N329" s="136"/>
      <c r="O329" s="140"/>
      <c r="P329" s="140"/>
      <c r="Q329" s="140"/>
      <c r="R329" s="140"/>
      <c r="S329" s="133"/>
      <c r="T329" s="136"/>
      <c r="U329" s="138"/>
      <c r="V329" s="136"/>
      <c r="W329" s="136"/>
      <c r="X329" s="6"/>
      <c r="Y329" s="6"/>
      <c r="Z329" s="6"/>
      <c r="AA329" s="6"/>
      <c r="AB329" s="133"/>
      <c r="AC329" s="141"/>
      <c r="AD329" s="31"/>
      <c r="AE329" s="31"/>
      <c r="AF329" s="31"/>
      <c r="AH329" s="6"/>
      <c r="AI329" s="6"/>
      <c r="AJ329" s="6"/>
      <c r="AK329" s="6"/>
      <c r="AL329" s="6"/>
      <c r="AM329" s="6"/>
      <c r="AN329" s="6"/>
      <c r="AO329" s="6"/>
      <c r="AP329" s="6"/>
      <c r="AQ329" s="6"/>
      <c r="AR329" s="6"/>
      <c r="AS329" s="6"/>
      <c r="AT329" s="6"/>
      <c r="AU329" s="6"/>
    </row>
    <row r="330" spans="2:47" ht="18" customHeight="1" x14ac:dyDescent="0.2">
      <c r="B330" s="6"/>
      <c r="C330" s="6"/>
      <c r="D330" s="137"/>
      <c r="E330" s="137"/>
      <c r="F330" s="133"/>
      <c r="G330" s="138"/>
      <c r="H330" s="136"/>
      <c r="I330" s="139"/>
      <c r="J330" s="139"/>
      <c r="K330" s="139"/>
      <c r="L330" s="139"/>
      <c r="M330" s="133"/>
      <c r="N330" s="136"/>
      <c r="O330" s="140"/>
      <c r="P330" s="140"/>
      <c r="Q330" s="140"/>
      <c r="R330" s="140"/>
      <c r="S330" s="133"/>
      <c r="T330" s="136"/>
      <c r="U330" s="138"/>
      <c r="V330" s="136"/>
      <c r="W330" s="136"/>
      <c r="X330" s="6"/>
      <c r="Y330" s="6"/>
      <c r="Z330" s="6"/>
      <c r="AA330" s="6"/>
      <c r="AB330" s="133"/>
      <c r="AC330" s="141"/>
      <c r="AD330" s="31"/>
      <c r="AE330" s="31"/>
      <c r="AF330" s="31"/>
      <c r="AH330" s="6"/>
      <c r="AI330" s="6"/>
      <c r="AJ330" s="6"/>
      <c r="AK330" s="6"/>
      <c r="AL330" s="6"/>
      <c r="AM330" s="6"/>
      <c r="AN330" s="6"/>
      <c r="AO330" s="6"/>
      <c r="AP330" s="6"/>
      <c r="AQ330" s="6"/>
      <c r="AR330" s="6"/>
      <c r="AS330" s="6"/>
      <c r="AT330" s="6"/>
      <c r="AU330" s="6"/>
    </row>
    <row r="331" spans="2:47" ht="18" customHeight="1" x14ac:dyDescent="0.2">
      <c r="B331" s="6"/>
      <c r="C331" s="6"/>
      <c r="D331" s="137"/>
      <c r="E331" s="137"/>
      <c r="F331" s="133"/>
      <c r="G331" s="138"/>
      <c r="H331" s="136"/>
      <c r="I331" s="139"/>
      <c r="J331" s="139"/>
      <c r="K331" s="139"/>
      <c r="L331" s="139"/>
      <c r="M331" s="133"/>
      <c r="N331" s="136"/>
      <c r="O331" s="140"/>
      <c r="P331" s="140"/>
      <c r="Q331" s="140"/>
      <c r="R331" s="140"/>
      <c r="S331" s="133"/>
      <c r="T331" s="136"/>
      <c r="U331" s="138"/>
      <c r="V331" s="136"/>
      <c r="W331" s="136"/>
      <c r="X331" s="6"/>
      <c r="Y331" s="6"/>
      <c r="Z331" s="6"/>
      <c r="AA331" s="6"/>
      <c r="AB331" s="133"/>
      <c r="AC331" s="141"/>
      <c r="AD331" s="31"/>
      <c r="AE331" s="31"/>
      <c r="AF331" s="31"/>
      <c r="AH331" s="6"/>
      <c r="AI331" s="6"/>
      <c r="AJ331" s="6"/>
      <c r="AK331" s="6"/>
      <c r="AL331" s="6"/>
      <c r="AM331" s="6"/>
      <c r="AN331" s="6"/>
      <c r="AO331" s="6"/>
      <c r="AP331" s="6"/>
      <c r="AQ331" s="6"/>
      <c r="AR331" s="6"/>
      <c r="AS331" s="6"/>
      <c r="AT331" s="6"/>
      <c r="AU331" s="6"/>
    </row>
    <row r="332" spans="2:47" ht="18" customHeight="1" x14ac:dyDescent="0.2">
      <c r="B332" s="6"/>
      <c r="C332" s="6"/>
      <c r="D332" s="137"/>
      <c r="E332" s="137"/>
      <c r="F332" s="133"/>
      <c r="G332" s="138"/>
      <c r="H332" s="136"/>
      <c r="I332" s="139"/>
      <c r="J332" s="139"/>
      <c r="K332" s="139"/>
      <c r="L332" s="139"/>
      <c r="M332" s="133"/>
      <c r="N332" s="136"/>
      <c r="O332" s="140"/>
      <c r="P332" s="140"/>
      <c r="Q332" s="140"/>
      <c r="R332" s="140"/>
      <c r="S332" s="133"/>
      <c r="T332" s="136"/>
      <c r="U332" s="138"/>
      <c r="V332" s="136"/>
      <c r="W332" s="136"/>
      <c r="X332" s="6"/>
      <c r="Y332" s="6"/>
      <c r="Z332" s="6"/>
      <c r="AA332" s="6"/>
      <c r="AB332" s="133"/>
      <c r="AC332" s="141"/>
      <c r="AD332" s="31"/>
      <c r="AE332" s="31"/>
      <c r="AF332" s="31"/>
      <c r="AH332" s="6"/>
      <c r="AI332" s="6"/>
      <c r="AJ332" s="6"/>
      <c r="AK332" s="6"/>
      <c r="AL332" s="6"/>
      <c r="AM332" s="6"/>
      <c r="AN332" s="6"/>
      <c r="AO332" s="6"/>
      <c r="AP332" s="6"/>
      <c r="AQ332" s="6"/>
      <c r="AR332" s="6"/>
      <c r="AS332" s="6"/>
      <c r="AT332" s="6"/>
      <c r="AU332" s="6"/>
    </row>
    <row r="333" spans="2:47" ht="18" customHeight="1" x14ac:dyDescent="0.2">
      <c r="B333" s="6"/>
      <c r="C333" s="6"/>
      <c r="D333" s="137"/>
      <c r="E333" s="137"/>
      <c r="F333" s="133"/>
      <c r="G333" s="138"/>
      <c r="H333" s="136"/>
      <c r="I333" s="139"/>
      <c r="J333" s="139"/>
      <c r="K333" s="139"/>
      <c r="L333" s="139"/>
      <c r="M333" s="133"/>
      <c r="N333" s="136"/>
      <c r="O333" s="140"/>
      <c r="P333" s="140"/>
      <c r="Q333" s="140"/>
      <c r="R333" s="140"/>
      <c r="S333" s="133"/>
      <c r="T333" s="136"/>
      <c r="U333" s="138"/>
      <c r="V333" s="136"/>
      <c r="W333" s="136"/>
      <c r="X333" s="6"/>
      <c r="Y333" s="6"/>
      <c r="Z333" s="6"/>
      <c r="AA333" s="6"/>
      <c r="AB333" s="133"/>
      <c r="AC333" s="141"/>
      <c r="AD333" s="31"/>
      <c r="AE333" s="31"/>
      <c r="AF333" s="31"/>
      <c r="AH333" s="6"/>
      <c r="AI333" s="6"/>
      <c r="AJ333" s="6"/>
      <c r="AK333" s="6"/>
      <c r="AL333" s="6"/>
      <c r="AM333" s="6"/>
      <c r="AN333" s="6"/>
      <c r="AO333" s="6"/>
      <c r="AP333" s="6"/>
      <c r="AQ333" s="6"/>
      <c r="AR333" s="6"/>
      <c r="AS333" s="6"/>
      <c r="AT333" s="6"/>
      <c r="AU333" s="6"/>
    </row>
    <row r="334" spans="2:47" ht="18" customHeight="1" x14ac:dyDescent="0.2">
      <c r="B334" s="6"/>
      <c r="C334" s="6"/>
      <c r="D334" s="137"/>
      <c r="E334" s="137"/>
      <c r="F334" s="133"/>
      <c r="G334" s="138"/>
      <c r="H334" s="136"/>
      <c r="I334" s="139"/>
      <c r="J334" s="139"/>
      <c r="K334" s="139"/>
      <c r="L334" s="139"/>
      <c r="M334" s="133"/>
      <c r="N334" s="136"/>
      <c r="O334" s="140"/>
      <c r="P334" s="140"/>
      <c r="Q334" s="140"/>
      <c r="R334" s="140"/>
      <c r="S334" s="133"/>
      <c r="T334" s="136"/>
      <c r="U334" s="138"/>
      <c r="V334" s="136"/>
      <c r="W334" s="136"/>
      <c r="X334" s="6"/>
      <c r="Y334" s="6"/>
      <c r="Z334" s="6"/>
      <c r="AA334" s="6"/>
      <c r="AB334" s="133"/>
      <c r="AC334" s="141"/>
      <c r="AD334" s="31"/>
      <c r="AE334" s="31"/>
      <c r="AF334" s="31"/>
      <c r="AH334" s="6"/>
      <c r="AI334" s="6"/>
      <c r="AJ334" s="6"/>
      <c r="AK334" s="6"/>
      <c r="AL334" s="6"/>
      <c r="AM334" s="6"/>
      <c r="AN334" s="6"/>
      <c r="AO334" s="6"/>
      <c r="AP334" s="6"/>
      <c r="AQ334" s="6"/>
      <c r="AR334" s="6"/>
      <c r="AS334" s="6"/>
      <c r="AT334" s="6"/>
      <c r="AU334" s="6"/>
    </row>
    <row r="335" spans="2:47" ht="18" customHeight="1" x14ac:dyDescent="0.2">
      <c r="B335" s="6"/>
      <c r="C335" s="6"/>
      <c r="D335" s="137"/>
      <c r="E335" s="137"/>
      <c r="F335" s="133"/>
      <c r="G335" s="138"/>
      <c r="H335" s="136"/>
      <c r="I335" s="139"/>
      <c r="J335" s="139"/>
      <c r="K335" s="139"/>
      <c r="L335" s="139"/>
      <c r="M335" s="133"/>
      <c r="N335" s="136"/>
      <c r="O335" s="140"/>
      <c r="P335" s="140"/>
      <c r="Q335" s="140"/>
      <c r="R335" s="140"/>
      <c r="S335" s="133"/>
      <c r="T335" s="136"/>
      <c r="U335" s="138"/>
      <c r="V335" s="136"/>
      <c r="W335" s="136"/>
      <c r="X335" s="6"/>
      <c r="Y335" s="6"/>
      <c r="Z335" s="6"/>
      <c r="AA335" s="6"/>
      <c r="AB335" s="133"/>
      <c r="AC335" s="141"/>
      <c r="AD335" s="31"/>
      <c r="AE335" s="31"/>
      <c r="AF335" s="31"/>
      <c r="AH335" s="6"/>
      <c r="AI335" s="6"/>
      <c r="AJ335" s="6"/>
      <c r="AK335" s="6"/>
      <c r="AL335" s="6"/>
      <c r="AM335" s="6"/>
      <c r="AN335" s="6"/>
      <c r="AO335" s="6"/>
      <c r="AP335" s="6"/>
      <c r="AQ335" s="6"/>
      <c r="AR335" s="6"/>
      <c r="AS335" s="6"/>
      <c r="AT335" s="6"/>
      <c r="AU335" s="6"/>
    </row>
    <row r="336" spans="2:47" ht="18" customHeight="1" x14ac:dyDescent="0.2">
      <c r="B336" s="6"/>
      <c r="C336" s="6"/>
      <c r="D336" s="137"/>
      <c r="E336" s="137"/>
      <c r="F336" s="133"/>
      <c r="G336" s="138"/>
      <c r="H336" s="136"/>
      <c r="I336" s="139"/>
      <c r="J336" s="139"/>
      <c r="K336" s="139"/>
      <c r="L336" s="139"/>
      <c r="M336" s="133"/>
      <c r="N336" s="136"/>
      <c r="O336" s="140"/>
      <c r="P336" s="140"/>
      <c r="Q336" s="140"/>
      <c r="R336" s="140"/>
      <c r="S336" s="133"/>
      <c r="T336" s="136"/>
      <c r="U336" s="138"/>
      <c r="V336" s="136"/>
      <c r="W336" s="136"/>
      <c r="X336" s="6"/>
      <c r="Y336" s="6"/>
      <c r="Z336" s="6"/>
      <c r="AA336" s="6"/>
      <c r="AB336" s="133"/>
      <c r="AC336" s="141"/>
      <c r="AD336" s="31"/>
      <c r="AE336" s="31"/>
      <c r="AF336" s="31"/>
      <c r="AH336" s="6"/>
      <c r="AI336" s="6"/>
      <c r="AJ336" s="6"/>
      <c r="AK336" s="6"/>
      <c r="AL336" s="6"/>
      <c r="AM336" s="6"/>
      <c r="AN336" s="6"/>
      <c r="AO336" s="6"/>
      <c r="AP336" s="6"/>
      <c r="AQ336" s="6"/>
      <c r="AR336" s="6"/>
      <c r="AS336" s="6"/>
      <c r="AT336" s="6"/>
      <c r="AU336" s="6"/>
    </row>
    <row r="337" spans="2:47" ht="18" customHeight="1" x14ac:dyDescent="0.2">
      <c r="B337" s="6"/>
      <c r="C337" s="6"/>
      <c r="D337" s="137"/>
      <c r="E337" s="137"/>
      <c r="F337" s="133"/>
      <c r="G337" s="138"/>
      <c r="H337" s="136"/>
      <c r="I337" s="139"/>
      <c r="J337" s="139"/>
      <c r="K337" s="139"/>
      <c r="L337" s="139"/>
      <c r="M337" s="133"/>
      <c r="N337" s="136"/>
      <c r="O337" s="140"/>
      <c r="P337" s="140"/>
      <c r="Q337" s="140"/>
      <c r="R337" s="140"/>
      <c r="S337" s="133"/>
      <c r="T337" s="136"/>
      <c r="U337" s="138"/>
      <c r="V337" s="136"/>
      <c r="W337" s="136"/>
      <c r="X337" s="6"/>
      <c r="Y337" s="6"/>
      <c r="Z337" s="6"/>
      <c r="AA337" s="6"/>
      <c r="AB337" s="133"/>
      <c r="AC337" s="141"/>
      <c r="AD337" s="31"/>
      <c r="AE337" s="31"/>
      <c r="AF337" s="31"/>
      <c r="AH337" s="6"/>
      <c r="AI337" s="6"/>
      <c r="AJ337" s="6"/>
      <c r="AK337" s="6"/>
      <c r="AL337" s="6"/>
      <c r="AM337" s="6"/>
      <c r="AN337" s="6"/>
      <c r="AO337" s="6"/>
      <c r="AP337" s="6"/>
      <c r="AQ337" s="6"/>
      <c r="AR337" s="6"/>
      <c r="AS337" s="6"/>
      <c r="AT337" s="6"/>
      <c r="AU337" s="6"/>
    </row>
    <row r="338" spans="2:47" ht="18" customHeight="1" x14ac:dyDescent="0.2">
      <c r="B338" s="6"/>
      <c r="C338" s="6"/>
      <c r="D338" s="137"/>
      <c r="E338" s="137"/>
      <c r="F338" s="133"/>
      <c r="G338" s="138"/>
      <c r="H338" s="136"/>
      <c r="I338" s="139"/>
      <c r="J338" s="139"/>
      <c r="K338" s="139"/>
      <c r="L338" s="139"/>
      <c r="M338" s="133"/>
      <c r="N338" s="136"/>
      <c r="O338" s="140"/>
      <c r="P338" s="140"/>
      <c r="Q338" s="140"/>
      <c r="R338" s="140"/>
      <c r="S338" s="133"/>
      <c r="T338" s="136"/>
      <c r="U338" s="138"/>
      <c r="V338" s="136"/>
      <c r="W338" s="136"/>
      <c r="X338" s="6"/>
      <c r="Y338" s="6"/>
      <c r="Z338" s="6"/>
      <c r="AA338" s="6"/>
      <c r="AB338" s="133"/>
      <c r="AC338" s="141"/>
      <c r="AD338" s="31"/>
      <c r="AE338" s="31"/>
      <c r="AF338" s="31"/>
      <c r="AH338" s="6"/>
      <c r="AI338" s="6"/>
      <c r="AJ338" s="6"/>
      <c r="AK338" s="6"/>
      <c r="AL338" s="6"/>
      <c r="AM338" s="6"/>
      <c r="AN338" s="6"/>
      <c r="AO338" s="6"/>
      <c r="AP338" s="6"/>
      <c r="AQ338" s="6"/>
      <c r="AR338" s="6"/>
      <c r="AS338" s="6"/>
      <c r="AT338" s="6"/>
      <c r="AU338" s="6"/>
    </row>
    <row r="339" spans="2:47" ht="18" customHeight="1" x14ac:dyDescent="0.2">
      <c r="B339" s="6"/>
      <c r="C339" s="6"/>
      <c r="D339" s="137"/>
      <c r="E339" s="137"/>
      <c r="F339" s="133"/>
      <c r="G339" s="138"/>
      <c r="H339" s="136"/>
      <c r="I339" s="139"/>
      <c r="J339" s="139"/>
      <c r="K339" s="139"/>
      <c r="L339" s="139"/>
      <c r="M339" s="133"/>
      <c r="N339" s="136"/>
      <c r="O339" s="140"/>
      <c r="P339" s="140"/>
      <c r="Q339" s="140"/>
      <c r="R339" s="140"/>
      <c r="S339" s="133"/>
      <c r="T339" s="136"/>
      <c r="U339" s="138"/>
      <c r="V339" s="136"/>
      <c r="W339" s="136"/>
      <c r="X339" s="6"/>
      <c r="Y339" s="6"/>
      <c r="Z339" s="6"/>
      <c r="AA339" s="6"/>
      <c r="AB339" s="133"/>
      <c r="AC339" s="141"/>
      <c r="AD339" s="31"/>
      <c r="AE339" s="31"/>
      <c r="AF339" s="31"/>
      <c r="AH339" s="6"/>
      <c r="AI339" s="6"/>
      <c r="AJ339" s="6"/>
      <c r="AK339" s="6"/>
      <c r="AL339" s="6"/>
      <c r="AM339" s="6"/>
      <c r="AN339" s="6"/>
      <c r="AO339" s="6"/>
      <c r="AP339" s="6"/>
      <c r="AQ339" s="6"/>
      <c r="AR339" s="6"/>
      <c r="AS339" s="6"/>
      <c r="AT339" s="6"/>
      <c r="AU339" s="6"/>
    </row>
    <row r="340" spans="2:47" ht="18" customHeight="1" x14ac:dyDescent="0.2">
      <c r="B340" s="6"/>
      <c r="C340" s="6"/>
      <c r="D340" s="137"/>
      <c r="E340" s="137"/>
      <c r="F340" s="133"/>
      <c r="G340" s="138"/>
      <c r="H340" s="136"/>
      <c r="I340" s="139"/>
      <c r="J340" s="139"/>
      <c r="K340" s="139"/>
      <c r="L340" s="139"/>
      <c r="M340" s="133"/>
      <c r="N340" s="136"/>
      <c r="O340" s="140"/>
      <c r="P340" s="140"/>
      <c r="Q340" s="140"/>
      <c r="R340" s="140"/>
      <c r="S340" s="133"/>
      <c r="T340" s="136"/>
      <c r="U340" s="138"/>
      <c r="V340" s="136"/>
      <c r="W340" s="136"/>
      <c r="X340" s="6"/>
      <c r="Y340" s="6"/>
      <c r="Z340" s="6"/>
      <c r="AA340" s="6"/>
      <c r="AB340" s="133"/>
      <c r="AC340" s="141"/>
      <c r="AD340" s="31"/>
      <c r="AE340" s="31"/>
      <c r="AF340" s="31"/>
      <c r="AH340" s="6"/>
      <c r="AI340" s="6"/>
      <c r="AJ340" s="6"/>
      <c r="AK340" s="6"/>
      <c r="AL340" s="6"/>
      <c r="AM340" s="6"/>
      <c r="AN340" s="6"/>
      <c r="AO340" s="6"/>
      <c r="AP340" s="6"/>
      <c r="AQ340" s="6"/>
      <c r="AR340" s="6"/>
      <c r="AS340" s="6"/>
      <c r="AT340" s="6"/>
      <c r="AU340" s="6"/>
    </row>
    <row r="341" spans="2:47" ht="18" customHeight="1" x14ac:dyDescent="0.2">
      <c r="B341" s="6"/>
      <c r="C341" s="6"/>
      <c r="D341" s="137"/>
      <c r="E341" s="137"/>
      <c r="F341" s="133"/>
      <c r="G341" s="138"/>
      <c r="H341" s="136"/>
      <c r="I341" s="139"/>
      <c r="J341" s="139"/>
      <c r="K341" s="139"/>
      <c r="L341" s="139"/>
      <c r="M341" s="133"/>
      <c r="N341" s="136"/>
      <c r="O341" s="140"/>
      <c r="P341" s="140"/>
      <c r="Q341" s="140"/>
      <c r="R341" s="140"/>
      <c r="S341" s="133"/>
      <c r="T341" s="136"/>
      <c r="U341" s="138"/>
      <c r="V341" s="136"/>
      <c r="W341" s="136"/>
      <c r="X341" s="6"/>
      <c r="Y341" s="6"/>
      <c r="Z341" s="6"/>
      <c r="AA341" s="6"/>
      <c r="AB341" s="133"/>
      <c r="AC341" s="141"/>
      <c r="AD341" s="31"/>
      <c r="AE341" s="31"/>
      <c r="AF341" s="31"/>
      <c r="AH341" s="6"/>
      <c r="AI341" s="6"/>
      <c r="AJ341" s="6"/>
      <c r="AK341" s="6"/>
      <c r="AL341" s="6"/>
      <c r="AM341" s="6"/>
      <c r="AN341" s="6"/>
      <c r="AO341" s="6"/>
      <c r="AP341" s="6"/>
      <c r="AQ341" s="6"/>
      <c r="AR341" s="6"/>
      <c r="AS341" s="6"/>
      <c r="AT341" s="6"/>
      <c r="AU341" s="6"/>
    </row>
    <row r="342" spans="2:47" ht="18" customHeight="1" x14ac:dyDescent="0.2">
      <c r="B342" s="6"/>
      <c r="C342" s="6"/>
      <c r="D342" s="137"/>
      <c r="E342" s="137"/>
      <c r="F342" s="133"/>
      <c r="G342" s="138"/>
      <c r="H342" s="136"/>
      <c r="I342" s="139"/>
      <c r="J342" s="139"/>
      <c r="K342" s="139"/>
      <c r="L342" s="139"/>
      <c r="M342" s="133"/>
      <c r="N342" s="136"/>
      <c r="O342" s="140"/>
      <c r="P342" s="140"/>
      <c r="Q342" s="140"/>
      <c r="R342" s="140"/>
      <c r="S342" s="133"/>
      <c r="T342" s="136"/>
      <c r="U342" s="138"/>
      <c r="V342" s="136"/>
      <c r="W342" s="136"/>
      <c r="X342" s="6"/>
      <c r="Y342" s="6"/>
      <c r="Z342" s="6"/>
      <c r="AA342" s="6"/>
      <c r="AB342" s="133"/>
      <c r="AC342" s="141"/>
      <c r="AD342" s="31"/>
      <c r="AE342" s="31"/>
      <c r="AF342" s="31"/>
      <c r="AH342" s="6"/>
      <c r="AI342" s="6"/>
      <c r="AJ342" s="6"/>
      <c r="AK342" s="6"/>
      <c r="AL342" s="6"/>
      <c r="AM342" s="6"/>
      <c r="AN342" s="6"/>
      <c r="AO342" s="6"/>
      <c r="AP342" s="6"/>
      <c r="AQ342" s="6"/>
      <c r="AR342" s="6"/>
      <c r="AS342" s="6"/>
      <c r="AT342" s="6"/>
      <c r="AU342" s="6"/>
    </row>
    <row r="343" spans="2:47" ht="18" customHeight="1" x14ac:dyDescent="0.2">
      <c r="B343" s="6"/>
      <c r="C343" s="6"/>
      <c r="D343" s="137"/>
      <c r="E343" s="137"/>
      <c r="F343" s="133"/>
      <c r="G343" s="138"/>
      <c r="H343" s="136"/>
      <c r="I343" s="139"/>
      <c r="J343" s="139"/>
      <c r="K343" s="139"/>
      <c r="L343" s="139"/>
      <c r="M343" s="133"/>
      <c r="N343" s="136"/>
      <c r="O343" s="140"/>
      <c r="P343" s="140"/>
      <c r="Q343" s="140"/>
      <c r="R343" s="140"/>
      <c r="S343" s="133"/>
      <c r="T343" s="136"/>
      <c r="U343" s="138"/>
      <c r="V343" s="136"/>
      <c r="W343" s="136"/>
      <c r="X343" s="6"/>
      <c r="Y343" s="6"/>
      <c r="Z343" s="6"/>
      <c r="AA343" s="6"/>
      <c r="AB343" s="133"/>
      <c r="AC343" s="141"/>
      <c r="AD343" s="31"/>
      <c r="AE343" s="31"/>
      <c r="AF343" s="31"/>
      <c r="AH343" s="6"/>
      <c r="AI343" s="6"/>
      <c r="AJ343" s="6"/>
      <c r="AK343" s="6"/>
      <c r="AL343" s="6"/>
      <c r="AM343" s="6"/>
      <c r="AN343" s="6"/>
      <c r="AO343" s="6"/>
      <c r="AP343" s="6"/>
      <c r="AQ343" s="6"/>
      <c r="AR343" s="6"/>
      <c r="AS343" s="6"/>
      <c r="AT343" s="6"/>
      <c r="AU343" s="6"/>
    </row>
    <row r="344" spans="2:47" ht="18" customHeight="1" x14ac:dyDescent="0.2">
      <c r="B344" s="6"/>
      <c r="C344" s="6"/>
      <c r="D344" s="137"/>
      <c r="E344" s="137"/>
      <c r="F344" s="133"/>
      <c r="G344" s="138"/>
      <c r="H344" s="136"/>
      <c r="I344" s="139"/>
      <c r="J344" s="139"/>
      <c r="K344" s="139"/>
      <c r="L344" s="139"/>
      <c r="M344" s="133"/>
      <c r="N344" s="136"/>
      <c r="O344" s="140"/>
      <c r="P344" s="140"/>
      <c r="Q344" s="140"/>
      <c r="R344" s="140"/>
      <c r="S344" s="133"/>
      <c r="T344" s="136"/>
      <c r="U344" s="138"/>
      <c r="V344" s="136"/>
      <c r="W344" s="136"/>
      <c r="X344" s="6"/>
      <c r="Y344" s="6"/>
      <c r="Z344" s="6"/>
      <c r="AA344" s="6"/>
      <c r="AB344" s="133"/>
      <c r="AC344" s="141"/>
      <c r="AD344" s="31"/>
      <c r="AE344" s="31"/>
      <c r="AF344" s="31"/>
      <c r="AH344" s="6"/>
      <c r="AI344" s="6"/>
      <c r="AJ344" s="6"/>
      <c r="AK344" s="6"/>
      <c r="AL344" s="6"/>
      <c r="AM344" s="6"/>
      <c r="AN344" s="6"/>
      <c r="AO344" s="6"/>
      <c r="AP344" s="6"/>
      <c r="AQ344" s="6"/>
      <c r="AR344" s="6"/>
      <c r="AS344" s="6"/>
      <c r="AT344" s="6"/>
      <c r="AU344" s="6"/>
    </row>
    <row r="345" spans="2:47" ht="18" customHeight="1" x14ac:dyDescent="0.2">
      <c r="B345" s="6"/>
      <c r="C345" s="6"/>
      <c r="D345" s="137"/>
      <c r="E345" s="137"/>
      <c r="F345" s="133"/>
      <c r="G345" s="138"/>
      <c r="H345" s="136"/>
      <c r="I345" s="139"/>
      <c r="J345" s="139"/>
      <c r="K345" s="139"/>
      <c r="L345" s="139"/>
      <c r="M345" s="133"/>
      <c r="N345" s="136"/>
      <c r="O345" s="140"/>
      <c r="P345" s="140"/>
      <c r="Q345" s="140"/>
      <c r="R345" s="140"/>
      <c r="S345" s="133"/>
      <c r="T345" s="136"/>
      <c r="U345" s="138"/>
      <c r="V345" s="136"/>
      <c r="W345" s="136"/>
      <c r="X345" s="6"/>
      <c r="Y345" s="6"/>
      <c r="Z345" s="6"/>
      <c r="AA345" s="6"/>
      <c r="AB345" s="133"/>
      <c r="AC345" s="141"/>
      <c r="AD345" s="31"/>
      <c r="AE345" s="31"/>
      <c r="AF345" s="31"/>
      <c r="AH345" s="6"/>
      <c r="AI345" s="6"/>
      <c r="AJ345" s="6"/>
      <c r="AK345" s="6"/>
      <c r="AL345" s="6"/>
      <c r="AM345" s="6"/>
      <c r="AN345" s="6"/>
      <c r="AO345" s="6"/>
      <c r="AP345" s="6"/>
      <c r="AQ345" s="6"/>
      <c r="AR345" s="6"/>
      <c r="AS345" s="6"/>
      <c r="AT345" s="6"/>
      <c r="AU345" s="6"/>
    </row>
    <row r="346" spans="2:47" ht="18" customHeight="1" x14ac:dyDescent="0.2">
      <c r="B346" s="6"/>
      <c r="C346" s="6"/>
      <c r="D346" s="137"/>
      <c r="E346" s="137"/>
      <c r="F346" s="133"/>
      <c r="G346" s="138"/>
      <c r="H346" s="136"/>
      <c r="I346" s="139"/>
      <c r="J346" s="139"/>
      <c r="K346" s="139"/>
      <c r="L346" s="139"/>
      <c r="M346" s="133"/>
      <c r="N346" s="136"/>
      <c r="O346" s="140"/>
      <c r="P346" s="140"/>
      <c r="Q346" s="140"/>
      <c r="R346" s="140"/>
      <c r="S346" s="133"/>
      <c r="T346" s="136"/>
      <c r="U346" s="138"/>
      <c r="V346" s="136"/>
      <c r="W346" s="136"/>
      <c r="X346" s="6"/>
      <c r="Y346" s="6"/>
      <c r="Z346" s="6"/>
      <c r="AA346" s="6"/>
      <c r="AB346" s="133"/>
      <c r="AC346" s="141"/>
      <c r="AD346" s="31"/>
      <c r="AE346" s="31"/>
      <c r="AF346" s="31"/>
      <c r="AH346" s="6"/>
      <c r="AI346" s="6"/>
      <c r="AJ346" s="6"/>
      <c r="AK346" s="6"/>
      <c r="AL346" s="6"/>
      <c r="AM346" s="6"/>
      <c r="AN346" s="6"/>
      <c r="AO346" s="6"/>
      <c r="AP346" s="6"/>
      <c r="AQ346" s="6"/>
      <c r="AR346" s="6"/>
      <c r="AS346" s="6"/>
      <c r="AT346" s="6"/>
      <c r="AU346" s="6"/>
    </row>
    <row r="347" spans="2:47" ht="18" customHeight="1" x14ac:dyDescent="0.2">
      <c r="B347" s="6"/>
      <c r="C347" s="6"/>
      <c r="D347" s="137"/>
      <c r="E347" s="137"/>
      <c r="F347" s="133"/>
      <c r="G347" s="138"/>
      <c r="H347" s="136"/>
      <c r="I347" s="139"/>
      <c r="J347" s="139"/>
      <c r="K347" s="139"/>
      <c r="L347" s="139"/>
      <c r="M347" s="133"/>
      <c r="N347" s="136"/>
      <c r="O347" s="140"/>
      <c r="P347" s="140"/>
      <c r="Q347" s="140"/>
      <c r="R347" s="140"/>
      <c r="S347" s="133"/>
      <c r="T347" s="136"/>
      <c r="U347" s="138"/>
      <c r="V347" s="136"/>
      <c r="W347" s="136"/>
      <c r="X347" s="6"/>
      <c r="Y347" s="6"/>
      <c r="Z347" s="6"/>
      <c r="AA347" s="6"/>
      <c r="AB347" s="133"/>
      <c r="AC347" s="141"/>
      <c r="AD347" s="31"/>
      <c r="AE347" s="31"/>
      <c r="AF347" s="31"/>
      <c r="AH347" s="6"/>
      <c r="AI347" s="6"/>
      <c r="AJ347" s="6"/>
      <c r="AK347" s="6"/>
      <c r="AL347" s="6"/>
      <c r="AM347" s="6"/>
      <c r="AN347" s="6"/>
      <c r="AO347" s="6"/>
      <c r="AP347" s="6"/>
      <c r="AQ347" s="6"/>
      <c r="AR347" s="6"/>
      <c r="AS347" s="6"/>
      <c r="AT347" s="6"/>
      <c r="AU347" s="6"/>
    </row>
    <row r="348" spans="2:47" ht="18" customHeight="1" x14ac:dyDescent="0.2">
      <c r="B348" s="6"/>
      <c r="C348" s="6"/>
      <c r="D348" s="137"/>
      <c r="E348" s="137"/>
      <c r="F348" s="133"/>
      <c r="G348" s="138"/>
      <c r="H348" s="136"/>
      <c r="I348" s="139"/>
      <c r="J348" s="139"/>
      <c r="K348" s="139"/>
      <c r="L348" s="139"/>
      <c r="M348" s="133"/>
      <c r="N348" s="136"/>
      <c r="O348" s="140"/>
      <c r="P348" s="140"/>
      <c r="Q348" s="140"/>
      <c r="R348" s="140"/>
      <c r="S348" s="133"/>
      <c r="T348" s="136"/>
      <c r="U348" s="138"/>
      <c r="V348" s="136"/>
      <c r="W348" s="136"/>
      <c r="X348" s="6"/>
      <c r="Y348" s="6"/>
      <c r="Z348" s="6"/>
      <c r="AA348" s="6"/>
      <c r="AB348" s="133"/>
      <c r="AC348" s="141"/>
      <c r="AD348" s="31"/>
      <c r="AE348" s="31"/>
      <c r="AF348" s="31"/>
      <c r="AH348" s="6"/>
      <c r="AI348" s="6"/>
      <c r="AJ348" s="6"/>
      <c r="AK348" s="6"/>
      <c r="AL348" s="6"/>
      <c r="AM348" s="6"/>
      <c r="AN348" s="6"/>
      <c r="AO348" s="6"/>
      <c r="AP348" s="6"/>
      <c r="AQ348" s="6"/>
      <c r="AR348" s="6"/>
      <c r="AS348" s="6"/>
      <c r="AT348" s="6"/>
      <c r="AU348" s="6"/>
    </row>
    <row r="349" spans="2:47" ht="18" customHeight="1" x14ac:dyDescent="0.2">
      <c r="B349" s="6"/>
      <c r="C349" s="6"/>
      <c r="D349" s="137"/>
      <c r="E349" s="137"/>
      <c r="F349" s="133"/>
      <c r="G349" s="138"/>
      <c r="H349" s="136"/>
      <c r="I349" s="139"/>
      <c r="J349" s="139"/>
      <c r="K349" s="139"/>
      <c r="L349" s="139"/>
      <c r="M349" s="133"/>
      <c r="N349" s="136"/>
      <c r="O349" s="140"/>
      <c r="P349" s="140"/>
      <c r="Q349" s="140"/>
      <c r="R349" s="140"/>
      <c r="S349" s="133"/>
      <c r="T349" s="136"/>
      <c r="U349" s="138"/>
      <c r="V349" s="136"/>
      <c r="W349" s="136"/>
      <c r="X349" s="6"/>
      <c r="Y349" s="6"/>
      <c r="Z349" s="6"/>
      <c r="AA349" s="6"/>
      <c r="AB349" s="133"/>
      <c r="AC349" s="141"/>
      <c r="AD349" s="31"/>
      <c r="AE349" s="31"/>
      <c r="AF349" s="31"/>
      <c r="AH349" s="6"/>
      <c r="AI349" s="6"/>
      <c r="AJ349" s="6"/>
      <c r="AK349" s="6"/>
      <c r="AL349" s="6"/>
      <c r="AM349" s="6"/>
      <c r="AN349" s="6"/>
      <c r="AO349" s="6"/>
      <c r="AP349" s="6"/>
      <c r="AQ349" s="6"/>
      <c r="AR349" s="6"/>
      <c r="AS349" s="6"/>
      <c r="AT349" s="6"/>
      <c r="AU349" s="6"/>
    </row>
    <row r="350" spans="2:47" ht="18" customHeight="1" x14ac:dyDescent="0.2">
      <c r="B350" s="6"/>
      <c r="C350" s="6"/>
      <c r="D350" s="137"/>
      <c r="E350" s="137"/>
      <c r="F350" s="133"/>
      <c r="G350" s="138"/>
      <c r="H350" s="136"/>
      <c r="I350" s="139"/>
      <c r="J350" s="139"/>
      <c r="K350" s="139"/>
      <c r="L350" s="139"/>
      <c r="M350" s="133"/>
      <c r="N350" s="136"/>
      <c r="O350" s="140"/>
      <c r="P350" s="140"/>
      <c r="Q350" s="140"/>
      <c r="R350" s="140"/>
      <c r="S350" s="133"/>
      <c r="T350" s="136"/>
      <c r="U350" s="138"/>
      <c r="V350" s="136"/>
      <c r="W350" s="136"/>
      <c r="X350" s="6"/>
      <c r="Y350" s="6"/>
      <c r="Z350" s="6"/>
      <c r="AA350" s="6"/>
      <c r="AB350" s="133"/>
      <c r="AC350" s="141"/>
      <c r="AD350" s="31"/>
      <c r="AE350" s="31"/>
      <c r="AF350" s="31"/>
      <c r="AH350" s="6"/>
      <c r="AI350" s="6"/>
      <c r="AJ350" s="6"/>
      <c r="AK350" s="6"/>
      <c r="AL350" s="6"/>
      <c r="AM350" s="6"/>
      <c r="AN350" s="6"/>
      <c r="AO350" s="6"/>
      <c r="AP350" s="6"/>
      <c r="AQ350" s="6"/>
      <c r="AR350" s="6"/>
      <c r="AS350" s="6"/>
      <c r="AT350" s="6"/>
      <c r="AU350" s="6"/>
    </row>
    <row r="351" spans="2:47" ht="18" customHeight="1" x14ac:dyDescent="0.2">
      <c r="B351" s="6"/>
      <c r="C351" s="6"/>
      <c r="D351" s="137"/>
      <c r="E351" s="137"/>
      <c r="F351" s="133"/>
      <c r="G351" s="138"/>
      <c r="H351" s="136"/>
      <c r="I351" s="139"/>
      <c r="J351" s="139"/>
      <c r="K351" s="139"/>
      <c r="L351" s="139"/>
      <c r="M351" s="133"/>
      <c r="N351" s="136"/>
      <c r="O351" s="140"/>
      <c r="P351" s="140"/>
      <c r="Q351" s="140"/>
      <c r="R351" s="140"/>
      <c r="S351" s="133"/>
      <c r="T351" s="136"/>
      <c r="U351" s="138"/>
      <c r="V351" s="136"/>
      <c r="W351" s="136"/>
      <c r="X351" s="6"/>
      <c r="Y351" s="6"/>
      <c r="Z351" s="6"/>
      <c r="AA351" s="6"/>
      <c r="AB351" s="133"/>
      <c r="AC351" s="141"/>
      <c r="AD351" s="31"/>
      <c r="AE351" s="31"/>
      <c r="AF351" s="31"/>
      <c r="AH351" s="6"/>
      <c r="AI351" s="6"/>
      <c r="AJ351" s="6"/>
      <c r="AK351" s="6"/>
      <c r="AL351" s="6"/>
      <c r="AM351" s="6"/>
      <c r="AN351" s="6"/>
      <c r="AO351" s="6"/>
      <c r="AP351" s="6"/>
      <c r="AQ351" s="6"/>
      <c r="AR351" s="6"/>
      <c r="AS351" s="6"/>
      <c r="AT351" s="6"/>
      <c r="AU351" s="6"/>
    </row>
    <row r="352" spans="2:47" ht="18" customHeight="1" x14ac:dyDescent="0.2">
      <c r="B352" s="6"/>
      <c r="C352" s="6"/>
      <c r="D352" s="137"/>
      <c r="E352" s="137"/>
      <c r="F352" s="133"/>
      <c r="G352" s="138"/>
      <c r="H352" s="136"/>
      <c r="I352" s="139"/>
      <c r="J352" s="139"/>
      <c r="K352" s="139"/>
      <c r="L352" s="139"/>
      <c r="M352" s="133"/>
      <c r="N352" s="136"/>
      <c r="O352" s="140"/>
      <c r="P352" s="140"/>
      <c r="Q352" s="140"/>
      <c r="R352" s="140"/>
      <c r="S352" s="133"/>
      <c r="T352" s="136"/>
      <c r="U352" s="138"/>
      <c r="V352" s="136"/>
      <c r="W352" s="136"/>
      <c r="X352" s="6"/>
      <c r="Y352" s="6"/>
      <c r="Z352" s="6"/>
      <c r="AA352" s="6"/>
      <c r="AB352" s="133"/>
      <c r="AC352" s="141"/>
      <c r="AD352" s="31"/>
      <c r="AE352" s="31"/>
      <c r="AF352" s="31"/>
      <c r="AH352" s="6"/>
      <c r="AI352" s="6"/>
      <c r="AJ352" s="6"/>
      <c r="AK352" s="6"/>
      <c r="AL352" s="6"/>
      <c r="AM352" s="6"/>
      <c r="AN352" s="6"/>
      <c r="AO352" s="6"/>
      <c r="AP352" s="6"/>
      <c r="AQ352" s="6"/>
      <c r="AR352" s="6"/>
      <c r="AS352" s="6"/>
      <c r="AT352" s="6"/>
      <c r="AU352" s="6"/>
    </row>
    <row r="353" spans="2:47" ht="18" customHeight="1" x14ac:dyDescent="0.2">
      <c r="B353" s="6"/>
      <c r="C353" s="6"/>
      <c r="D353" s="137"/>
      <c r="E353" s="137"/>
      <c r="F353" s="133"/>
      <c r="G353" s="138"/>
      <c r="H353" s="136"/>
      <c r="I353" s="139"/>
      <c r="J353" s="139"/>
      <c r="K353" s="139"/>
      <c r="L353" s="139"/>
      <c r="M353" s="133"/>
      <c r="N353" s="136"/>
      <c r="O353" s="140"/>
      <c r="P353" s="140"/>
      <c r="Q353" s="140"/>
      <c r="R353" s="140"/>
      <c r="S353" s="133"/>
      <c r="T353" s="136"/>
      <c r="U353" s="138"/>
      <c r="V353" s="136"/>
      <c r="W353" s="136"/>
      <c r="X353" s="6"/>
      <c r="Y353" s="6"/>
      <c r="Z353" s="6"/>
      <c r="AA353" s="6"/>
      <c r="AB353" s="133"/>
      <c r="AC353" s="141"/>
      <c r="AD353" s="31"/>
      <c r="AE353" s="31"/>
      <c r="AF353" s="31"/>
      <c r="AH353" s="6"/>
      <c r="AI353" s="6"/>
      <c r="AJ353" s="6"/>
      <c r="AK353" s="6"/>
      <c r="AL353" s="6"/>
      <c r="AM353" s="6"/>
      <c r="AN353" s="6"/>
      <c r="AO353" s="6"/>
      <c r="AP353" s="6"/>
      <c r="AQ353" s="6"/>
      <c r="AR353" s="6"/>
      <c r="AS353" s="6"/>
      <c r="AT353" s="6"/>
      <c r="AU353" s="6"/>
    </row>
    <row r="354" spans="2:47" ht="18" customHeight="1" x14ac:dyDescent="0.2">
      <c r="B354" s="6"/>
      <c r="C354" s="6"/>
      <c r="D354" s="137"/>
      <c r="E354" s="137"/>
      <c r="F354" s="133"/>
      <c r="G354" s="138"/>
      <c r="H354" s="136"/>
      <c r="I354" s="139"/>
      <c r="J354" s="139"/>
      <c r="K354" s="139"/>
      <c r="L354" s="139"/>
      <c r="M354" s="133"/>
      <c r="N354" s="136"/>
      <c r="O354" s="140"/>
      <c r="P354" s="140"/>
      <c r="Q354" s="140"/>
      <c r="R354" s="140"/>
      <c r="S354" s="133"/>
      <c r="T354" s="136"/>
      <c r="U354" s="138"/>
      <c r="V354" s="136"/>
      <c r="W354" s="136"/>
      <c r="X354" s="6"/>
      <c r="Y354" s="6"/>
      <c r="Z354" s="6"/>
      <c r="AA354" s="6"/>
      <c r="AB354" s="133"/>
      <c r="AC354" s="141"/>
      <c r="AD354" s="31"/>
      <c r="AE354" s="31"/>
      <c r="AF354" s="31"/>
      <c r="AH354" s="6"/>
      <c r="AI354" s="6"/>
      <c r="AJ354" s="6"/>
      <c r="AK354" s="6"/>
      <c r="AL354" s="6"/>
      <c r="AM354" s="6"/>
      <c r="AN354" s="6"/>
      <c r="AO354" s="6"/>
      <c r="AP354" s="6"/>
      <c r="AQ354" s="6"/>
      <c r="AR354" s="6"/>
      <c r="AS354" s="6"/>
      <c r="AT354" s="6"/>
      <c r="AU354" s="6"/>
    </row>
    <row r="355" spans="2:47" ht="18" customHeight="1" x14ac:dyDescent="0.2">
      <c r="B355" s="6"/>
      <c r="C355" s="6"/>
      <c r="D355" s="137"/>
      <c r="E355" s="137"/>
      <c r="F355" s="133"/>
      <c r="G355" s="138"/>
      <c r="H355" s="136"/>
      <c r="I355" s="139"/>
      <c r="J355" s="139"/>
      <c r="K355" s="139"/>
      <c r="L355" s="139"/>
      <c r="M355" s="133"/>
      <c r="N355" s="136"/>
      <c r="O355" s="140"/>
      <c r="P355" s="140"/>
      <c r="Q355" s="140"/>
      <c r="R355" s="140"/>
      <c r="S355" s="133"/>
      <c r="T355" s="136"/>
      <c r="U355" s="138"/>
      <c r="V355" s="136"/>
      <c r="W355" s="136"/>
      <c r="X355" s="6"/>
      <c r="Y355" s="6"/>
      <c r="Z355" s="6"/>
      <c r="AA355" s="6"/>
      <c r="AB355" s="133"/>
      <c r="AC355" s="141"/>
      <c r="AD355" s="31"/>
      <c r="AE355" s="31"/>
      <c r="AF355" s="31"/>
      <c r="AH355" s="6"/>
      <c r="AI355" s="6"/>
      <c r="AJ355" s="6"/>
      <c r="AK355" s="6"/>
      <c r="AL355" s="6"/>
      <c r="AM355" s="6"/>
      <c r="AN355" s="6"/>
      <c r="AO355" s="6"/>
      <c r="AP355" s="6"/>
      <c r="AQ355" s="6"/>
      <c r="AR355" s="6"/>
      <c r="AS355" s="6"/>
      <c r="AT355" s="6"/>
      <c r="AU355" s="6"/>
    </row>
    <row r="356" spans="2:47" ht="18" customHeight="1" x14ac:dyDescent="0.2">
      <c r="B356" s="6"/>
      <c r="C356" s="6"/>
      <c r="D356" s="137"/>
      <c r="E356" s="137"/>
      <c r="F356" s="133"/>
      <c r="G356" s="138"/>
      <c r="H356" s="136"/>
      <c r="I356" s="139"/>
      <c r="J356" s="139"/>
      <c r="K356" s="139"/>
      <c r="L356" s="139"/>
      <c r="M356" s="133"/>
      <c r="N356" s="136"/>
      <c r="O356" s="140"/>
      <c r="P356" s="140"/>
      <c r="Q356" s="140"/>
      <c r="R356" s="140"/>
      <c r="S356" s="133"/>
      <c r="T356" s="136"/>
      <c r="U356" s="138"/>
      <c r="V356" s="136"/>
      <c r="W356" s="136"/>
      <c r="X356" s="6"/>
      <c r="Y356" s="6"/>
      <c r="Z356" s="6"/>
      <c r="AA356" s="6"/>
      <c r="AB356" s="133"/>
      <c r="AC356" s="141"/>
      <c r="AD356" s="31"/>
      <c r="AE356" s="31"/>
      <c r="AF356" s="31"/>
      <c r="AH356" s="6"/>
      <c r="AI356" s="6"/>
      <c r="AJ356" s="6"/>
      <c r="AK356" s="6"/>
      <c r="AL356" s="6"/>
      <c r="AM356" s="6"/>
      <c r="AN356" s="6"/>
      <c r="AO356" s="6"/>
      <c r="AP356" s="6"/>
      <c r="AQ356" s="6"/>
      <c r="AR356" s="6"/>
      <c r="AS356" s="6"/>
      <c r="AT356" s="6"/>
      <c r="AU356" s="6"/>
    </row>
    <row r="357" spans="2:47" ht="18" customHeight="1" x14ac:dyDescent="0.2">
      <c r="B357" s="6"/>
      <c r="C357" s="6"/>
      <c r="D357" s="137"/>
      <c r="E357" s="137"/>
      <c r="F357" s="133"/>
      <c r="G357" s="138"/>
      <c r="H357" s="136"/>
      <c r="I357" s="139"/>
      <c r="J357" s="139"/>
      <c r="K357" s="139"/>
      <c r="L357" s="139"/>
      <c r="M357" s="133"/>
      <c r="N357" s="136"/>
      <c r="O357" s="140"/>
      <c r="P357" s="140"/>
      <c r="Q357" s="140"/>
      <c r="R357" s="140"/>
      <c r="S357" s="133"/>
      <c r="T357" s="136"/>
      <c r="U357" s="138"/>
      <c r="V357" s="136"/>
      <c r="W357" s="136"/>
      <c r="X357" s="6"/>
      <c r="Y357" s="6"/>
      <c r="Z357" s="6"/>
      <c r="AA357" s="6"/>
      <c r="AB357" s="133"/>
      <c r="AC357" s="141"/>
      <c r="AD357" s="31"/>
      <c r="AE357" s="31"/>
      <c r="AF357" s="31"/>
      <c r="AH357" s="6"/>
      <c r="AI357" s="6"/>
      <c r="AJ357" s="6"/>
      <c r="AK357" s="6"/>
      <c r="AL357" s="6"/>
      <c r="AM357" s="6"/>
      <c r="AN357" s="6"/>
      <c r="AO357" s="6"/>
      <c r="AP357" s="6"/>
      <c r="AQ357" s="6"/>
      <c r="AR357" s="6"/>
      <c r="AS357" s="6"/>
      <c r="AT357" s="6"/>
      <c r="AU357" s="6"/>
    </row>
    <row r="358" spans="2:47" ht="18" customHeight="1" x14ac:dyDescent="0.2">
      <c r="B358" s="6"/>
      <c r="C358" s="6"/>
      <c r="D358" s="137"/>
      <c r="E358" s="137"/>
      <c r="F358" s="133"/>
      <c r="G358" s="138"/>
      <c r="H358" s="136"/>
      <c r="I358" s="139"/>
      <c r="J358" s="139"/>
      <c r="K358" s="139"/>
      <c r="L358" s="139"/>
      <c r="M358" s="133"/>
      <c r="N358" s="136"/>
      <c r="O358" s="140"/>
      <c r="P358" s="140"/>
      <c r="Q358" s="140"/>
      <c r="R358" s="140"/>
      <c r="S358" s="133"/>
      <c r="T358" s="136"/>
      <c r="U358" s="138"/>
      <c r="V358" s="136"/>
      <c r="W358" s="136"/>
      <c r="X358" s="6"/>
      <c r="Y358" s="6"/>
      <c r="Z358" s="6"/>
      <c r="AA358" s="6"/>
      <c r="AB358" s="133"/>
      <c r="AC358" s="141"/>
      <c r="AD358" s="31"/>
      <c r="AE358" s="31"/>
      <c r="AF358" s="31"/>
      <c r="AH358" s="6"/>
      <c r="AI358" s="6"/>
      <c r="AJ358" s="6"/>
      <c r="AK358" s="6"/>
      <c r="AL358" s="6"/>
      <c r="AM358" s="6"/>
      <c r="AN358" s="6"/>
      <c r="AO358" s="6"/>
      <c r="AP358" s="6"/>
      <c r="AQ358" s="6"/>
      <c r="AR358" s="6"/>
      <c r="AS358" s="6"/>
      <c r="AT358" s="6"/>
      <c r="AU358" s="6"/>
    </row>
    <row r="359" spans="2:47" ht="18" customHeight="1" x14ac:dyDescent="0.2">
      <c r="B359" s="6"/>
      <c r="C359" s="6"/>
      <c r="D359" s="137"/>
      <c r="E359" s="137"/>
      <c r="F359" s="133"/>
      <c r="G359" s="138"/>
      <c r="H359" s="136"/>
      <c r="I359" s="139"/>
      <c r="J359" s="139"/>
      <c r="K359" s="139"/>
      <c r="L359" s="139"/>
      <c r="M359" s="133"/>
      <c r="N359" s="136"/>
      <c r="O359" s="140"/>
      <c r="P359" s="140"/>
      <c r="Q359" s="140"/>
      <c r="R359" s="140"/>
      <c r="S359" s="133"/>
      <c r="T359" s="136"/>
      <c r="U359" s="138"/>
      <c r="V359" s="136"/>
      <c r="W359" s="136"/>
      <c r="X359" s="6"/>
      <c r="Y359" s="6"/>
      <c r="Z359" s="6"/>
      <c r="AA359" s="6"/>
      <c r="AB359" s="133"/>
      <c r="AC359" s="141"/>
      <c r="AD359" s="31"/>
      <c r="AE359" s="31"/>
      <c r="AF359" s="31"/>
      <c r="AH359" s="6"/>
      <c r="AI359" s="6"/>
      <c r="AJ359" s="6"/>
      <c r="AK359" s="6"/>
      <c r="AL359" s="6"/>
      <c r="AM359" s="6"/>
      <c r="AN359" s="6"/>
      <c r="AO359" s="6"/>
      <c r="AP359" s="6"/>
      <c r="AQ359" s="6"/>
      <c r="AR359" s="6"/>
      <c r="AS359" s="6"/>
      <c r="AT359" s="6"/>
      <c r="AU359" s="6"/>
    </row>
    <row r="360" spans="2:47" ht="18" customHeight="1" x14ac:dyDescent="0.2">
      <c r="B360" s="6"/>
      <c r="C360" s="6"/>
      <c r="D360" s="137"/>
      <c r="E360" s="137"/>
      <c r="F360" s="133"/>
      <c r="G360" s="138"/>
      <c r="H360" s="136"/>
      <c r="I360" s="139"/>
      <c r="J360" s="139"/>
      <c r="K360" s="139"/>
      <c r="L360" s="139"/>
      <c r="M360" s="133"/>
      <c r="N360" s="136"/>
      <c r="O360" s="140"/>
      <c r="P360" s="140"/>
      <c r="Q360" s="140"/>
      <c r="R360" s="140"/>
      <c r="S360" s="133"/>
      <c r="T360" s="136"/>
      <c r="U360" s="138"/>
      <c r="V360" s="136"/>
      <c r="W360" s="136"/>
      <c r="X360" s="6"/>
      <c r="Y360" s="6"/>
      <c r="Z360" s="6"/>
      <c r="AA360" s="6"/>
      <c r="AB360" s="133"/>
      <c r="AC360" s="141"/>
      <c r="AD360" s="31"/>
      <c r="AE360" s="31"/>
      <c r="AF360" s="31"/>
      <c r="AH360" s="6"/>
      <c r="AI360" s="6"/>
      <c r="AJ360" s="6"/>
      <c r="AK360" s="6"/>
      <c r="AL360" s="6"/>
      <c r="AM360" s="6"/>
      <c r="AN360" s="6"/>
      <c r="AO360" s="6"/>
      <c r="AP360" s="6"/>
      <c r="AQ360" s="6"/>
      <c r="AR360" s="6"/>
      <c r="AS360" s="6"/>
      <c r="AT360" s="6"/>
      <c r="AU360" s="6"/>
    </row>
    <row r="361" spans="2:47" ht="18" customHeight="1" x14ac:dyDescent="0.2">
      <c r="B361" s="6"/>
      <c r="C361" s="6"/>
      <c r="D361" s="137"/>
      <c r="E361" s="137"/>
      <c r="F361" s="133"/>
      <c r="G361" s="138"/>
      <c r="H361" s="136"/>
      <c r="I361" s="139"/>
      <c r="J361" s="139"/>
      <c r="K361" s="139"/>
      <c r="L361" s="139"/>
      <c r="M361" s="133"/>
      <c r="N361" s="136"/>
      <c r="O361" s="140"/>
      <c r="P361" s="140"/>
      <c r="Q361" s="140"/>
      <c r="R361" s="140"/>
      <c r="S361" s="133"/>
      <c r="T361" s="136"/>
      <c r="U361" s="138"/>
      <c r="V361" s="136"/>
      <c r="W361" s="136"/>
      <c r="X361" s="6"/>
      <c r="Y361" s="6"/>
      <c r="Z361" s="6"/>
      <c r="AA361" s="6"/>
      <c r="AB361" s="133"/>
      <c r="AC361" s="141"/>
      <c r="AD361" s="31"/>
      <c r="AE361" s="31"/>
      <c r="AF361" s="31"/>
      <c r="AH361" s="6"/>
      <c r="AI361" s="6"/>
      <c r="AJ361" s="6"/>
      <c r="AK361" s="6"/>
      <c r="AL361" s="6"/>
      <c r="AM361" s="6"/>
      <c r="AN361" s="6"/>
      <c r="AO361" s="6"/>
      <c r="AP361" s="6"/>
      <c r="AQ361" s="6"/>
      <c r="AR361" s="6"/>
      <c r="AS361" s="6"/>
      <c r="AT361" s="6"/>
      <c r="AU361" s="6"/>
    </row>
    <row r="362" spans="2:47" ht="18" customHeight="1" x14ac:dyDescent="0.2">
      <c r="B362" s="6"/>
      <c r="C362" s="6"/>
      <c r="D362" s="137"/>
      <c r="E362" s="137"/>
      <c r="F362" s="133"/>
      <c r="G362" s="138"/>
      <c r="H362" s="136"/>
      <c r="I362" s="139"/>
      <c r="J362" s="139"/>
      <c r="K362" s="139"/>
      <c r="L362" s="139"/>
      <c r="M362" s="133"/>
      <c r="N362" s="136"/>
      <c r="O362" s="140"/>
      <c r="P362" s="140"/>
      <c r="Q362" s="140"/>
      <c r="R362" s="140"/>
      <c r="S362" s="133"/>
      <c r="T362" s="136"/>
      <c r="U362" s="138"/>
      <c r="V362" s="136"/>
      <c r="W362" s="136"/>
      <c r="X362" s="6"/>
      <c r="Y362" s="6"/>
      <c r="Z362" s="6"/>
      <c r="AA362" s="6"/>
      <c r="AB362" s="133"/>
      <c r="AC362" s="141"/>
      <c r="AD362" s="31"/>
      <c r="AE362" s="31"/>
      <c r="AF362" s="31"/>
      <c r="AH362" s="6"/>
      <c r="AI362" s="6"/>
      <c r="AJ362" s="6"/>
      <c r="AK362" s="6"/>
      <c r="AL362" s="6"/>
      <c r="AM362" s="6"/>
      <c r="AN362" s="6"/>
      <c r="AO362" s="6"/>
      <c r="AP362" s="6"/>
      <c r="AQ362" s="6"/>
      <c r="AR362" s="6"/>
      <c r="AS362" s="6"/>
      <c r="AT362" s="6"/>
      <c r="AU362" s="6"/>
    </row>
    <row r="363" spans="2:47" ht="18" customHeight="1" x14ac:dyDescent="0.2">
      <c r="B363" s="6"/>
      <c r="C363" s="6"/>
      <c r="D363" s="137"/>
      <c r="E363" s="137"/>
      <c r="F363" s="133"/>
      <c r="G363" s="138"/>
      <c r="H363" s="136"/>
      <c r="I363" s="139"/>
      <c r="J363" s="139"/>
      <c r="K363" s="139"/>
      <c r="L363" s="139"/>
      <c r="M363" s="133"/>
      <c r="N363" s="136"/>
      <c r="O363" s="140"/>
      <c r="P363" s="140"/>
      <c r="Q363" s="140"/>
      <c r="R363" s="140"/>
      <c r="S363" s="133"/>
      <c r="T363" s="136"/>
      <c r="U363" s="138"/>
      <c r="V363" s="136"/>
      <c r="W363" s="136"/>
      <c r="X363" s="6"/>
      <c r="Y363" s="6"/>
      <c r="Z363" s="6"/>
      <c r="AA363" s="6"/>
      <c r="AB363" s="133"/>
      <c r="AC363" s="141"/>
      <c r="AD363" s="31"/>
      <c r="AE363" s="31"/>
      <c r="AF363" s="31"/>
      <c r="AH363" s="6"/>
      <c r="AI363" s="6"/>
      <c r="AJ363" s="6"/>
      <c r="AK363" s="6"/>
      <c r="AL363" s="6"/>
      <c r="AM363" s="6"/>
      <c r="AN363" s="6"/>
      <c r="AO363" s="6"/>
      <c r="AP363" s="6"/>
      <c r="AQ363" s="6"/>
      <c r="AR363" s="6"/>
      <c r="AS363" s="6"/>
      <c r="AT363" s="6"/>
      <c r="AU363" s="6"/>
    </row>
    <row r="364" spans="2:47" ht="18" customHeight="1" x14ac:dyDescent="0.2">
      <c r="B364" s="6"/>
      <c r="C364" s="6"/>
      <c r="D364" s="137"/>
      <c r="E364" s="137"/>
      <c r="F364" s="133"/>
      <c r="G364" s="138"/>
      <c r="H364" s="136"/>
      <c r="I364" s="139"/>
      <c r="J364" s="139"/>
      <c r="K364" s="139"/>
      <c r="L364" s="139"/>
      <c r="M364" s="133"/>
      <c r="N364" s="136"/>
      <c r="O364" s="140"/>
      <c r="P364" s="140"/>
      <c r="Q364" s="140"/>
      <c r="R364" s="140"/>
      <c r="S364" s="133"/>
      <c r="T364" s="136"/>
      <c r="U364" s="138"/>
      <c r="V364" s="136"/>
      <c r="W364" s="136"/>
      <c r="X364" s="6"/>
      <c r="Y364" s="6"/>
      <c r="Z364" s="6"/>
      <c r="AA364" s="6"/>
      <c r="AB364" s="133"/>
      <c r="AC364" s="141"/>
      <c r="AD364" s="31"/>
      <c r="AE364" s="31"/>
      <c r="AF364" s="31"/>
      <c r="AH364" s="6"/>
      <c r="AI364" s="6"/>
      <c r="AJ364" s="6"/>
      <c r="AK364" s="6"/>
      <c r="AL364" s="6"/>
      <c r="AM364" s="6"/>
      <c r="AN364" s="6"/>
      <c r="AO364" s="6"/>
      <c r="AP364" s="6"/>
      <c r="AQ364" s="6"/>
      <c r="AR364" s="6"/>
      <c r="AS364" s="6"/>
      <c r="AT364" s="6"/>
      <c r="AU364" s="6"/>
    </row>
    <row r="365" spans="2:47" ht="18" customHeight="1" x14ac:dyDescent="0.2">
      <c r="B365" s="6"/>
      <c r="C365" s="6"/>
      <c r="D365" s="137"/>
      <c r="E365" s="137"/>
      <c r="F365" s="133"/>
      <c r="G365" s="138"/>
      <c r="H365" s="136"/>
      <c r="I365" s="139"/>
      <c r="J365" s="139"/>
      <c r="K365" s="139"/>
      <c r="L365" s="139"/>
      <c r="M365" s="133"/>
      <c r="N365" s="136"/>
      <c r="O365" s="140"/>
      <c r="P365" s="140"/>
      <c r="Q365" s="140"/>
      <c r="R365" s="140"/>
      <c r="S365" s="133"/>
      <c r="T365" s="136"/>
      <c r="U365" s="138"/>
      <c r="V365" s="136"/>
      <c r="W365" s="136"/>
      <c r="X365" s="6"/>
      <c r="Y365" s="6"/>
      <c r="Z365" s="6"/>
      <c r="AA365" s="6"/>
      <c r="AB365" s="133"/>
      <c r="AC365" s="141"/>
      <c r="AD365" s="31"/>
      <c r="AE365" s="31"/>
      <c r="AF365" s="31"/>
      <c r="AH365" s="6"/>
      <c r="AI365" s="6"/>
      <c r="AJ365" s="6"/>
      <c r="AK365" s="6"/>
      <c r="AL365" s="6"/>
      <c r="AM365" s="6"/>
      <c r="AN365" s="6"/>
      <c r="AO365" s="6"/>
      <c r="AP365" s="6"/>
      <c r="AQ365" s="6"/>
      <c r="AR365" s="6"/>
      <c r="AS365" s="6"/>
      <c r="AT365" s="6"/>
      <c r="AU365" s="6"/>
    </row>
    <row r="366" spans="2:47" ht="18" customHeight="1" x14ac:dyDescent="0.2">
      <c r="B366" s="6"/>
      <c r="C366" s="6"/>
      <c r="D366" s="137"/>
      <c r="E366" s="137"/>
      <c r="F366" s="133"/>
      <c r="G366" s="138"/>
      <c r="H366" s="136"/>
      <c r="I366" s="139"/>
      <c r="J366" s="139"/>
      <c r="K366" s="139"/>
      <c r="L366" s="139"/>
      <c r="M366" s="133"/>
      <c r="N366" s="136"/>
      <c r="O366" s="140"/>
      <c r="P366" s="140"/>
      <c r="Q366" s="140"/>
      <c r="R366" s="140"/>
      <c r="S366" s="133"/>
      <c r="T366" s="136"/>
      <c r="U366" s="138"/>
      <c r="V366" s="136"/>
      <c r="W366" s="136"/>
      <c r="X366" s="6"/>
      <c r="Y366" s="6"/>
      <c r="Z366" s="6"/>
      <c r="AA366" s="6"/>
      <c r="AB366" s="133"/>
      <c r="AC366" s="141"/>
      <c r="AD366" s="31"/>
      <c r="AE366" s="31"/>
      <c r="AF366" s="31"/>
      <c r="AH366" s="6"/>
      <c r="AI366" s="6"/>
      <c r="AJ366" s="6"/>
      <c r="AK366" s="6"/>
      <c r="AL366" s="6"/>
      <c r="AM366" s="6"/>
      <c r="AN366" s="6"/>
      <c r="AO366" s="6"/>
      <c r="AP366" s="6"/>
      <c r="AQ366" s="6"/>
      <c r="AR366" s="6"/>
      <c r="AS366" s="6"/>
      <c r="AT366" s="6"/>
      <c r="AU366" s="6"/>
    </row>
    <row r="367" spans="2:47" ht="18" customHeight="1" x14ac:dyDescent="0.2">
      <c r="B367" s="6"/>
      <c r="C367" s="6"/>
      <c r="D367" s="137"/>
      <c r="E367" s="137"/>
      <c r="F367" s="133"/>
      <c r="G367" s="138"/>
      <c r="H367" s="136"/>
      <c r="I367" s="139"/>
      <c r="J367" s="139"/>
      <c r="K367" s="139"/>
      <c r="L367" s="139"/>
      <c r="M367" s="133"/>
      <c r="N367" s="136"/>
      <c r="O367" s="140"/>
      <c r="P367" s="140"/>
      <c r="Q367" s="140"/>
      <c r="R367" s="140"/>
      <c r="S367" s="133"/>
      <c r="T367" s="136"/>
      <c r="U367" s="138"/>
      <c r="V367" s="136"/>
      <c r="W367" s="136"/>
      <c r="X367" s="6"/>
      <c r="Y367" s="6"/>
      <c r="Z367" s="6"/>
      <c r="AA367" s="6"/>
      <c r="AB367" s="133"/>
      <c r="AC367" s="141"/>
      <c r="AD367" s="31"/>
      <c r="AE367" s="31"/>
      <c r="AF367" s="31"/>
      <c r="AH367" s="6"/>
      <c r="AI367" s="6"/>
      <c r="AJ367" s="6"/>
      <c r="AK367" s="6"/>
      <c r="AL367" s="6"/>
      <c r="AM367" s="6"/>
      <c r="AN367" s="6"/>
      <c r="AO367" s="6"/>
      <c r="AP367" s="6"/>
      <c r="AQ367" s="6"/>
      <c r="AR367" s="6"/>
      <c r="AS367" s="6"/>
      <c r="AT367" s="6"/>
      <c r="AU367" s="6"/>
    </row>
    <row r="368" spans="2:47" ht="18" customHeight="1" x14ac:dyDescent="0.2">
      <c r="B368" s="6"/>
      <c r="C368" s="6"/>
      <c r="D368" s="137"/>
      <c r="E368" s="137"/>
      <c r="F368" s="133"/>
      <c r="G368" s="138"/>
      <c r="H368" s="136"/>
      <c r="I368" s="139"/>
      <c r="J368" s="139"/>
      <c r="K368" s="139"/>
      <c r="L368" s="139"/>
      <c r="M368" s="133"/>
      <c r="N368" s="136"/>
      <c r="O368" s="140"/>
      <c r="P368" s="140"/>
      <c r="Q368" s="140"/>
      <c r="R368" s="140"/>
      <c r="S368" s="133"/>
      <c r="T368" s="136"/>
      <c r="U368" s="138"/>
      <c r="V368" s="136"/>
      <c r="W368" s="136"/>
      <c r="X368" s="6"/>
      <c r="Y368" s="6"/>
      <c r="Z368" s="6"/>
      <c r="AA368" s="6"/>
      <c r="AB368" s="133"/>
      <c r="AC368" s="141"/>
      <c r="AD368" s="31"/>
      <c r="AE368" s="31"/>
      <c r="AF368" s="31"/>
      <c r="AH368" s="6"/>
      <c r="AI368" s="6"/>
      <c r="AJ368" s="6"/>
      <c r="AK368" s="6"/>
      <c r="AL368" s="6"/>
      <c r="AM368" s="6"/>
      <c r="AN368" s="6"/>
      <c r="AO368" s="6"/>
      <c r="AP368" s="6"/>
      <c r="AQ368" s="6"/>
      <c r="AR368" s="6"/>
      <c r="AS368" s="6"/>
      <c r="AT368" s="6"/>
      <c r="AU368" s="6"/>
    </row>
    <row r="369" spans="2:47" ht="18" customHeight="1" x14ac:dyDescent="0.2">
      <c r="B369" s="6"/>
      <c r="C369" s="6"/>
      <c r="D369" s="137"/>
      <c r="E369" s="137"/>
      <c r="F369" s="133"/>
      <c r="G369" s="138"/>
      <c r="H369" s="136"/>
      <c r="I369" s="139"/>
      <c r="J369" s="139"/>
      <c r="K369" s="139"/>
      <c r="L369" s="139"/>
      <c r="M369" s="133"/>
      <c r="N369" s="136"/>
      <c r="O369" s="140"/>
      <c r="P369" s="140"/>
      <c r="Q369" s="140"/>
      <c r="R369" s="140"/>
      <c r="S369" s="133"/>
      <c r="T369" s="136"/>
      <c r="U369" s="138"/>
      <c r="V369" s="136"/>
      <c r="W369" s="136"/>
      <c r="X369" s="6"/>
      <c r="Y369" s="6"/>
      <c r="Z369" s="6"/>
      <c r="AA369" s="6"/>
      <c r="AB369" s="133"/>
      <c r="AC369" s="141"/>
      <c r="AD369" s="31"/>
      <c r="AE369" s="31"/>
      <c r="AF369" s="31"/>
      <c r="AH369" s="6"/>
      <c r="AI369" s="6"/>
      <c r="AJ369" s="6"/>
      <c r="AK369" s="6"/>
      <c r="AL369" s="6"/>
      <c r="AM369" s="6"/>
      <c r="AN369" s="6"/>
      <c r="AO369" s="6"/>
      <c r="AP369" s="6"/>
      <c r="AQ369" s="6"/>
      <c r="AR369" s="6"/>
      <c r="AS369" s="6"/>
      <c r="AT369" s="6"/>
      <c r="AU369" s="6"/>
    </row>
    <row r="370" spans="2:47" ht="18" customHeight="1" x14ac:dyDescent="0.2">
      <c r="B370" s="6"/>
      <c r="C370" s="6"/>
      <c r="D370" s="137"/>
      <c r="E370" s="137"/>
      <c r="F370" s="133"/>
      <c r="G370" s="138"/>
      <c r="H370" s="136"/>
      <c r="I370" s="139"/>
      <c r="J370" s="139"/>
      <c r="K370" s="139"/>
      <c r="L370" s="139"/>
      <c r="M370" s="133"/>
      <c r="N370" s="136"/>
      <c r="O370" s="140"/>
      <c r="P370" s="140"/>
      <c r="Q370" s="140"/>
      <c r="R370" s="140"/>
      <c r="S370" s="133"/>
      <c r="T370" s="136"/>
      <c r="U370" s="138"/>
      <c r="V370" s="136"/>
      <c r="W370" s="136"/>
      <c r="X370" s="6"/>
      <c r="Y370" s="6"/>
      <c r="Z370" s="6"/>
      <c r="AA370" s="6"/>
      <c r="AB370" s="133"/>
      <c r="AC370" s="141"/>
      <c r="AD370" s="31"/>
      <c r="AE370" s="31"/>
      <c r="AF370" s="31"/>
      <c r="AH370" s="6"/>
      <c r="AI370" s="6"/>
      <c r="AJ370" s="6"/>
      <c r="AK370" s="6"/>
      <c r="AL370" s="6"/>
      <c r="AM370" s="6"/>
      <c r="AN370" s="6"/>
      <c r="AO370" s="6"/>
      <c r="AP370" s="6"/>
      <c r="AQ370" s="6"/>
      <c r="AR370" s="6"/>
      <c r="AS370" s="6"/>
      <c r="AT370" s="6"/>
      <c r="AU370" s="6"/>
    </row>
    <row r="371" spans="2:47" ht="18" customHeight="1" x14ac:dyDescent="0.2">
      <c r="B371" s="6"/>
      <c r="C371" s="6"/>
      <c r="D371" s="137"/>
      <c r="E371" s="137"/>
      <c r="F371" s="133"/>
      <c r="G371" s="138"/>
      <c r="H371" s="136"/>
      <c r="I371" s="139"/>
      <c r="J371" s="139"/>
      <c r="K371" s="139"/>
      <c r="L371" s="139"/>
      <c r="M371" s="133"/>
      <c r="N371" s="136"/>
      <c r="O371" s="140"/>
      <c r="P371" s="140"/>
      <c r="Q371" s="140"/>
      <c r="R371" s="140"/>
      <c r="S371" s="133"/>
      <c r="T371" s="136"/>
      <c r="U371" s="138"/>
      <c r="V371" s="136"/>
      <c r="W371" s="136"/>
      <c r="X371" s="6"/>
      <c r="Y371" s="6"/>
      <c r="Z371" s="6"/>
      <c r="AA371" s="6"/>
      <c r="AB371" s="133"/>
      <c r="AC371" s="141"/>
      <c r="AD371" s="31"/>
      <c r="AE371" s="31"/>
      <c r="AF371" s="31"/>
      <c r="AH371" s="6"/>
      <c r="AI371" s="6"/>
      <c r="AJ371" s="6"/>
      <c r="AK371" s="6"/>
      <c r="AL371" s="6"/>
      <c r="AM371" s="6"/>
      <c r="AN371" s="6"/>
      <c r="AO371" s="6"/>
      <c r="AP371" s="6"/>
      <c r="AQ371" s="6"/>
      <c r="AR371" s="6"/>
      <c r="AS371" s="6"/>
      <c r="AT371" s="6"/>
      <c r="AU371" s="6"/>
    </row>
    <row r="372" spans="2:47" ht="18" customHeight="1" x14ac:dyDescent="0.2">
      <c r="B372" s="6"/>
      <c r="C372" s="6"/>
      <c r="D372" s="137"/>
      <c r="E372" s="137"/>
      <c r="F372" s="133"/>
      <c r="G372" s="138"/>
      <c r="H372" s="136"/>
      <c r="I372" s="139"/>
      <c r="J372" s="139"/>
      <c r="K372" s="139"/>
      <c r="L372" s="139"/>
      <c r="M372" s="133"/>
      <c r="N372" s="136"/>
      <c r="O372" s="140"/>
      <c r="P372" s="140"/>
      <c r="Q372" s="140"/>
      <c r="R372" s="140"/>
      <c r="S372" s="133"/>
      <c r="T372" s="136"/>
      <c r="U372" s="138"/>
      <c r="V372" s="136"/>
      <c r="W372" s="136"/>
      <c r="X372" s="6"/>
      <c r="Y372" s="6"/>
      <c r="Z372" s="6"/>
      <c r="AA372" s="6"/>
      <c r="AB372" s="133"/>
      <c r="AC372" s="141"/>
      <c r="AD372" s="31"/>
      <c r="AE372" s="31"/>
      <c r="AF372" s="31"/>
      <c r="AH372" s="6"/>
      <c r="AI372" s="6"/>
      <c r="AJ372" s="6"/>
      <c r="AK372" s="6"/>
      <c r="AL372" s="6"/>
      <c r="AM372" s="6"/>
      <c r="AN372" s="6"/>
      <c r="AO372" s="6"/>
      <c r="AP372" s="6"/>
      <c r="AQ372" s="6"/>
      <c r="AR372" s="6"/>
      <c r="AS372" s="6"/>
      <c r="AT372" s="6"/>
      <c r="AU372" s="6"/>
    </row>
    <row r="373" spans="2:47" ht="18" customHeight="1" x14ac:dyDescent="0.2">
      <c r="B373" s="6"/>
      <c r="C373" s="6"/>
      <c r="D373" s="137"/>
      <c r="E373" s="137"/>
      <c r="F373" s="133"/>
      <c r="G373" s="138"/>
      <c r="H373" s="136"/>
      <c r="I373" s="139"/>
      <c r="J373" s="139"/>
      <c r="K373" s="139"/>
      <c r="L373" s="139"/>
      <c r="M373" s="133"/>
      <c r="N373" s="136"/>
      <c r="O373" s="140"/>
      <c r="P373" s="140"/>
      <c r="Q373" s="140"/>
      <c r="R373" s="140"/>
      <c r="S373" s="133"/>
      <c r="T373" s="136"/>
      <c r="U373" s="138"/>
      <c r="V373" s="136"/>
      <c r="W373" s="136"/>
      <c r="X373" s="6"/>
      <c r="Y373" s="6"/>
      <c r="Z373" s="6"/>
      <c r="AA373" s="6"/>
      <c r="AB373" s="133"/>
      <c r="AC373" s="141"/>
      <c r="AD373" s="31"/>
      <c r="AE373" s="31"/>
      <c r="AF373" s="31"/>
      <c r="AH373" s="6"/>
      <c r="AI373" s="6"/>
      <c r="AJ373" s="6"/>
      <c r="AK373" s="6"/>
      <c r="AL373" s="6"/>
      <c r="AM373" s="6"/>
      <c r="AN373" s="6"/>
      <c r="AO373" s="6"/>
      <c r="AP373" s="6"/>
      <c r="AQ373" s="6"/>
      <c r="AR373" s="6"/>
      <c r="AS373" s="6"/>
      <c r="AT373" s="6"/>
      <c r="AU373" s="6"/>
    </row>
    <row r="374" spans="2:47" ht="18" customHeight="1" x14ac:dyDescent="0.2">
      <c r="B374" s="6"/>
      <c r="C374" s="6"/>
      <c r="D374" s="137"/>
      <c r="E374" s="137"/>
      <c r="F374" s="133"/>
      <c r="G374" s="138"/>
      <c r="H374" s="136"/>
      <c r="I374" s="139"/>
      <c r="J374" s="139"/>
      <c r="K374" s="139"/>
      <c r="L374" s="139"/>
      <c r="M374" s="133"/>
      <c r="N374" s="136"/>
      <c r="O374" s="140"/>
      <c r="P374" s="140"/>
      <c r="Q374" s="140"/>
      <c r="R374" s="140"/>
      <c r="S374" s="133"/>
      <c r="T374" s="136"/>
      <c r="U374" s="138"/>
      <c r="V374" s="136"/>
      <c r="W374" s="136"/>
      <c r="X374" s="6"/>
      <c r="Y374" s="6"/>
      <c r="Z374" s="6"/>
      <c r="AA374" s="6"/>
      <c r="AB374" s="133"/>
      <c r="AC374" s="141"/>
      <c r="AD374" s="31"/>
      <c r="AE374" s="31"/>
      <c r="AF374" s="31"/>
      <c r="AH374" s="6"/>
      <c r="AI374" s="6"/>
      <c r="AJ374" s="6"/>
      <c r="AK374" s="6"/>
      <c r="AL374" s="6"/>
      <c r="AM374" s="6"/>
      <c r="AN374" s="6"/>
      <c r="AO374" s="6"/>
      <c r="AP374" s="6"/>
      <c r="AQ374" s="6"/>
      <c r="AR374" s="6"/>
      <c r="AS374" s="6"/>
      <c r="AT374" s="6"/>
      <c r="AU374" s="6"/>
    </row>
    <row r="375" spans="2:47" ht="18" customHeight="1" x14ac:dyDescent="0.2">
      <c r="B375" s="6"/>
      <c r="C375" s="6"/>
      <c r="D375" s="137"/>
      <c r="E375" s="137"/>
      <c r="F375" s="133"/>
      <c r="G375" s="138"/>
      <c r="H375" s="136"/>
      <c r="I375" s="139"/>
      <c r="J375" s="139"/>
      <c r="K375" s="139"/>
      <c r="L375" s="139"/>
      <c r="M375" s="133"/>
      <c r="N375" s="136"/>
      <c r="O375" s="140"/>
      <c r="P375" s="140"/>
      <c r="Q375" s="140"/>
      <c r="R375" s="140"/>
      <c r="S375" s="133"/>
      <c r="T375" s="136"/>
      <c r="U375" s="138"/>
      <c r="V375" s="136"/>
      <c r="W375" s="136"/>
      <c r="X375" s="6"/>
      <c r="Y375" s="6"/>
      <c r="Z375" s="6"/>
      <c r="AA375" s="6"/>
      <c r="AB375" s="133"/>
      <c r="AC375" s="141"/>
      <c r="AD375" s="31"/>
      <c r="AE375" s="31"/>
      <c r="AF375" s="31"/>
      <c r="AH375" s="6"/>
      <c r="AI375" s="6"/>
      <c r="AJ375" s="6"/>
      <c r="AK375" s="6"/>
      <c r="AL375" s="6"/>
      <c r="AM375" s="6"/>
      <c r="AN375" s="6"/>
      <c r="AO375" s="6"/>
      <c r="AP375" s="6"/>
      <c r="AQ375" s="6"/>
      <c r="AR375" s="6"/>
      <c r="AS375" s="6"/>
      <c r="AT375" s="6"/>
      <c r="AU375" s="6"/>
    </row>
    <row r="376" spans="2:47" ht="18" customHeight="1" x14ac:dyDescent="0.2">
      <c r="B376" s="6"/>
      <c r="C376" s="6"/>
      <c r="D376" s="137"/>
      <c r="E376" s="137"/>
      <c r="F376" s="133"/>
      <c r="G376" s="138"/>
      <c r="H376" s="136"/>
      <c r="I376" s="139"/>
      <c r="J376" s="139"/>
      <c r="K376" s="139"/>
      <c r="L376" s="139"/>
      <c r="M376" s="133"/>
      <c r="N376" s="136"/>
      <c r="O376" s="140"/>
      <c r="P376" s="140"/>
      <c r="Q376" s="140"/>
      <c r="R376" s="140"/>
      <c r="S376" s="133"/>
      <c r="T376" s="136"/>
      <c r="U376" s="138"/>
      <c r="V376" s="136"/>
      <c r="W376" s="136"/>
      <c r="X376" s="6"/>
      <c r="Y376" s="6"/>
      <c r="Z376" s="6"/>
      <c r="AA376" s="6"/>
      <c r="AB376" s="133"/>
      <c r="AC376" s="141"/>
      <c r="AD376" s="31"/>
      <c r="AE376" s="31"/>
      <c r="AF376" s="31"/>
      <c r="AH376" s="6"/>
      <c r="AI376" s="6"/>
      <c r="AJ376" s="6"/>
      <c r="AK376" s="6"/>
      <c r="AL376" s="6"/>
      <c r="AM376" s="6"/>
      <c r="AN376" s="6"/>
      <c r="AO376" s="6"/>
      <c r="AP376" s="6"/>
      <c r="AQ376" s="6"/>
      <c r="AR376" s="6"/>
      <c r="AS376" s="6"/>
      <c r="AT376" s="6"/>
      <c r="AU376" s="6"/>
    </row>
    <row r="377" spans="2:47" ht="18" customHeight="1" x14ac:dyDescent="0.2">
      <c r="B377" s="6"/>
      <c r="C377" s="6"/>
      <c r="D377" s="137"/>
      <c r="E377" s="137"/>
      <c r="F377" s="133"/>
      <c r="G377" s="138"/>
      <c r="H377" s="136"/>
      <c r="I377" s="139"/>
      <c r="J377" s="139"/>
      <c r="K377" s="139"/>
      <c r="L377" s="139"/>
      <c r="M377" s="133"/>
      <c r="N377" s="136"/>
      <c r="O377" s="140"/>
      <c r="P377" s="140"/>
      <c r="Q377" s="140"/>
      <c r="R377" s="140"/>
      <c r="S377" s="133"/>
      <c r="T377" s="136"/>
      <c r="U377" s="138"/>
      <c r="V377" s="136"/>
      <c r="W377" s="136"/>
      <c r="X377" s="6"/>
      <c r="Y377" s="6"/>
      <c r="Z377" s="6"/>
      <c r="AA377" s="6"/>
      <c r="AB377" s="133"/>
      <c r="AC377" s="141"/>
      <c r="AD377" s="31"/>
      <c r="AE377" s="31"/>
      <c r="AF377" s="31"/>
      <c r="AH377" s="6"/>
      <c r="AI377" s="6"/>
      <c r="AJ377" s="6"/>
      <c r="AK377" s="6"/>
      <c r="AL377" s="6"/>
      <c r="AM377" s="6"/>
      <c r="AN377" s="6"/>
      <c r="AO377" s="6"/>
      <c r="AP377" s="6"/>
      <c r="AQ377" s="6"/>
      <c r="AR377" s="6"/>
      <c r="AS377" s="6"/>
      <c r="AT377" s="6"/>
      <c r="AU377" s="6"/>
    </row>
    <row r="378" spans="2:47" ht="18" customHeight="1" x14ac:dyDescent="0.2">
      <c r="B378" s="6"/>
      <c r="C378" s="6"/>
      <c r="D378" s="137"/>
      <c r="E378" s="137"/>
      <c r="F378" s="133"/>
      <c r="G378" s="138"/>
      <c r="H378" s="136"/>
      <c r="I378" s="139"/>
      <c r="J378" s="139"/>
      <c r="K378" s="139"/>
      <c r="L378" s="139"/>
      <c r="M378" s="133"/>
      <c r="N378" s="136"/>
      <c r="O378" s="140"/>
      <c r="P378" s="140"/>
      <c r="Q378" s="140"/>
      <c r="R378" s="140"/>
      <c r="S378" s="133"/>
      <c r="T378" s="136"/>
      <c r="U378" s="138"/>
      <c r="V378" s="136"/>
      <c r="W378" s="136"/>
      <c r="X378" s="6"/>
      <c r="Y378" s="6"/>
      <c r="Z378" s="6"/>
      <c r="AA378" s="6"/>
      <c r="AB378" s="133"/>
      <c r="AC378" s="141"/>
      <c r="AD378" s="31"/>
      <c r="AE378" s="31"/>
      <c r="AF378" s="31"/>
      <c r="AH378" s="6"/>
      <c r="AI378" s="6"/>
      <c r="AJ378" s="6"/>
      <c r="AK378" s="6"/>
      <c r="AL378" s="6"/>
      <c r="AM378" s="6"/>
      <c r="AN378" s="6"/>
      <c r="AO378" s="6"/>
      <c r="AP378" s="6"/>
      <c r="AQ378" s="6"/>
      <c r="AR378" s="6"/>
      <c r="AS378" s="6"/>
      <c r="AT378" s="6"/>
      <c r="AU378" s="6"/>
    </row>
    <row r="379" spans="2:47" ht="18" customHeight="1" x14ac:dyDescent="0.2">
      <c r="B379" s="6"/>
      <c r="C379" s="6"/>
      <c r="D379" s="137"/>
      <c r="E379" s="137"/>
      <c r="F379" s="133"/>
      <c r="G379" s="138"/>
      <c r="H379" s="136"/>
      <c r="I379" s="139"/>
      <c r="J379" s="139"/>
      <c r="K379" s="139"/>
      <c r="L379" s="139"/>
      <c r="M379" s="133"/>
      <c r="N379" s="136"/>
      <c r="O379" s="140"/>
      <c r="P379" s="140"/>
      <c r="Q379" s="140"/>
      <c r="R379" s="140"/>
      <c r="S379" s="133"/>
      <c r="T379" s="136"/>
      <c r="U379" s="138"/>
      <c r="V379" s="136"/>
      <c r="W379" s="136"/>
      <c r="X379" s="6"/>
      <c r="Y379" s="6"/>
      <c r="Z379" s="6"/>
      <c r="AA379" s="6"/>
      <c r="AB379" s="133"/>
      <c r="AC379" s="141"/>
      <c r="AD379" s="31"/>
      <c r="AE379" s="31"/>
      <c r="AF379" s="31"/>
      <c r="AH379" s="6"/>
      <c r="AI379" s="6"/>
      <c r="AJ379" s="6"/>
      <c r="AK379" s="6"/>
      <c r="AL379" s="6"/>
      <c r="AM379" s="6"/>
      <c r="AN379" s="6"/>
      <c r="AO379" s="6"/>
      <c r="AP379" s="6"/>
      <c r="AQ379" s="6"/>
      <c r="AR379" s="6"/>
      <c r="AS379" s="6"/>
      <c r="AT379" s="6"/>
      <c r="AU379" s="6"/>
    </row>
    <row r="380" spans="2:47" ht="18" customHeight="1" x14ac:dyDescent="0.2">
      <c r="B380" s="6"/>
      <c r="C380" s="6"/>
      <c r="D380" s="137"/>
      <c r="E380" s="137"/>
      <c r="F380" s="133"/>
      <c r="G380" s="138"/>
      <c r="H380" s="136"/>
      <c r="I380" s="139"/>
      <c r="J380" s="139"/>
      <c r="K380" s="139"/>
      <c r="L380" s="139"/>
      <c r="M380" s="133"/>
      <c r="N380" s="136"/>
      <c r="O380" s="140"/>
      <c r="P380" s="140"/>
      <c r="Q380" s="140"/>
      <c r="R380" s="140"/>
      <c r="S380" s="133"/>
      <c r="T380" s="136"/>
      <c r="U380" s="138"/>
      <c r="V380" s="136"/>
      <c r="W380" s="136"/>
      <c r="X380" s="6"/>
      <c r="Y380" s="6"/>
      <c r="Z380" s="6"/>
      <c r="AA380" s="6"/>
      <c r="AB380" s="133"/>
      <c r="AC380" s="141"/>
      <c r="AD380" s="31"/>
      <c r="AE380" s="31"/>
      <c r="AF380" s="31"/>
      <c r="AH380" s="6"/>
      <c r="AI380" s="6"/>
      <c r="AJ380" s="6"/>
      <c r="AK380" s="6"/>
      <c r="AL380" s="6"/>
      <c r="AM380" s="6"/>
      <c r="AN380" s="6"/>
      <c r="AO380" s="6"/>
      <c r="AP380" s="6"/>
      <c r="AQ380" s="6"/>
      <c r="AR380" s="6"/>
      <c r="AS380" s="6"/>
      <c r="AT380" s="6"/>
      <c r="AU380" s="6"/>
    </row>
    <row r="381" spans="2:47" ht="18" customHeight="1" x14ac:dyDescent="0.2">
      <c r="B381" s="6"/>
      <c r="C381" s="6"/>
      <c r="D381" s="137"/>
      <c r="E381" s="137"/>
      <c r="F381" s="133"/>
      <c r="G381" s="138"/>
      <c r="H381" s="136"/>
      <c r="I381" s="139"/>
      <c r="J381" s="139"/>
      <c r="K381" s="139"/>
      <c r="L381" s="139"/>
      <c r="M381" s="133"/>
      <c r="N381" s="136"/>
      <c r="O381" s="140"/>
      <c r="P381" s="140"/>
      <c r="Q381" s="140"/>
      <c r="R381" s="140"/>
      <c r="S381" s="133"/>
      <c r="T381" s="136"/>
      <c r="U381" s="138"/>
      <c r="V381" s="136"/>
      <c r="W381" s="136"/>
      <c r="X381" s="6"/>
      <c r="Y381" s="6"/>
      <c r="Z381" s="6"/>
      <c r="AA381" s="6"/>
      <c r="AB381" s="133"/>
      <c r="AC381" s="141"/>
      <c r="AD381" s="31"/>
      <c r="AE381" s="31"/>
      <c r="AF381" s="31"/>
      <c r="AH381" s="6"/>
      <c r="AI381" s="6"/>
      <c r="AJ381" s="6"/>
      <c r="AK381" s="6"/>
      <c r="AL381" s="6"/>
      <c r="AM381" s="6"/>
      <c r="AN381" s="6"/>
      <c r="AO381" s="6"/>
      <c r="AP381" s="6"/>
      <c r="AQ381" s="6"/>
      <c r="AR381" s="6"/>
      <c r="AS381" s="6"/>
      <c r="AT381" s="6"/>
      <c r="AU381" s="6"/>
    </row>
    <row r="382" spans="2:47" ht="18" customHeight="1" x14ac:dyDescent="0.2">
      <c r="B382" s="6"/>
      <c r="C382" s="6"/>
      <c r="D382" s="137"/>
      <c r="E382" s="137"/>
      <c r="F382" s="133"/>
      <c r="G382" s="138"/>
      <c r="H382" s="136"/>
      <c r="I382" s="139"/>
      <c r="J382" s="139"/>
      <c r="K382" s="139"/>
      <c r="L382" s="139"/>
      <c r="M382" s="133"/>
      <c r="N382" s="136"/>
      <c r="O382" s="140"/>
      <c r="P382" s="140"/>
      <c r="Q382" s="140"/>
      <c r="R382" s="140"/>
      <c r="S382" s="133"/>
      <c r="T382" s="136"/>
      <c r="U382" s="138"/>
      <c r="V382" s="136"/>
      <c r="W382" s="136"/>
      <c r="X382" s="6"/>
      <c r="Y382" s="6"/>
      <c r="Z382" s="6"/>
      <c r="AA382" s="6"/>
      <c r="AB382" s="133"/>
      <c r="AC382" s="141"/>
      <c r="AD382" s="31"/>
      <c r="AE382" s="31"/>
      <c r="AF382" s="31"/>
      <c r="AH382" s="6"/>
      <c r="AI382" s="6"/>
      <c r="AJ382" s="6"/>
      <c r="AK382" s="6"/>
      <c r="AL382" s="6"/>
      <c r="AM382" s="6"/>
      <c r="AN382" s="6"/>
      <c r="AO382" s="6"/>
      <c r="AP382" s="6"/>
      <c r="AQ382" s="6"/>
      <c r="AR382" s="6"/>
      <c r="AS382" s="6"/>
      <c r="AT382" s="6"/>
      <c r="AU382" s="6"/>
    </row>
    <row r="383" spans="2:47" ht="18" customHeight="1" x14ac:dyDescent="0.2">
      <c r="B383" s="6"/>
      <c r="C383" s="6"/>
      <c r="D383" s="137"/>
      <c r="E383" s="137"/>
      <c r="F383" s="133"/>
      <c r="G383" s="138"/>
      <c r="H383" s="136"/>
      <c r="I383" s="139"/>
      <c r="J383" s="139"/>
      <c r="K383" s="139"/>
      <c r="L383" s="139"/>
      <c r="M383" s="133"/>
      <c r="N383" s="136"/>
      <c r="O383" s="140"/>
      <c r="P383" s="140"/>
      <c r="Q383" s="140"/>
      <c r="R383" s="140"/>
      <c r="S383" s="133"/>
      <c r="T383" s="136"/>
      <c r="U383" s="138"/>
      <c r="V383" s="136"/>
      <c r="W383" s="136"/>
      <c r="X383" s="6"/>
      <c r="Y383" s="6"/>
      <c r="Z383" s="6"/>
      <c r="AA383" s="6"/>
      <c r="AB383" s="133"/>
      <c r="AC383" s="141"/>
      <c r="AD383" s="31"/>
      <c r="AE383" s="31"/>
      <c r="AF383" s="31"/>
      <c r="AH383" s="6"/>
      <c r="AI383" s="6"/>
      <c r="AJ383" s="6"/>
      <c r="AK383" s="6"/>
      <c r="AL383" s="6"/>
      <c r="AM383" s="6"/>
      <c r="AN383" s="6"/>
      <c r="AO383" s="6"/>
      <c r="AP383" s="6"/>
      <c r="AQ383" s="6"/>
      <c r="AR383" s="6"/>
      <c r="AS383" s="6"/>
      <c r="AT383" s="6"/>
      <c r="AU383" s="6"/>
    </row>
    <row r="384" spans="2:47" ht="18" customHeight="1" x14ac:dyDescent="0.2">
      <c r="B384" s="6"/>
      <c r="C384" s="6"/>
      <c r="D384" s="137"/>
      <c r="E384" s="137"/>
      <c r="F384" s="133"/>
      <c r="G384" s="138"/>
      <c r="H384" s="136"/>
      <c r="I384" s="139"/>
      <c r="J384" s="139"/>
      <c r="K384" s="139"/>
      <c r="L384" s="139"/>
      <c r="M384" s="133"/>
      <c r="N384" s="136"/>
      <c r="O384" s="140"/>
      <c r="P384" s="140"/>
      <c r="Q384" s="140"/>
      <c r="R384" s="140"/>
      <c r="S384" s="133"/>
      <c r="T384" s="136"/>
      <c r="U384" s="138"/>
      <c r="V384" s="136"/>
      <c r="W384" s="136"/>
      <c r="X384" s="6"/>
      <c r="Y384" s="6"/>
      <c r="Z384" s="6"/>
      <c r="AA384" s="6"/>
      <c r="AB384" s="133"/>
      <c r="AC384" s="141"/>
      <c r="AD384" s="31"/>
      <c r="AE384" s="31"/>
      <c r="AF384" s="31"/>
      <c r="AH384" s="6"/>
      <c r="AI384" s="6"/>
      <c r="AJ384" s="6"/>
      <c r="AK384" s="6"/>
      <c r="AL384" s="6"/>
      <c r="AM384" s="6"/>
      <c r="AN384" s="6"/>
      <c r="AO384" s="6"/>
      <c r="AP384" s="6"/>
      <c r="AQ384" s="6"/>
      <c r="AR384" s="6"/>
      <c r="AS384" s="6"/>
      <c r="AT384" s="6"/>
      <c r="AU384" s="6"/>
    </row>
    <row r="385" spans="2:47" ht="18" customHeight="1" x14ac:dyDescent="0.2">
      <c r="B385" s="6"/>
      <c r="C385" s="6"/>
      <c r="D385" s="137"/>
      <c r="E385" s="137"/>
      <c r="F385" s="133"/>
      <c r="G385" s="138"/>
      <c r="H385" s="136"/>
      <c r="I385" s="139"/>
      <c r="J385" s="139"/>
      <c r="K385" s="139"/>
      <c r="L385" s="139"/>
      <c r="M385" s="133"/>
      <c r="N385" s="136"/>
      <c r="O385" s="140"/>
      <c r="P385" s="140"/>
      <c r="Q385" s="140"/>
      <c r="R385" s="140"/>
      <c r="S385" s="133"/>
      <c r="T385" s="136"/>
      <c r="U385" s="138"/>
      <c r="V385" s="136"/>
      <c r="W385" s="136"/>
      <c r="X385" s="6"/>
      <c r="Y385" s="6"/>
      <c r="Z385" s="6"/>
      <c r="AA385" s="6"/>
      <c r="AB385" s="133"/>
      <c r="AC385" s="141"/>
      <c r="AD385" s="31"/>
      <c r="AE385" s="31"/>
      <c r="AF385" s="31"/>
      <c r="AH385" s="6"/>
      <c r="AI385" s="6"/>
      <c r="AJ385" s="6"/>
      <c r="AK385" s="6"/>
      <c r="AL385" s="6"/>
      <c r="AM385" s="6"/>
      <c r="AN385" s="6"/>
      <c r="AO385" s="6"/>
      <c r="AP385" s="6"/>
      <c r="AQ385" s="6"/>
      <c r="AR385" s="6"/>
      <c r="AS385" s="6"/>
      <c r="AT385" s="6"/>
      <c r="AU385" s="6"/>
    </row>
    <row r="386" spans="2:47" ht="18" customHeight="1" x14ac:dyDescent="0.2">
      <c r="B386" s="6"/>
      <c r="C386" s="6"/>
      <c r="D386" s="137"/>
      <c r="E386" s="137"/>
      <c r="F386" s="133"/>
      <c r="G386" s="138"/>
      <c r="H386" s="136"/>
      <c r="I386" s="139"/>
      <c r="J386" s="139"/>
      <c r="K386" s="139"/>
      <c r="L386" s="139"/>
      <c r="M386" s="133"/>
      <c r="N386" s="136"/>
      <c r="O386" s="140"/>
      <c r="P386" s="140"/>
      <c r="Q386" s="140"/>
      <c r="R386" s="140"/>
      <c r="S386" s="133"/>
      <c r="T386" s="136"/>
      <c r="U386" s="138"/>
      <c r="V386" s="136"/>
      <c r="W386" s="136"/>
      <c r="X386" s="6"/>
      <c r="Y386" s="6"/>
      <c r="Z386" s="6"/>
      <c r="AA386" s="6"/>
      <c r="AB386" s="133"/>
      <c r="AC386" s="141"/>
      <c r="AD386" s="31"/>
      <c r="AE386" s="31"/>
      <c r="AF386" s="31"/>
      <c r="AH386" s="6"/>
      <c r="AI386" s="6"/>
      <c r="AJ386" s="6"/>
      <c r="AK386" s="6"/>
      <c r="AL386" s="6"/>
      <c r="AM386" s="6"/>
      <c r="AN386" s="6"/>
      <c r="AO386" s="6"/>
      <c r="AP386" s="6"/>
      <c r="AQ386" s="6"/>
      <c r="AR386" s="6"/>
      <c r="AS386" s="6"/>
      <c r="AT386" s="6"/>
      <c r="AU386" s="6"/>
    </row>
    <row r="387" spans="2:47" ht="18" customHeight="1" x14ac:dyDescent="0.2">
      <c r="B387" s="6"/>
      <c r="C387" s="6"/>
      <c r="D387" s="137"/>
      <c r="E387" s="137"/>
      <c r="F387" s="133"/>
      <c r="G387" s="138"/>
      <c r="H387" s="136"/>
      <c r="I387" s="139"/>
      <c r="J387" s="139"/>
      <c r="K387" s="139"/>
      <c r="L387" s="139"/>
      <c r="M387" s="133"/>
      <c r="N387" s="136"/>
      <c r="O387" s="140"/>
      <c r="P387" s="140"/>
      <c r="Q387" s="140"/>
      <c r="R387" s="140"/>
      <c r="S387" s="133"/>
      <c r="T387" s="136"/>
      <c r="U387" s="138"/>
      <c r="V387" s="136"/>
      <c r="W387" s="136"/>
      <c r="X387" s="6"/>
      <c r="Y387" s="6"/>
      <c r="Z387" s="6"/>
      <c r="AA387" s="6"/>
      <c r="AB387" s="133"/>
      <c r="AC387" s="141"/>
      <c r="AD387" s="31"/>
      <c r="AE387" s="31"/>
      <c r="AF387" s="31"/>
      <c r="AH387" s="6"/>
      <c r="AI387" s="6"/>
      <c r="AJ387" s="6"/>
      <c r="AK387" s="6"/>
      <c r="AL387" s="6"/>
      <c r="AM387" s="6"/>
      <c r="AN387" s="6"/>
      <c r="AO387" s="6"/>
      <c r="AP387" s="6"/>
      <c r="AQ387" s="6"/>
      <c r="AR387" s="6"/>
      <c r="AS387" s="6"/>
      <c r="AT387" s="6"/>
      <c r="AU387" s="6"/>
    </row>
    <row r="388" spans="2:47" ht="18" customHeight="1" x14ac:dyDescent="0.2">
      <c r="B388" s="6"/>
      <c r="C388" s="6"/>
      <c r="D388" s="137"/>
      <c r="E388" s="137"/>
      <c r="F388" s="133"/>
      <c r="G388" s="138"/>
      <c r="H388" s="136"/>
      <c r="I388" s="139"/>
      <c r="J388" s="139"/>
      <c r="K388" s="139"/>
      <c r="L388" s="139"/>
      <c r="M388" s="133"/>
      <c r="N388" s="136"/>
      <c r="O388" s="140"/>
      <c r="P388" s="140"/>
      <c r="Q388" s="140"/>
      <c r="R388" s="140"/>
      <c r="S388" s="133"/>
      <c r="T388" s="136"/>
      <c r="U388" s="138"/>
      <c r="V388" s="136"/>
      <c r="W388" s="136"/>
      <c r="X388" s="6"/>
      <c r="Y388" s="6"/>
      <c r="Z388" s="6"/>
      <c r="AA388" s="6"/>
      <c r="AB388" s="133"/>
      <c r="AC388" s="141"/>
      <c r="AD388" s="31"/>
      <c r="AE388" s="31"/>
      <c r="AF388" s="31"/>
      <c r="AH388" s="6"/>
      <c r="AI388" s="6"/>
      <c r="AJ388" s="6"/>
      <c r="AK388" s="6"/>
      <c r="AL388" s="6"/>
      <c r="AM388" s="6"/>
      <c r="AN388" s="6"/>
      <c r="AO388" s="6"/>
      <c r="AP388" s="6"/>
      <c r="AQ388" s="6"/>
      <c r="AR388" s="6"/>
      <c r="AS388" s="6"/>
      <c r="AT388" s="6"/>
      <c r="AU388" s="6"/>
    </row>
    <row r="389" spans="2:47" ht="18" customHeight="1" x14ac:dyDescent="0.2">
      <c r="B389" s="6"/>
      <c r="C389" s="6"/>
      <c r="D389" s="137"/>
      <c r="E389" s="137"/>
      <c r="F389" s="133"/>
      <c r="G389" s="138"/>
      <c r="H389" s="136"/>
      <c r="I389" s="139"/>
      <c r="J389" s="139"/>
      <c r="K389" s="139"/>
      <c r="L389" s="139"/>
      <c r="M389" s="133"/>
      <c r="N389" s="136"/>
      <c r="O389" s="140"/>
      <c r="P389" s="140"/>
      <c r="Q389" s="140"/>
      <c r="R389" s="140"/>
      <c r="S389" s="133"/>
      <c r="T389" s="136"/>
      <c r="U389" s="138"/>
      <c r="V389" s="136"/>
      <c r="W389" s="136"/>
      <c r="X389" s="6"/>
      <c r="Y389" s="6"/>
      <c r="Z389" s="6"/>
      <c r="AA389" s="6"/>
      <c r="AB389" s="133"/>
      <c r="AC389" s="141"/>
      <c r="AD389" s="31"/>
      <c r="AE389" s="31"/>
      <c r="AF389" s="31"/>
      <c r="AH389" s="6"/>
      <c r="AI389" s="6"/>
      <c r="AJ389" s="6"/>
      <c r="AK389" s="6"/>
      <c r="AL389" s="6"/>
      <c r="AM389" s="6"/>
      <c r="AN389" s="6"/>
      <c r="AO389" s="6"/>
      <c r="AP389" s="6"/>
      <c r="AQ389" s="6"/>
      <c r="AR389" s="6"/>
      <c r="AS389" s="6"/>
      <c r="AT389" s="6"/>
      <c r="AU389" s="6"/>
    </row>
    <row r="390" spans="2:47" ht="18" customHeight="1" x14ac:dyDescent="0.2">
      <c r="B390" s="6"/>
      <c r="C390" s="6"/>
      <c r="D390" s="137"/>
      <c r="E390" s="137"/>
      <c r="F390" s="133"/>
      <c r="G390" s="138"/>
      <c r="H390" s="136"/>
      <c r="I390" s="139"/>
      <c r="J390" s="139"/>
      <c r="K390" s="139"/>
      <c r="L390" s="139"/>
      <c r="M390" s="133"/>
      <c r="N390" s="136"/>
      <c r="O390" s="140"/>
      <c r="P390" s="140"/>
      <c r="Q390" s="140"/>
      <c r="R390" s="140"/>
      <c r="S390" s="133"/>
      <c r="T390" s="136"/>
      <c r="U390" s="138"/>
      <c r="V390" s="136"/>
      <c r="W390" s="136"/>
      <c r="X390" s="6"/>
      <c r="Y390" s="6"/>
      <c r="Z390" s="6"/>
      <c r="AA390" s="6"/>
      <c r="AB390" s="133"/>
      <c r="AC390" s="141"/>
      <c r="AD390" s="31"/>
      <c r="AE390" s="31"/>
      <c r="AF390" s="31"/>
      <c r="AH390" s="6"/>
      <c r="AI390" s="6"/>
      <c r="AJ390" s="6"/>
      <c r="AK390" s="6"/>
      <c r="AL390" s="6"/>
      <c r="AM390" s="6"/>
      <c r="AN390" s="6"/>
      <c r="AO390" s="6"/>
      <c r="AP390" s="6"/>
      <c r="AQ390" s="6"/>
      <c r="AR390" s="6"/>
      <c r="AS390" s="6"/>
      <c r="AT390" s="6"/>
      <c r="AU390" s="6"/>
    </row>
    <row r="391" spans="2:47" ht="18" customHeight="1" x14ac:dyDescent="0.2">
      <c r="B391" s="6"/>
      <c r="C391" s="6"/>
      <c r="D391" s="137"/>
      <c r="E391" s="137"/>
      <c r="F391" s="133"/>
      <c r="G391" s="138"/>
      <c r="H391" s="136"/>
      <c r="I391" s="139"/>
      <c r="J391" s="139"/>
      <c r="K391" s="139"/>
      <c r="L391" s="139"/>
      <c r="M391" s="133"/>
      <c r="N391" s="136"/>
      <c r="O391" s="140"/>
      <c r="P391" s="140"/>
      <c r="Q391" s="140"/>
      <c r="R391" s="140"/>
      <c r="S391" s="133"/>
      <c r="T391" s="136"/>
      <c r="U391" s="138"/>
      <c r="V391" s="136"/>
      <c r="W391" s="136"/>
      <c r="X391" s="6"/>
      <c r="Y391" s="6"/>
      <c r="Z391" s="6"/>
      <c r="AA391" s="6"/>
      <c r="AB391" s="133"/>
      <c r="AC391" s="141"/>
      <c r="AD391" s="31"/>
      <c r="AE391" s="31"/>
      <c r="AF391" s="31"/>
      <c r="AH391" s="6"/>
      <c r="AI391" s="6"/>
      <c r="AJ391" s="6"/>
      <c r="AK391" s="6"/>
      <c r="AL391" s="6"/>
      <c r="AM391" s="6"/>
      <c r="AN391" s="6"/>
      <c r="AO391" s="6"/>
      <c r="AP391" s="6"/>
      <c r="AQ391" s="6"/>
      <c r="AR391" s="6"/>
      <c r="AS391" s="6"/>
      <c r="AT391" s="6"/>
      <c r="AU391" s="6"/>
    </row>
    <row r="392" spans="2:47" ht="18" customHeight="1" x14ac:dyDescent="0.2">
      <c r="B392" s="6"/>
      <c r="C392" s="6"/>
      <c r="D392" s="137"/>
      <c r="E392" s="137"/>
      <c r="F392" s="133"/>
      <c r="G392" s="138"/>
      <c r="H392" s="136"/>
      <c r="I392" s="139"/>
      <c r="J392" s="139"/>
      <c r="K392" s="139"/>
      <c r="L392" s="139"/>
      <c r="M392" s="133"/>
      <c r="N392" s="136"/>
      <c r="O392" s="140"/>
      <c r="P392" s="140"/>
      <c r="Q392" s="140"/>
      <c r="R392" s="140"/>
      <c r="S392" s="133"/>
      <c r="T392" s="136"/>
      <c r="U392" s="138"/>
      <c r="V392" s="136"/>
      <c r="W392" s="136"/>
      <c r="X392" s="6"/>
      <c r="Y392" s="6"/>
      <c r="Z392" s="6"/>
      <c r="AA392" s="6"/>
      <c r="AB392" s="133"/>
      <c r="AC392" s="141"/>
      <c r="AD392" s="31"/>
      <c r="AE392" s="31"/>
      <c r="AF392" s="31"/>
      <c r="AH392" s="6"/>
      <c r="AI392" s="6"/>
      <c r="AJ392" s="6"/>
      <c r="AK392" s="6"/>
      <c r="AL392" s="6"/>
      <c r="AM392" s="6"/>
      <c r="AN392" s="6"/>
      <c r="AO392" s="6"/>
      <c r="AP392" s="6"/>
      <c r="AQ392" s="6"/>
      <c r="AR392" s="6"/>
      <c r="AS392" s="6"/>
      <c r="AT392" s="6"/>
      <c r="AU392" s="6"/>
    </row>
    <row r="393" spans="2:47" ht="18" customHeight="1" x14ac:dyDescent="0.2">
      <c r="B393" s="6"/>
      <c r="C393" s="6"/>
      <c r="D393" s="137"/>
      <c r="E393" s="137"/>
      <c r="F393" s="133"/>
      <c r="G393" s="138"/>
      <c r="H393" s="136"/>
      <c r="I393" s="139"/>
      <c r="J393" s="139"/>
      <c r="K393" s="139"/>
      <c r="L393" s="139"/>
      <c r="M393" s="133"/>
      <c r="N393" s="136"/>
      <c r="O393" s="140"/>
      <c r="P393" s="140"/>
      <c r="Q393" s="140"/>
      <c r="R393" s="140"/>
      <c r="S393" s="133"/>
      <c r="T393" s="136"/>
      <c r="U393" s="138"/>
      <c r="V393" s="136"/>
      <c r="W393" s="136"/>
      <c r="X393" s="6"/>
      <c r="Y393" s="6"/>
      <c r="Z393" s="6"/>
      <c r="AA393" s="6"/>
      <c r="AB393" s="133"/>
      <c r="AC393" s="141"/>
      <c r="AD393" s="31"/>
      <c r="AE393" s="31"/>
      <c r="AF393" s="31"/>
      <c r="AH393" s="6"/>
      <c r="AI393" s="6"/>
      <c r="AJ393" s="6"/>
      <c r="AK393" s="6"/>
      <c r="AL393" s="6"/>
      <c r="AM393" s="6"/>
      <c r="AN393" s="6"/>
      <c r="AO393" s="6"/>
      <c r="AP393" s="6"/>
      <c r="AQ393" s="6"/>
      <c r="AR393" s="6"/>
      <c r="AS393" s="6"/>
      <c r="AT393" s="6"/>
      <c r="AU393" s="6"/>
    </row>
    <row r="394" spans="2:47" ht="18" customHeight="1" x14ac:dyDescent="0.2">
      <c r="B394" s="6"/>
      <c r="C394" s="6"/>
      <c r="D394" s="137"/>
      <c r="E394" s="137"/>
      <c r="F394" s="133"/>
      <c r="G394" s="138"/>
      <c r="H394" s="136"/>
      <c r="I394" s="139"/>
      <c r="J394" s="139"/>
      <c r="K394" s="139"/>
      <c r="L394" s="139"/>
      <c r="M394" s="133"/>
      <c r="N394" s="136"/>
      <c r="O394" s="140"/>
      <c r="P394" s="140"/>
      <c r="Q394" s="140"/>
      <c r="R394" s="140"/>
      <c r="S394" s="133"/>
      <c r="T394" s="136"/>
      <c r="U394" s="138"/>
      <c r="V394" s="136"/>
      <c r="W394" s="136"/>
      <c r="X394" s="6"/>
      <c r="Y394" s="6"/>
      <c r="Z394" s="6"/>
      <c r="AA394" s="6"/>
      <c r="AB394" s="133"/>
      <c r="AC394" s="141"/>
      <c r="AD394" s="31"/>
      <c r="AE394" s="31"/>
      <c r="AF394" s="31"/>
      <c r="AH394" s="6"/>
      <c r="AI394" s="6"/>
      <c r="AJ394" s="6"/>
      <c r="AK394" s="6"/>
      <c r="AL394" s="6"/>
      <c r="AM394" s="6"/>
      <c r="AN394" s="6"/>
      <c r="AO394" s="6"/>
      <c r="AP394" s="6"/>
      <c r="AQ394" s="6"/>
      <c r="AR394" s="6"/>
      <c r="AS394" s="6"/>
      <c r="AT394" s="6"/>
      <c r="AU394" s="6"/>
    </row>
    <row r="395" spans="2:47" ht="18" customHeight="1" x14ac:dyDescent="0.2">
      <c r="B395" s="6"/>
      <c r="C395" s="6"/>
      <c r="D395" s="137"/>
      <c r="E395" s="137"/>
      <c r="F395" s="133"/>
      <c r="G395" s="138"/>
      <c r="H395" s="136"/>
      <c r="I395" s="139"/>
      <c r="J395" s="139"/>
      <c r="K395" s="139"/>
      <c r="L395" s="139"/>
      <c r="M395" s="133"/>
      <c r="N395" s="136"/>
      <c r="O395" s="140"/>
      <c r="P395" s="140"/>
      <c r="Q395" s="140"/>
      <c r="R395" s="140"/>
      <c r="S395" s="133"/>
      <c r="T395" s="136"/>
      <c r="U395" s="138"/>
      <c r="V395" s="136"/>
      <c r="W395" s="136"/>
      <c r="X395" s="6"/>
      <c r="Y395" s="6"/>
      <c r="Z395" s="6"/>
      <c r="AA395" s="6"/>
      <c r="AB395" s="133"/>
      <c r="AC395" s="141"/>
      <c r="AD395" s="31"/>
      <c r="AE395" s="31"/>
      <c r="AF395" s="31"/>
      <c r="AH395" s="6"/>
      <c r="AI395" s="6"/>
      <c r="AJ395" s="6"/>
      <c r="AK395" s="6"/>
      <c r="AL395" s="6"/>
      <c r="AM395" s="6"/>
      <c r="AN395" s="6"/>
      <c r="AO395" s="6"/>
      <c r="AP395" s="6"/>
      <c r="AQ395" s="6"/>
      <c r="AR395" s="6"/>
      <c r="AS395" s="6"/>
      <c r="AT395" s="6"/>
      <c r="AU395" s="6"/>
    </row>
    <row r="396" spans="2:47" ht="18" customHeight="1" x14ac:dyDescent="0.2">
      <c r="B396" s="6"/>
      <c r="C396" s="6"/>
      <c r="D396" s="137"/>
      <c r="E396" s="137"/>
      <c r="F396" s="133"/>
      <c r="G396" s="138"/>
      <c r="H396" s="136"/>
      <c r="I396" s="139"/>
      <c r="J396" s="139"/>
      <c r="K396" s="139"/>
      <c r="L396" s="139"/>
      <c r="M396" s="133"/>
      <c r="N396" s="136"/>
      <c r="O396" s="140"/>
      <c r="P396" s="140"/>
      <c r="Q396" s="140"/>
      <c r="R396" s="140"/>
      <c r="S396" s="133"/>
      <c r="T396" s="136"/>
      <c r="U396" s="138"/>
      <c r="V396" s="136"/>
      <c r="W396" s="136"/>
      <c r="X396" s="6"/>
      <c r="Y396" s="6"/>
      <c r="Z396" s="6"/>
      <c r="AA396" s="6"/>
      <c r="AB396" s="133"/>
      <c r="AC396" s="141"/>
      <c r="AD396" s="31"/>
      <c r="AE396" s="31"/>
      <c r="AF396" s="31"/>
      <c r="AH396" s="6"/>
      <c r="AI396" s="6"/>
      <c r="AJ396" s="6"/>
      <c r="AK396" s="6"/>
      <c r="AL396" s="6"/>
      <c r="AM396" s="6"/>
      <c r="AN396" s="6"/>
      <c r="AO396" s="6"/>
      <c r="AP396" s="6"/>
      <c r="AQ396" s="6"/>
      <c r="AR396" s="6"/>
      <c r="AS396" s="6"/>
      <c r="AT396" s="6"/>
      <c r="AU396" s="6"/>
    </row>
    <row r="397" spans="2:47" ht="18" customHeight="1" x14ac:dyDescent="0.2">
      <c r="B397" s="6"/>
      <c r="C397" s="6"/>
      <c r="D397" s="137"/>
      <c r="E397" s="137"/>
      <c r="F397" s="133"/>
      <c r="G397" s="138"/>
      <c r="H397" s="136"/>
      <c r="I397" s="139"/>
      <c r="J397" s="139"/>
      <c r="K397" s="139"/>
      <c r="L397" s="139"/>
      <c r="M397" s="133"/>
      <c r="N397" s="136"/>
      <c r="O397" s="140"/>
      <c r="P397" s="140"/>
      <c r="Q397" s="140"/>
      <c r="R397" s="140"/>
      <c r="S397" s="133"/>
      <c r="T397" s="136"/>
      <c r="U397" s="138"/>
      <c r="V397" s="136"/>
      <c r="W397" s="136"/>
      <c r="X397" s="6"/>
      <c r="Y397" s="6"/>
      <c r="Z397" s="6"/>
      <c r="AA397" s="6"/>
      <c r="AB397" s="133"/>
      <c r="AC397" s="141"/>
      <c r="AD397" s="31"/>
      <c r="AE397" s="31"/>
      <c r="AF397" s="31"/>
      <c r="AH397" s="6"/>
      <c r="AI397" s="6"/>
      <c r="AJ397" s="6"/>
      <c r="AK397" s="6"/>
      <c r="AL397" s="6"/>
      <c r="AM397" s="6"/>
      <c r="AN397" s="6"/>
      <c r="AO397" s="6"/>
      <c r="AP397" s="6"/>
      <c r="AQ397" s="6"/>
      <c r="AR397" s="6"/>
      <c r="AS397" s="6"/>
      <c r="AT397" s="6"/>
      <c r="AU397" s="6"/>
    </row>
    <row r="398" spans="2:47" ht="18" customHeight="1" x14ac:dyDescent="0.2">
      <c r="B398" s="6"/>
      <c r="C398" s="6"/>
      <c r="D398" s="137"/>
      <c r="E398" s="137"/>
      <c r="F398" s="133"/>
      <c r="G398" s="138"/>
      <c r="H398" s="136"/>
      <c r="I398" s="139"/>
      <c r="J398" s="139"/>
      <c r="K398" s="139"/>
      <c r="L398" s="139"/>
      <c r="M398" s="133"/>
      <c r="N398" s="136"/>
      <c r="O398" s="140"/>
      <c r="P398" s="140"/>
      <c r="Q398" s="140"/>
      <c r="R398" s="140"/>
      <c r="S398" s="133"/>
      <c r="T398" s="136"/>
      <c r="U398" s="138"/>
      <c r="V398" s="136"/>
      <c r="W398" s="136"/>
      <c r="X398" s="6"/>
      <c r="Y398" s="6"/>
      <c r="Z398" s="6"/>
      <c r="AA398" s="6"/>
      <c r="AB398" s="133"/>
      <c r="AC398" s="141"/>
      <c r="AD398" s="31"/>
      <c r="AE398" s="31"/>
      <c r="AF398" s="31"/>
      <c r="AH398" s="6"/>
      <c r="AI398" s="6"/>
      <c r="AJ398" s="6"/>
      <c r="AK398" s="6"/>
      <c r="AL398" s="6"/>
      <c r="AM398" s="6"/>
      <c r="AN398" s="6"/>
      <c r="AO398" s="6"/>
      <c r="AP398" s="6"/>
      <c r="AQ398" s="6"/>
      <c r="AR398" s="6"/>
      <c r="AS398" s="6"/>
      <c r="AT398" s="6"/>
      <c r="AU398" s="6"/>
    </row>
    <row r="399" spans="2:47" ht="18" customHeight="1" x14ac:dyDescent="0.2">
      <c r="B399" s="6"/>
      <c r="C399" s="6"/>
      <c r="D399" s="137"/>
      <c r="E399" s="137"/>
      <c r="F399" s="133"/>
      <c r="G399" s="138"/>
      <c r="H399" s="136"/>
      <c r="I399" s="139"/>
      <c r="J399" s="139"/>
      <c r="K399" s="139"/>
      <c r="L399" s="139"/>
      <c r="M399" s="133"/>
      <c r="N399" s="136"/>
      <c r="O399" s="140"/>
      <c r="P399" s="140"/>
      <c r="Q399" s="140"/>
      <c r="R399" s="140"/>
      <c r="S399" s="133"/>
      <c r="T399" s="136"/>
      <c r="U399" s="138"/>
      <c r="V399" s="136"/>
      <c r="W399" s="136"/>
      <c r="X399" s="6"/>
      <c r="Y399" s="6"/>
      <c r="Z399" s="6"/>
      <c r="AA399" s="6"/>
      <c r="AB399" s="133"/>
      <c r="AC399" s="141"/>
      <c r="AD399" s="31"/>
      <c r="AE399" s="31"/>
      <c r="AF399" s="31"/>
      <c r="AH399" s="6"/>
      <c r="AI399" s="6"/>
      <c r="AJ399" s="6"/>
      <c r="AK399" s="6"/>
      <c r="AL399" s="6"/>
      <c r="AM399" s="6"/>
      <c r="AN399" s="6"/>
      <c r="AO399" s="6"/>
      <c r="AP399" s="6"/>
      <c r="AQ399" s="6"/>
      <c r="AR399" s="6"/>
      <c r="AS399" s="6"/>
      <c r="AT399" s="6"/>
      <c r="AU399" s="6"/>
    </row>
    <row r="400" spans="2:47" ht="18" customHeight="1" x14ac:dyDescent="0.2">
      <c r="B400" s="6"/>
      <c r="C400" s="6"/>
      <c r="D400" s="137"/>
      <c r="E400" s="137"/>
      <c r="F400" s="133"/>
      <c r="G400" s="138"/>
      <c r="H400" s="136"/>
      <c r="I400" s="139"/>
      <c r="J400" s="139"/>
      <c r="K400" s="139"/>
      <c r="L400" s="139"/>
      <c r="M400" s="133"/>
      <c r="N400" s="136"/>
      <c r="O400" s="140"/>
      <c r="P400" s="140"/>
      <c r="Q400" s="140"/>
      <c r="R400" s="140"/>
      <c r="S400" s="133"/>
      <c r="T400" s="136"/>
      <c r="U400" s="138"/>
      <c r="V400" s="136"/>
      <c r="W400" s="136"/>
      <c r="X400" s="6"/>
      <c r="Y400" s="6"/>
      <c r="Z400" s="6"/>
      <c r="AA400" s="6"/>
      <c r="AB400" s="133"/>
      <c r="AC400" s="141"/>
      <c r="AD400" s="31"/>
      <c r="AE400" s="31"/>
      <c r="AF400" s="31"/>
      <c r="AH400" s="6"/>
      <c r="AI400" s="6"/>
      <c r="AJ400" s="6"/>
      <c r="AK400" s="6"/>
      <c r="AL400" s="6"/>
      <c r="AM400" s="6"/>
      <c r="AN400" s="6"/>
      <c r="AO400" s="6"/>
      <c r="AP400" s="6"/>
      <c r="AQ400" s="6"/>
      <c r="AR400" s="6"/>
      <c r="AS400" s="6"/>
      <c r="AT400" s="6"/>
      <c r="AU400" s="6"/>
    </row>
    <row r="401" spans="2:47" ht="18" customHeight="1" x14ac:dyDescent="0.2">
      <c r="B401" s="6"/>
      <c r="C401" s="6"/>
      <c r="D401" s="137"/>
      <c r="E401" s="137"/>
      <c r="F401" s="133"/>
      <c r="G401" s="138"/>
      <c r="H401" s="136"/>
      <c r="I401" s="139"/>
      <c r="J401" s="139"/>
      <c r="K401" s="139"/>
      <c r="L401" s="139"/>
      <c r="M401" s="133"/>
      <c r="N401" s="136"/>
      <c r="O401" s="140"/>
      <c r="P401" s="140"/>
      <c r="Q401" s="140"/>
      <c r="R401" s="140"/>
      <c r="S401" s="133"/>
      <c r="T401" s="136"/>
      <c r="U401" s="138"/>
      <c r="V401" s="136"/>
      <c r="W401" s="136"/>
      <c r="X401" s="6"/>
      <c r="Y401" s="6"/>
      <c r="Z401" s="6"/>
      <c r="AA401" s="6"/>
      <c r="AB401" s="133"/>
      <c r="AC401" s="141"/>
      <c r="AD401" s="31"/>
      <c r="AE401" s="31"/>
      <c r="AF401" s="31"/>
      <c r="AH401" s="6"/>
      <c r="AI401" s="6"/>
      <c r="AJ401" s="6"/>
      <c r="AK401" s="6"/>
      <c r="AL401" s="6"/>
      <c r="AM401" s="6"/>
      <c r="AN401" s="6"/>
      <c r="AO401" s="6"/>
      <c r="AP401" s="6"/>
      <c r="AQ401" s="6"/>
      <c r="AR401" s="6"/>
      <c r="AS401" s="6"/>
      <c r="AT401" s="6"/>
      <c r="AU401" s="6"/>
    </row>
    <row r="402" spans="2:47" ht="18" customHeight="1" x14ac:dyDescent="0.2">
      <c r="B402" s="6"/>
      <c r="C402" s="6"/>
      <c r="D402" s="137"/>
      <c r="E402" s="137"/>
      <c r="F402" s="133"/>
      <c r="G402" s="138"/>
      <c r="H402" s="136"/>
      <c r="I402" s="139"/>
      <c r="J402" s="139"/>
      <c r="K402" s="139"/>
      <c r="L402" s="139"/>
      <c r="M402" s="133"/>
      <c r="N402" s="136"/>
      <c r="O402" s="140"/>
      <c r="P402" s="140"/>
      <c r="Q402" s="140"/>
      <c r="R402" s="140"/>
      <c r="S402" s="133"/>
      <c r="T402" s="136"/>
      <c r="U402" s="138"/>
      <c r="V402" s="136"/>
      <c r="W402" s="136"/>
      <c r="X402" s="6"/>
      <c r="Y402" s="6"/>
      <c r="Z402" s="6"/>
      <c r="AA402" s="6"/>
      <c r="AB402" s="133"/>
      <c r="AC402" s="141"/>
      <c r="AD402" s="31"/>
      <c r="AE402" s="31"/>
      <c r="AF402" s="31"/>
      <c r="AH402" s="6"/>
      <c r="AI402" s="6"/>
      <c r="AJ402" s="6"/>
      <c r="AK402" s="6"/>
      <c r="AL402" s="6"/>
      <c r="AM402" s="6"/>
      <c r="AN402" s="6"/>
      <c r="AO402" s="6"/>
      <c r="AP402" s="6"/>
      <c r="AQ402" s="6"/>
      <c r="AR402" s="6"/>
      <c r="AS402" s="6"/>
      <c r="AT402" s="6"/>
      <c r="AU402" s="6"/>
    </row>
    <row r="403" spans="2:47" ht="18" customHeight="1" x14ac:dyDescent="0.2">
      <c r="B403" s="6"/>
      <c r="C403" s="6"/>
      <c r="D403" s="137"/>
      <c r="E403" s="137"/>
      <c r="F403" s="133"/>
      <c r="G403" s="138"/>
      <c r="H403" s="136"/>
      <c r="I403" s="139"/>
      <c r="J403" s="139"/>
      <c r="K403" s="139"/>
      <c r="L403" s="139"/>
      <c r="M403" s="133"/>
      <c r="N403" s="136"/>
      <c r="O403" s="140"/>
      <c r="P403" s="140"/>
      <c r="Q403" s="140"/>
      <c r="R403" s="140"/>
      <c r="S403" s="133"/>
      <c r="T403" s="136"/>
      <c r="U403" s="138"/>
      <c r="V403" s="136"/>
      <c r="W403" s="136"/>
      <c r="X403" s="6"/>
      <c r="Y403" s="6"/>
      <c r="Z403" s="6"/>
      <c r="AA403" s="6"/>
      <c r="AB403" s="133"/>
      <c r="AC403" s="141"/>
      <c r="AD403" s="31"/>
      <c r="AE403" s="31"/>
      <c r="AF403" s="31"/>
      <c r="AH403" s="6"/>
      <c r="AI403" s="6"/>
      <c r="AJ403" s="6"/>
      <c r="AK403" s="6"/>
      <c r="AL403" s="6"/>
      <c r="AM403" s="6"/>
      <c r="AN403" s="6"/>
      <c r="AO403" s="6"/>
      <c r="AP403" s="6"/>
      <c r="AQ403" s="6"/>
      <c r="AR403" s="6"/>
      <c r="AS403" s="6"/>
      <c r="AT403" s="6"/>
      <c r="AU403" s="6"/>
    </row>
    <row r="404" spans="2:47" ht="18" customHeight="1" x14ac:dyDescent="0.2">
      <c r="B404" s="6"/>
      <c r="C404" s="6"/>
      <c r="D404" s="137"/>
      <c r="E404" s="137"/>
      <c r="F404" s="133"/>
      <c r="G404" s="138"/>
      <c r="H404" s="136"/>
      <c r="I404" s="139"/>
      <c r="J404" s="139"/>
      <c r="K404" s="139"/>
      <c r="L404" s="139"/>
      <c r="M404" s="133"/>
      <c r="N404" s="136"/>
      <c r="O404" s="140"/>
      <c r="P404" s="140"/>
      <c r="Q404" s="140"/>
      <c r="R404" s="140"/>
      <c r="S404" s="133"/>
      <c r="T404" s="136"/>
      <c r="U404" s="138"/>
      <c r="V404" s="136"/>
      <c r="W404" s="136"/>
      <c r="X404" s="6"/>
      <c r="Y404" s="6"/>
      <c r="Z404" s="6"/>
      <c r="AA404" s="6"/>
      <c r="AB404" s="133"/>
      <c r="AC404" s="141"/>
      <c r="AD404" s="31"/>
      <c r="AE404" s="31"/>
      <c r="AF404" s="31"/>
      <c r="AH404" s="6"/>
      <c r="AI404" s="6"/>
      <c r="AJ404" s="6"/>
      <c r="AK404" s="6"/>
      <c r="AL404" s="6"/>
      <c r="AM404" s="6"/>
      <c r="AN404" s="6"/>
      <c r="AO404" s="6"/>
      <c r="AP404" s="6"/>
      <c r="AQ404" s="6"/>
      <c r="AR404" s="6"/>
      <c r="AS404" s="6"/>
      <c r="AT404" s="6"/>
      <c r="AU404" s="6"/>
    </row>
    <row r="405" spans="2:47" ht="18" customHeight="1" x14ac:dyDescent="0.2">
      <c r="B405" s="6"/>
      <c r="C405" s="6"/>
      <c r="D405" s="137"/>
      <c r="E405" s="137"/>
      <c r="F405" s="133"/>
      <c r="G405" s="138"/>
      <c r="H405" s="136"/>
      <c r="I405" s="139"/>
      <c r="J405" s="139"/>
      <c r="K405" s="139"/>
      <c r="L405" s="139"/>
      <c r="M405" s="133"/>
      <c r="N405" s="136"/>
      <c r="O405" s="140"/>
      <c r="P405" s="140"/>
      <c r="Q405" s="140"/>
      <c r="R405" s="140"/>
      <c r="S405" s="133"/>
      <c r="T405" s="136"/>
      <c r="U405" s="138"/>
      <c r="V405" s="136"/>
      <c r="W405" s="136"/>
      <c r="X405" s="6"/>
      <c r="Y405" s="6"/>
      <c r="Z405" s="6"/>
      <c r="AA405" s="6"/>
      <c r="AB405" s="133"/>
      <c r="AC405" s="141"/>
      <c r="AD405" s="31"/>
      <c r="AE405" s="31"/>
      <c r="AF405" s="31"/>
      <c r="AH405" s="6"/>
      <c r="AI405" s="6"/>
      <c r="AJ405" s="6"/>
      <c r="AK405" s="6"/>
      <c r="AL405" s="6"/>
      <c r="AM405" s="6"/>
      <c r="AN405" s="6"/>
      <c r="AO405" s="6"/>
      <c r="AP405" s="6"/>
      <c r="AQ405" s="6"/>
      <c r="AR405" s="6"/>
      <c r="AS405" s="6"/>
      <c r="AT405" s="6"/>
      <c r="AU405" s="6"/>
    </row>
    <row r="406" spans="2:47" ht="18" customHeight="1" x14ac:dyDescent="0.2">
      <c r="B406" s="6"/>
      <c r="C406" s="6"/>
      <c r="D406" s="137"/>
      <c r="E406" s="137"/>
      <c r="F406" s="133"/>
      <c r="G406" s="138"/>
      <c r="H406" s="136"/>
      <c r="I406" s="139"/>
      <c r="J406" s="139"/>
      <c r="K406" s="139"/>
      <c r="L406" s="139"/>
      <c r="M406" s="133"/>
      <c r="N406" s="136"/>
      <c r="O406" s="140"/>
      <c r="P406" s="140"/>
      <c r="Q406" s="140"/>
      <c r="R406" s="140"/>
      <c r="S406" s="133"/>
      <c r="T406" s="136"/>
      <c r="U406" s="138"/>
      <c r="V406" s="136"/>
      <c r="W406" s="136"/>
      <c r="X406" s="6"/>
      <c r="Y406" s="6"/>
      <c r="Z406" s="6"/>
      <c r="AA406" s="6"/>
      <c r="AB406" s="133"/>
      <c r="AC406" s="141"/>
      <c r="AD406" s="31"/>
      <c r="AE406" s="31"/>
      <c r="AF406" s="31"/>
      <c r="AH406" s="6"/>
      <c r="AI406" s="6"/>
      <c r="AJ406" s="6"/>
      <c r="AK406" s="6"/>
      <c r="AL406" s="6"/>
      <c r="AM406" s="6"/>
      <c r="AN406" s="6"/>
      <c r="AO406" s="6"/>
      <c r="AP406" s="6"/>
      <c r="AQ406" s="6"/>
      <c r="AR406" s="6"/>
      <c r="AS406" s="6"/>
      <c r="AT406" s="6"/>
      <c r="AU406" s="6"/>
    </row>
    <row r="407" spans="2:47" ht="18" customHeight="1" x14ac:dyDescent="0.2">
      <c r="B407" s="6"/>
      <c r="C407" s="6"/>
      <c r="D407" s="137"/>
      <c r="E407" s="137"/>
      <c r="F407" s="133"/>
      <c r="G407" s="138"/>
      <c r="H407" s="136"/>
      <c r="I407" s="139"/>
      <c r="J407" s="139"/>
      <c r="K407" s="139"/>
      <c r="L407" s="139"/>
      <c r="M407" s="133"/>
      <c r="N407" s="136"/>
      <c r="O407" s="140"/>
      <c r="P407" s="140"/>
      <c r="Q407" s="140"/>
      <c r="R407" s="140"/>
      <c r="S407" s="133"/>
      <c r="T407" s="136"/>
      <c r="U407" s="138"/>
      <c r="V407" s="136"/>
      <c r="W407" s="136"/>
      <c r="X407" s="6"/>
      <c r="Y407" s="6"/>
      <c r="Z407" s="6"/>
      <c r="AA407" s="6"/>
      <c r="AB407" s="133"/>
      <c r="AC407" s="141"/>
      <c r="AD407" s="31"/>
      <c r="AE407" s="31"/>
      <c r="AF407" s="31"/>
      <c r="AH407" s="6"/>
      <c r="AI407" s="6"/>
      <c r="AJ407" s="6"/>
      <c r="AK407" s="6"/>
      <c r="AL407" s="6"/>
      <c r="AM407" s="6"/>
      <c r="AN407" s="6"/>
      <c r="AO407" s="6"/>
      <c r="AP407" s="6"/>
      <c r="AQ407" s="6"/>
      <c r="AR407" s="6"/>
      <c r="AS407" s="6"/>
      <c r="AT407" s="6"/>
      <c r="AU407" s="6"/>
    </row>
    <row r="408" spans="2:47" ht="18" customHeight="1" x14ac:dyDescent="0.2">
      <c r="B408" s="6"/>
      <c r="C408" s="6"/>
      <c r="D408" s="137"/>
      <c r="E408" s="137"/>
      <c r="F408" s="133"/>
      <c r="G408" s="138"/>
      <c r="H408" s="136"/>
      <c r="I408" s="139"/>
      <c r="J408" s="139"/>
      <c r="K408" s="139"/>
      <c r="L408" s="139"/>
      <c r="M408" s="133"/>
      <c r="N408" s="136"/>
      <c r="O408" s="140"/>
      <c r="P408" s="140"/>
      <c r="Q408" s="140"/>
      <c r="R408" s="140"/>
      <c r="S408" s="133"/>
      <c r="T408" s="136"/>
      <c r="U408" s="138"/>
      <c r="V408" s="136"/>
      <c r="W408" s="136"/>
      <c r="X408" s="6"/>
      <c r="Y408" s="6"/>
      <c r="Z408" s="6"/>
      <c r="AA408" s="6"/>
      <c r="AB408" s="133"/>
      <c r="AC408" s="141"/>
      <c r="AD408" s="31"/>
      <c r="AE408" s="31"/>
      <c r="AF408" s="31"/>
      <c r="AH408" s="6"/>
      <c r="AI408" s="6"/>
      <c r="AJ408" s="6"/>
      <c r="AK408" s="6"/>
      <c r="AL408" s="6"/>
      <c r="AM408" s="6"/>
      <c r="AN408" s="6"/>
      <c r="AO408" s="6"/>
      <c r="AP408" s="6"/>
      <c r="AQ408" s="6"/>
      <c r="AR408" s="6"/>
      <c r="AS408" s="6"/>
      <c r="AT408" s="6"/>
      <c r="AU408" s="6"/>
    </row>
    <row r="409" spans="2:47" ht="18" customHeight="1" x14ac:dyDescent="0.2">
      <c r="B409" s="6"/>
      <c r="C409" s="6"/>
      <c r="D409" s="137"/>
      <c r="E409" s="137"/>
      <c r="F409" s="133"/>
      <c r="G409" s="138"/>
      <c r="H409" s="136"/>
      <c r="I409" s="139"/>
      <c r="J409" s="139"/>
      <c r="K409" s="139"/>
      <c r="L409" s="139"/>
      <c r="M409" s="133"/>
      <c r="N409" s="136"/>
      <c r="O409" s="140"/>
      <c r="P409" s="140"/>
      <c r="Q409" s="140"/>
      <c r="R409" s="140"/>
      <c r="S409" s="133"/>
      <c r="T409" s="136"/>
      <c r="U409" s="138"/>
      <c r="V409" s="136"/>
      <c r="W409" s="136"/>
      <c r="X409" s="6"/>
      <c r="Y409" s="6"/>
      <c r="Z409" s="6"/>
      <c r="AA409" s="6"/>
      <c r="AB409" s="133"/>
      <c r="AC409" s="141"/>
      <c r="AD409" s="31"/>
      <c r="AE409" s="31"/>
      <c r="AF409" s="31"/>
      <c r="AH409" s="6"/>
      <c r="AI409" s="6"/>
      <c r="AJ409" s="6"/>
      <c r="AK409" s="6"/>
      <c r="AL409" s="6"/>
      <c r="AM409" s="6"/>
      <c r="AN409" s="6"/>
      <c r="AO409" s="6"/>
      <c r="AP409" s="6"/>
      <c r="AQ409" s="6"/>
      <c r="AR409" s="6"/>
      <c r="AS409" s="6"/>
      <c r="AT409" s="6"/>
      <c r="AU409" s="6"/>
    </row>
    <row r="410" spans="2:47" ht="18" customHeight="1" x14ac:dyDescent="0.2">
      <c r="B410" s="6"/>
      <c r="C410" s="6"/>
      <c r="D410" s="137"/>
      <c r="E410" s="137"/>
      <c r="F410" s="133"/>
      <c r="G410" s="138"/>
      <c r="H410" s="136"/>
      <c r="I410" s="139"/>
      <c r="J410" s="139"/>
      <c r="K410" s="139"/>
      <c r="L410" s="139"/>
      <c r="M410" s="133"/>
      <c r="N410" s="136"/>
      <c r="O410" s="140"/>
      <c r="P410" s="140"/>
      <c r="Q410" s="140"/>
      <c r="R410" s="140"/>
      <c r="S410" s="133"/>
      <c r="T410" s="136"/>
      <c r="U410" s="138"/>
      <c r="V410" s="136"/>
      <c r="W410" s="136"/>
      <c r="X410" s="6"/>
      <c r="Y410" s="6"/>
      <c r="Z410" s="6"/>
      <c r="AA410" s="6"/>
      <c r="AB410" s="133"/>
      <c r="AC410" s="141"/>
      <c r="AD410" s="31"/>
      <c r="AE410" s="31"/>
      <c r="AF410" s="31"/>
      <c r="AH410" s="6"/>
      <c r="AI410" s="6"/>
      <c r="AJ410" s="6"/>
      <c r="AK410" s="6"/>
      <c r="AL410" s="6"/>
      <c r="AM410" s="6"/>
      <c r="AN410" s="6"/>
      <c r="AO410" s="6"/>
      <c r="AP410" s="6"/>
      <c r="AQ410" s="6"/>
      <c r="AR410" s="6"/>
      <c r="AS410" s="6"/>
      <c r="AT410" s="6"/>
      <c r="AU410" s="6"/>
    </row>
    <row r="411" spans="2:47" ht="18" customHeight="1" x14ac:dyDescent="0.2">
      <c r="B411" s="6"/>
      <c r="C411" s="6"/>
      <c r="D411" s="137"/>
      <c r="E411" s="137"/>
      <c r="F411" s="133"/>
      <c r="G411" s="138"/>
      <c r="H411" s="136"/>
      <c r="I411" s="139"/>
      <c r="J411" s="139"/>
      <c r="K411" s="139"/>
      <c r="L411" s="139"/>
      <c r="M411" s="133"/>
      <c r="N411" s="136"/>
      <c r="O411" s="140"/>
      <c r="P411" s="140"/>
      <c r="Q411" s="140"/>
      <c r="R411" s="140"/>
      <c r="S411" s="133"/>
      <c r="T411" s="136"/>
      <c r="U411" s="138"/>
      <c r="V411" s="136"/>
      <c r="W411" s="136"/>
      <c r="X411" s="6"/>
      <c r="Y411" s="6"/>
      <c r="Z411" s="6"/>
      <c r="AA411" s="6"/>
      <c r="AB411" s="133"/>
      <c r="AC411" s="141"/>
      <c r="AD411" s="31"/>
      <c r="AE411" s="31"/>
      <c r="AF411" s="31"/>
      <c r="AH411" s="6"/>
      <c r="AI411" s="6"/>
      <c r="AJ411" s="6"/>
      <c r="AK411" s="6"/>
      <c r="AL411" s="6"/>
      <c r="AM411" s="6"/>
      <c r="AN411" s="6"/>
      <c r="AO411" s="6"/>
      <c r="AP411" s="6"/>
      <c r="AQ411" s="6"/>
      <c r="AR411" s="6"/>
      <c r="AS411" s="6"/>
      <c r="AT411" s="6"/>
      <c r="AU411" s="6"/>
    </row>
    <row r="412" spans="2:47" ht="18" customHeight="1" x14ac:dyDescent="0.2">
      <c r="B412" s="6"/>
      <c r="C412" s="6"/>
      <c r="D412" s="137"/>
      <c r="E412" s="137"/>
      <c r="F412" s="133"/>
      <c r="G412" s="138"/>
      <c r="H412" s="136"/>
      <c r="I412" s="139"/>
      <c r="J412" s="139"/>
      <c r="K412" s="139"/>
      <c r="L412" s="139"/>
      <c r="M412" s="133"/>
      <c r="N412" s="136"/>
      <c r="O412" s="140"/>
      <c r="P412" s="140"/>
      <c r="Q412" s="140"/>
      <c r="R412" s="140"/>
      <c r="S412" s="133"/>
      <c r="T412" s="136"/>
      <c r="U412" s="138"/>
      <c r="V412" s="136"/>
      <c r="W412" s="136"/>
      <c r="X412" s="6"/>
      <c r="Y412" s="6"/>
      <c r="Z412" s="6"/>
      <c r="AA412" s="6"/>
      <c r="AB412" s="133"/>
      <c r="AC412" s="141"/>
      <c r="AD412" s="31"/>
      <c r="AE412" s="31"/>
      <c r="AF412" s="31"/>
      <c r="AH412" s="6"/>
      <c r="AI412" s="6"/>
      <c r="AJ412" s="6"/>
      <c r="AK412" s="6"/>
      <c r="AL412" s="6"/>
      <c r="AM412" s="6"/>
      <c r="AN412" s="6"/>
      <c r="AO412" s="6"/>
      <c r="AP412" s="6"/>
      <c r="AQ412" s="6"/>
      <c r="AR412" s="6"/>
      <c r="AS412" s="6"/>
      <c r="AT412" s="6"/>
      <c r="AU412" s="6"/>
    </row>
    <row r="413" spans="2:47" ht="18" customHeight="1" x14ac:dyDescent="0.2">
      <c r="B413" s="6"/>
      <c r="C413" s="6"/>
      <c r="D413" s="137"/>
      <c r="E413" s="137"/>
      <c r="F413" s="133"/>
      <c r="G413" s="138"/>
      <c r="H413" s="136"/>
      <c r="I413" s="139"/>
      <c r="J413" s="139"/>
      <c r="K413" s="139"/>
      <c r="L413" s="139"/>
      <c r="M413" s="133"/>
      <c r="N413" s="136"/>
      <c r="O413" s="140"/>
      <c r="P413" s="140"/>
      <c r="Q413" s="140"/>
      <c r="R413" s="140"/>
      <c r="S413" s="133"/>
      <c r="T413" s="136"/>
      <c r="U413" s="138"/>
      <c r="V413" s="136"/>
      <c r="W413" s="136"/>
      <c r="X413" s="6"/>
      <c r="Y413" s="6"/>
      <c r="Z413" s="6"/>
      <c r="AA413" s="6"/>
      <c r="AB413" s="133"/>
      <c r="AC413" s="141"/>
      <c r="AD413" s="31"/>
      <c r="AE413" s="31"/>
      <c r="AF413" s="31"/>
      <c r="AH413" s="6"/>
      <c r="AI413" s="6"/>
      <c r="AJ413" s="6"/>
      <c r="AK413" s="6"/>
      <c r="AL413" s="6"/>
      <c r="AM413" s="6"/>
      <c r="AN413" s="6"/>
      <c r="AO413" s="6"/>
      <c r="AP413" s="6"/>
      <c r="AQ413" s="6"/>
      <c r="AR413" s="6"/>
      <c r="AS413" s="6"/>
      <c r="AT413" s="6"/>
      <c r="AU413" s="6"/>
    </row>
    <row r="414" spans="2:47" ht="18" customHeight="1" x14ac:dyDescent="0.2">
      <c r="B414" s="6"/>
      <c r="C414" s="6"/>
      <c r="D414" s="137"/>
      <c r="E414" s="137"/>
      <c r="F414" s="133"/>
      <c r="G414" s="138"/>
      <c r="H414" s="136"/>
      <c r="I414" s="139"/>
      <c r="J414" s="139"/>
      <c r="K414" s="139"/>
      <c r="L414" s="139"/>
      <c r="M414" s="133"/>
      <c r="N414" s="136"/>
      <c r="O414" s="140"/>
      <c r="P414" s="140"/>
      <c r="Q414" s="140"/>
      <c r="R414" s="140"/>
      <c r="S414" s="133"/>
      <c r="T414" s="136"/>
      <c r="U414" s="138"/>
      <c r="V414" s="136"/>
      <c r="W414" s="136"/>
      <c r="X414" s="6"/>
      <c r="Y414" s="6"/>
      <c r="Z414" s="6"/>
      <c r="AA414" s="6"/>
      <c r="AB414" s="133"/>
      <c r="AC414" s="141"/>
      <c r="AD414" s="31"/>
      <c r="AE414" s="31"/>
      <c r="AF414" s="31"/>
      <c r="AH414" s="6"/>
      <c r="AI414" s="6"/>
      <c r="AJ414" s="6"/>
      <c r="AK414" s="6"/>
      <c r="AL414" s="6"/>
      <c r="AM414" s="6"/>
      <c r="AN414" s="6"/>
      <c r="AO414" s="6"/>
      <c r="AP414" s="6"/>
      <c r="AQ414" s="6"/>
      <c r="AR414" s="6"/>
      <c r="AS414" s="6"/>
      <c r="AT414" s="6"/>
      <c r="AU414" s="6"/>
    </row>
    <row r="415" spans="2:47" ht="18" customHeight="1" x14ac:dyDescent="0.2">
      <c r="B415" s="6"/>
      <c r="C415" s="6"/>
      <c r="D415" s="137"/>
      <c r="E415" s="137"/>
      <c r="F415" s="133"/>
      <c r="G415" s="138"/>
      <c r="H415" s="136"/>
      <c r="I415" s="139"/>
      <c r="J415" s="139"/>
      <c r="K415" s="139"/>
      <c r="L415" s="139"/>
      <c r="M415" s="133"/>
      <c r="N415" s="136"/>
      <c r="O415" s="140"/>
      <c r="P415" s="140"/>
      <c r="Q415" s="140"/>
      <c r="R415" s="140"/>
      <c r="S415" s="133"/>
      <c r="T415" s="136"/>
      <c r="U415" s="138"/>
      <c r="V415" s="136"/>
      <c r="W415" s="136"/>
      <c r="X415" s="6"/>
      <c r="Y415" s="6"/>
      <c r="Z415" s="6"/>
      <c r="AA415" s="6"/>
      <c r="AB415" s="133"/>
      <c r="AC415" s="141"/>
      <c r="AD415" s="31"/>
      <c r="AE415" s="31"/>
      <c r="AF415" s="31"/>
      <c r="AH415" s="6"/>
      <c r="AI415" s="6"/>
      <c r="AJ415" s="6"/>
      <c r="AK415" s="6"/>
      <c r="AL415" s="6"/>
      <c r="AM415" s="6"/>
      <c r="AN415" s="6"/>
      <c r="AO415" s="6"/>
      <c r="AP415" s="6"/>
      <c r="AQ415" s="6"/>
      <c r="AR415" s="6"/>
      <c r="AS415" s="6"/>
      <c r="AT415" s="6"/>
      <c r="AU415" s="6"/>
    </row>
    <row r="416" spans="2:47" ht="18" customHeight="1" x14ac:dyDescent="0.2">
      <c r="B416" s="6"/>
      <c r="C416" s="6"/>
      <c r="D416" s="137"/>
      <c r="E416" s="137"/>
      <c r="F416" s="133"/>
      <c r="G416" s="138"/>
      <c r="H416" s="136"/>
      <c r="I416" s="139"/>
      <c r="J416" s="139"/>
      <c r="K416" s="139"/>
      <c r="L416" s="139"/>
      <c r="M416" s="133"/>
      <c r="N416" s="136"/>
      <c r="O416" s="140"/>
      <c r="P416" s="140"/>
      <c r="Q416" s="140"/>
      <c r="R416" s="140"/>
      <c r="S416" s="133"/>
      <c r="T416" s="136"/>
      <c r="U416" s="138"/>
      <c r="V416" s="136"/>
      <c r="W416" s="136"/>
      <c r="X416" s="6"/>
      <c r="Y416" s="6"/>
      <c r="Z416" s="6"/>
      <c r="AA416" s="6"/>
      <c r="AB416" s="133"/>
      <c r="AC416" s="141"/>
      <c r="AD416" s="31"/>
      <c r="AE416" s="31"/>
      <c r="AF416" s="31"/>
      <c r="AH416" s="6"/>
      <c r="AI416" s="6"/>
      <c r="AJ416" s="6"/>
      <c r="AK416" s="6"/>
      <c r="AL416" s="6"/>
      <c r="AM416" s="6"/>
      <c r="AN416" s="6"/>
      <c r="AO416" s="6"/>
      <c r="AP416" s="6"/>
      <c r="AQ416" s="6"/>
      <c r="AR416" s="6"/>
      <c r="AS416" s="6"/>
      <c r="AT416" s="6"/>
      <c r="AU416" s="6"/>
    </row>
    <row r="417" spans="2:47" ht="18" customHeight="1" x14ac:dyDescent="0.2">
      <c r="B417" s="6"/>
      <c r="C417" s="6"/>
      <c r="D417" s="137"/>
      <c r="E417" s="137"/>
      <c r="F417" s="133"/>
      <c r="G417" s="138"/>
      <c r="H417" s="136"/>
      <c r="I417" s="139"/>
      <c r="J417" s="139"/>
      <c r="K417" s="139"/>
      <c r="L417" s="139"/>
      <c r="M417" s="133"/>
      <c r="N417" s="136"/>
      <c r="O417" s="140"/>
      <c r="P417" s="140"/>
      <c r="Q417" s="140"/>
      <c r="R417" s="140"/>
      <c r="S417" s="133"/>
      <c r="T417" s="136"/>
      <c r="U417" s="138"/>
      <c r="V417" s="136"/>
      <c r="W417" s="136"/>
      <c r="X417" s="6"/>
      <c r="Y417" s="6"/>
      <c r="Z417" s="6"/>
      <c r="AA417" s="6"/>
      <c r="AB417" s="133"/>
      <c r="AC417" s="141"/>
      <c r="AD417" s="31"/>
      <c r="AE417" s="31"/>
      <c r="AF417" s="31"/>
      <c r="AH417" s="6"/>
      <c r="AI417" s="6"/>
      <c r="AJ417" s="6"/>
      <c r="AK417" s="6"/>
      <c r="AL417" s="6"/>
      <c r="AM417" s="6"/>
      <c r="AN417" s="6"/>
      <c r="AO417" s="6"/>
      <c r="AP417" s="6"/>
      <c r="AQ417" s="6"/>
      <c r="AR417" s="6"/>
      <c r="AS417" s="6"/>
      <c r="AT417" s="6"/>
      <c r="AU417" s="6"/>
    </row>
    <row r="418" spans="2:47" ht="18" customHeight="1" x14ac:dyDescent="0.2">
      <c r="B418" s="6"/>
      <c r="C418" s="6"/>
      <c r="D418" s="137"/>
      <c r="E418" s="137"/>
      <c r="F418" s="133"/>
      <c r="G418" s="138"/>
      <c r="H418" s="136"/>
      <c r="I418" s="139"/>
      <c r="J418" s="139"/>
      <c r="K418" s="139"/>
      <c r="L418" s="139"/>
      <c r="M418" s="133"/>
      <c r="N418" s="136"/>
      <c r="O418" s="140"/>
      <c r="P418" s="140"/>
      <c r="Q418" s="140"/>
      <c r="R418" s="140"/>
      <c r="S418" s="133"/>
      <c r="T418" s="136"/>
      <c r="U418" s="138"/>
      <c r="V418" s="136"/>
      <c r="W418" s="136"/>
      <c r="X418" s="6"/>
      <c r="Y418" s="6"/>
      <c r="Z418" s="6"/>
      <c r="AA418" s="6"/>
      <c r="AB418" s="133"/>
      <c r="AC418" s="141"/>
      <c r="AD418" s="31"/>
      <c r="AE418" s="31"/>
      <c r="AF418" s="31"/>
      <c r="AH418" s="6"/>
      <c r="AI418" s="6"/>
      <c r="AJ418" s="6"/>
      <c r="AK418" s="6"/>
      <c r="AL418" s="6"/>
      <c r="AM418" s="6"/>
      <c r="AN418" s="6"/>
      <c r="AO418" s="6"/>
      <c r="AP418" s="6"/>
      <c r="AQ418" s="6"/>
      <c r="AR418" s="6"/>
      <c r="AS418" s="6"/>
      <c r="AT418" s="6"/>
      <c r="AU418" s="6"/>
    </row>
    <row r="419" spans="2:47" ht="18" customHeight="1" x14ac:dyDescent="0.2">
      <c r="B419" s="6"/>
      <c r="C419" s="6"/>
      <c r="D419" s="137"/>
      <c r="E419" s="137"/>
      <c r="F419" s="133"/>
      <c r="G419" s="138"/>
      <c r="H419" s="136"/>
      <c r="I419" s="139"/>
      <c r="J419" s="139"/>
      <c r="K419" s="139"/>
      <c r="L419" s="139"/>
      <c r="M419" s="133"/>
      <c r="N419" s="136"/>
      <c r="O419" s="140"/>
      <c r="P419" s="140"/>
      <c r="Q419" s="140"/>
      <c r="R419" s="140"/>
      <c r="S419" s="133"/>
      <c r="T419" s="136"/>
      <c r="U419" s="138"/>
      <c r="V419" s="136"/>
      <c r="W419" s="136"/>
      <c r="X419" s="6"/>
      <c r="Y419" s="6"/>
      <c r="Z419" s="6"/>
      <c r="AA419" s="6"/>
      <c r="AB419" s="133"/>
      <c r="AC419" s="141"/>
      <c r="AD419" s="31"/>
      <c r="AE419" s="31"/>
      <c r="AF419" s="31"/>
      <c r="AH419" s="6"/>
      <c r="AI419" s="6"/>
      <c r="AJ419" s="6"/>
      <c r="AK419" s="6"/>
      <c r="AL419" s="6"/>
      <c r="AM419" s="6"/>
      <c r="AN419" s="6"/>
      <c r="AO419" s="6"/>
      <c r="AP419" s="6"/>
      <c r="AQ419" s="6"/>
      <c r="AR419" s="6"/>
      <c r="AS419" s="6"/>
      <c r="AT419" s="6"/>
      <c r="AU419" s="6"/>
    </row>
    <row r="420" spans="2:47" ht="18" customHeight="1" x14ac:dyDescent="0.2">
      <c r="B420" s="6"/>
      <c r="C420" s="6"/>
      <c r="D420" s="137"/>
      <c r="E420" s="137"/>
      <c r="F420" s="133"/>
      <c r="G420" s="138"/>
      <c r="H420" s="136"/>
      <c r="I420" s="139"/>
      <c r="J420" s="139"/>
      <c r="K420" s="139"/>
      <c r="L420" s="139"/>
      <c r="M420" s="133"/>
      <c r="N420" s="136"/>
      <c r="O420" s="140"/>
      <c r="P420" s="140"/>
      <c r="Q420" s="140"/>
      <c r="R420" s="140"/>
      <c r="S420" s="133"/>
      <c r="T420" s="136"/>
      <c r="U420" s="138"/>
      <c r="V420" s="136"/>
      <c r="W420" s="136"/>
      <c r="X420" s="6"/>
      <c r="Y420" s="6"/>
      <c r="Z420" s="6"/>
      <c r="AA420" s="6"/>
      <c r="AB420" s="133"/>
      <c r="AC420" s="141"/>
      <c r="AD420" s="31"/>
      <c r="AE420" s="31"/>
      <c r="AF420" s="31"/>
      <c r="AH420" s="6"/>
      <c r="AI420" s="6"/>
      <c r="AJ420" s="6"/>
      <c r="AK420" s="6"/>
      <c r="AL420" s="6"/>
      <c r="AM420" s="6"/>
      <c r="AN420" s="6"/>
      <c r="AO420" s="6"/>
      <c r="AP420" s="6"/>
      <c r="AQ420" s="6"/>
      <c r="AR420" s="6"/>
      <c r="AS420" s="6"/>
      <c r="AT420" s="6"/>
      <c r="AU420" s="6"/>
    </row>
    <row r="421" spans="2:47" ht="18" customHeight="1" x14ac:dyDescent="0.2">
      <c r="B421" s="6"/>
      <c r="C421" s="6"/>
      <c r="D421" s="137"/>
      <c r="E421" s="137"/>
      <c r="F421" s="133"/>
      <c r="G421" s="138"/>
      <c r="H421" s="136"/>
      <c r="I421" s="139"/>
      <c r="J421" s="139"/>
      <c r="K421" s="139"/>
      <c r="L421" s="139"/>
      <c r="M421" s="133"/>
      <c r="N421" s="136"/>
      <c r="O421" s="140"/>
      <c r="P421" s="140"/>
      <c r="Q421" s="140"/>
      <c r="R421" s="140"/>
      <c r="S421" s="133"/>
      <c r="T421" s="136"/>
      <c r="U421" s="138"/>
      <c r="V421" s="136"/>
      <c r="W421" s="136"/>
      <c r="X421" s="6"/>
      <c r="Y421" s="6"/>
      <c r="Z421" s="6"/>
      <c r="AA421" s="6"/>
      <c r="AB421" s="133"/>
      <c r="AC421" s="141"/>
      <c r="AD421" s="31"/>
      <c r="AE421" s="31"/>
      <c r="AF421" s="31"/>
      <c r="AH421" s="6"/>
      <c r="AI421" s="6"/>
      <c r="AJ421" s="6"/>
      <c r="AK421" s="6"/>
      <c r="AL421" s="6"/>
      <c r="AM421" s="6"/>
      <c r="AN421" s="6"/>
      <c r="AO421" s="6"/>
      <c r="AP421" s="6"/>
      <c r="AQ421" s="6"/>
      <c r="AR421" s="6"/>
      <c r="AS421" s="6"/>
      <c r="AT421" s="6"/>
      <c r="AU421" s="6"/>
    </row>
    <row r="422" spans="2:47" ht="18" customHeight="1" x14ac:dyDescent="0.2">
      <c r="B422" s="6"/>
      <c r="C422" s="6"/>
      <c r="D422" s="137"/>
      <c r="E422" s="137"/>
      <c r="F422" s="133"/>
      <c r="G422" s="138"/>
      <c r="H422" s="136"/>
      <c r="I422" s="139"/>
      <c r="J422" s="139"/>
      <c r="K422" s="139"/>
      <c r="L422" s="139"/>
      <c r="M422" s="133"/>
      <c r="N422" s="136"/>
      <c r="O422" s="140"/>
      <c r="P422" s="140"/>
      <c r="Q422" s="140"/>
      <c r="R422" s="140"/>
      <c r="S422" s="133"/>
      <c r="T422" s="136"/>
      <c r="U422" s="138"/>
      <c r="V422" s="136"/>
      <c r="W422" s="136"/>
      <c r="X422" s="6"/>
      <c r="Y422" s="6"/>
      <c r="Z422" s="6"/>
      <c r="AA422" s="6"/>
      <c r="AB422" s="133"/>
      <c r="AC422" s="141"/>
      <c r="AD422" s="31"/>
      <c r="AE422" s="31"/>
      <c r="AF422" s="31"/>
      <c r="AH422" s="6"/>
      <c r="AI422" s="6"/>
      <c r="AJ422" s="6"/>
      <c r="AK422" s="6"/>
      <c r="AL422" s="6"/>
      <c r="AM422" s="6"/>
      <c r="AN422" s="6"/>
      <c r="AO422" s="6"/>
      <c r="AP422" s="6"/>
      <c r="AQ422" s="6"/>
      <c r="AR422" s="6"/>
      <c r="AS422" s="6"/>
      <c r="AT422" s="6"/>
      <c r="AU422" s="6"/>
    </row>
    <row r="423" spans="2:47" ht="18" customHeight="1" x14ac:dyDescent="0.2">
      <c r="B423" s="6"/>
      <c r="C423" s="6"/>
      <c r="D423" s="137"/>
      <c r="E423" s="137"/>
      <c r="F423" s="133"/>
      <c r="G423" s="138"/>
      <c r="H423" s="136"/>
      <c r="I423" s="139"/>
      <c r="J423" s="139"/>
      <c r="K423" s="139"/>
      <c r="L423" s="139"/>
      <c r="M423" s="133"/>
      <c r="N423" s="136"/>
      <c r="O423" s="140"/>
      <c r="P423" s="140"/>
      <c r="Q423" s="140"/>
      <c r="R423" s="140"/>
      <c r="S423" s="133"/>
      <c r="T423" s="136"/>
      <c r="U423" s="138"/>
      <c r="V423" s="136"/>
      <c r="W423" s="136"/>
      <c r="X423" s="6"/>
      <c r="Y423" s="6"/>
      <c r="Z423" s="6"/>
      <c r="AA423" s="6"/>
      <c r="AB423" s="133"/>
      <c r="AC423" s="141"/>
      <c r="AD423" s="31"/>
      <c r="AE423" s="31"/>
      <c r="AF423" s="31"/>
      <c r="AH423" s="6"/>
      <c r="AI423" s="6"/>
      <c r="AJ423" s="6"/>
      <c r="AK423" s="6"/>
      <c r="AL423" s="6"/>
      <c r="AM423" s="6"/>
      <c r="AN423" s="6"/>
      <c r="AO423" s="6"/>
      <c r="AP423" s="6"/>
      <c r="AQ423" s="6"/>
      <c r="AR423" s="6"/>
      <c r="AS423" s="6"/>
      <c r="AT423" s="6"/>
      <c r="AU423" s="6"/>
    </row>
    <row r="424" spans="2:47" ht="18" customHeight="1" x14ac:dyDescent="0.2">
      <c r="B424" s="6"/>
      <c r="C424" s="6"/>
      <c r="D424" s="137"/>
      <c r="E424" s="137"/>
      <c r="F424" s="133"/>
      <c r="G424" s="138"/>
      <c r="H424" s="136"/>
      <c r="I424" s="139"/>
      <c r="J424" s="139"/>
      <c r="K424" s="139"/>
      <c r="L424" s="139"/>
      <c r="M424" s="133"/>
      <c r="N424" s="136"/>
      <c r="O424" s="140"/>
      <c r="P424" s="140"/>
      <c r="Q424" s="140"/>
      <c r="R424" s="140"/>
      <c r="S424" s="133"/>
      <c r="T424" s="136"/>
      <c r="U424" s="138"/>
      <c r="V424" s="136"/>
      <c r="W424" s="136"/>
      <c r="X424" s="6"/>
      <c r="Y424" s="6"/>
      <c r="Z424" s="6"/>
      <c r="AA424" s="6"/>
      <c r="AB424" s="133"/>
      <c r="AC424" s="141"/>
      <c r="AD424" s="31"/>
      <c r="AE424" s="31"/>
      <c r="AF424" s="31"/>
      <c r="AH424" s="6"/>
      <c r="AI424" s="6"/>
      <c r="AJ424" s="6"/>
      <c r="AK424" s="6"/>
      <c r="AL424" s="6"/>
      <c r="AM424" s="6"/>
      <c r="AN424" s="6"/>
      <c r="AO424" s="6"/>
      <c r="AP424" s="6"/>
      <c r="AQ424" s="6"/>
      <c r="AR424" s="6"/>
      <c r="AS424" s="6"/>
      <c r="AT424" s="6"/>
      <c r="AU424" s="6"/>
    </row>
    <row r="425" spans="2:47" ht="18" customHeight="1" x14ac:dyDescent="0.2">
      <c r="B425" s="6"/>
      <c r="C425" s="6"/>
      <c r="D425" s="137"/>
      <c r="E425" s="137"/>
      <c r="F425" s="133"/>
      <c r="G425" s="138"/>
      <c r="H425" s="136"/>
      <c r="I425" s="139"/>
      <c r="J425" s="139"/>
      <c r="K425" s="139"/>
      <c r="L425" s="139"/>
      <c r="M425" s="133"/>
      <c r="N425" s="136"/>
      <c r="O425" s="140"/>
      <c r="P425" s="140"/>
      <c r="Q425" s="140"/>
      <c r="R425" s="140"/>
      <c r="S425" s="133"/>
      <c r="T425" s="136"/>
      <c r="U425" s="138"/>
      <c r="V425" s="136"/>
      <c r="W425" s="136"/>
      <c r="X425" s="6"/>
      <c r="Y425" s="6"/>
      <c r="Z425" s="6"/>
      <c r="AA425" s="6"/>
      <c r="AB425" s="133"/>
      <c r="AC425" s="141"/>
      <c r="AD425" s="31"/>
      <c r="AE425" s="31"/>
      <c r="AF425" s="31"/>
      <c r="AH425" s="6"/>
      <c r="AI425" s="6"/>
      <c r="AJ425" s="6"/>
      <c r="AK425" s="6"/>
      <c r="AL425" s="6"/>
      <c r="AM425" s="6"/>
      <c r="AN425" s="6"/>
      <c r="AO425" s="6"/>
      <c r="AP425" s="6"/>
      <c r="AQ425" s="6"/>
      <c r="AR425" s="6"/>
      <c r="AS425" s="6"/>
      <c r="AT425" s="6"/>
      <c r="AU425" s="6"/>
    </row>
    <row r="426" spans="2:47" ht="18" customHeight="1" x14ac:dyDescent="0.2">
      <c r="B426" s="6"/>
      <c r="C426" s="6"/>
      <c r="D426" s="137"/>
      <c r="E426" s="137"/>
      <c r="F426" s="133"/>
      <c r="G426" s="138"/>
      <c r="H426" s="136"/>
      <c r="I426" s="139"/>
      <c r="J426" s="139"/>
      <c r="K426" s="139"/>
      <c r="L426" s="139"/>
      <c r="M426" s="133"/>
      <c r="N426" s="136"/>
      <c r="O426" s="140"/>
      <c r="P426" s="140"/>
      <c r="Q426" s="140"/>
      <c r="R426" s="140"/>
      <c r="S426" s="133"/>
      <c r="T426" s="136"/>
      <c r="U426" s="138"/>
      <c r="V426" s="136"/>
      <c r="W426" s="136"/>
      <c r="X426" s="6"/>
      <c r="Y426" s="6"/>
      <c r="Z426" s="6"/>
      <c r="AA426" s="6"/>
      <c r="AB426" s="133"/>
      <c r="AC426" s="141"/>
      <c r="AD426" s="31"/>
      <c r="AE426" s="31"/>
      <c r="AF426" s="31"/>
      <c r="AH426" s="6"/>
      <c r="AI426" s="6"/>
      <c r="AJ426" s="6"/>
      <c r="AK426" s="6"/>
      <c r="AL426" s="6"/>
      <c r="AM426" s="6"/>
      <c r="AN426" s="6"/>
      <c r="AO426" s="6"/>
      <c r="AP426" s="6"/>
      <c r="AQ426" s="6"/>
      <c r="AR426" s="6"/>
      <c r="AS426" s="6"/>
      <c r="AT426" s="6"/>
      <c r="AU426" s="6"/>
    </row>
    <row r="427" spans="2:47" ht="18" customHeight="1" x14ac:dyDescent="0.2">
      <c r="B427" s="6"/>
      <c r="C427" s="6"/>
      <c r="D427" s="137"/>
      <c r="E427" s="137"/>
      <c r="F427" s="133"/>
      <c r="G427" s="138"/>
      <c r="H427" s="136"/>
      <c r="I427" s="139"/>
      <c r="J427" s="139"/>
      <c r="K427" s="139"/>
      <c r="L427" s="139"/>
      <c r="M427" s="133"/>
      <c r="N427" s="136"/>
      <c r="O427" s="140"/>
      <c r="P427" s="140"/>
      <c r="Q427" s="140"/>
      <c r="R427" s="140"/>
      <c r="S427" s="133"/>
      <c r="T427" s="136"/>
      <c r="U427" s="138"/>
      <c r="V427" s="136"/>
      <c r="W427" s="136"/>
      <c r="X427" s="6"/>
      <c r="Y427" s="6"/>
      <c r="Z427" s="6"/>
      <c r="AA427" s="6"/>
      <c r="AB427" s="133"/>
      <c r="AC427" s="141"/>
      <c r="AD427" s="31"/>
      <c r="AE427" s="31"/>
      <c r="AF427" s="31"/>
      <c r="AH427" s="6"/>
      <c r="AI427" s="6"/>
      <c r="AJ427" s="6"/>
      <c r="AK427" s="6"/>
      <c r="AL427" s="6"/>
      <c r="AM427" s="6"/>
      <c r="AN427" s="6"/>
      <c r="AO427" s="6"/>
      <c r="AP427" s="6"/>
      <c r="AQ427" s="6"/>
      <c r="AR427" s="6"/>
      <c r="AS427" s="6"/>
      <c r="AT427" s="6"/>
      <c r="AU427" s="6"/>
    </row>
    <row r="428" spans="2:47" ht="18" customHeight="1" x14ac:dyDescent="0.2">
      <c r="B428" s="6"/>
      <c r="C428" s="6"/>
      <c r="D428" s="137"/>
      <c r="E428" s="137"/>
      <c r="F428" s="133"/>
      <c r="G428" s="138"/>
      <c r="H428" s="136"/>
      <c r="I428" s="139"/>
      <c r="J428" s="139"/>
      <c r="K428" s="139"/>
      <c r="L428" s="139"/>
      <c r="M428" s="133"/>
      <c r="N428" s="136"/>
      <c r="O428" s="140"/>
      <c r="P428" s="140"/>
      <c r="Q428" s="140"/>
      <c r="R428" s="140"/>
      <c r="S428" s="133"/>
      <c r="T428" s="136"/>
      <c r="U428" s="138"/>
      <c r="V428" s="136"/>
      <c r="W428" s="136"/>
      <c r="X428" s="6"/>
      <c r="Y428" s="6"/>
      <c r="Z428" s="6"/>
      <c r="AA428" s="6"/>
      <c r="AB428" s="133"/>
      <c r="AC428" s="141"/>
      <c r="AD428" s="31"/>
      <c r="AE428" s="31"/>
      <c r="AF428" s="31"/>
      <c r="AH428" s="6"/>
      <c r="AI428" s="6"/>
      <c r="AJ428" s="6"/>
      <c r="AK428" s="6"/>
      <c r="AL428" s="6"/>
      <c r="AM428" s="6"/>
      <c r="AN428" s="6"/>
      <c r="AO428" s="6"/>
      <c r="AP428" s="6"/>
      <c r="AQ428" s="6"/>
      <c r="AR428" s="6"/>
      <c r="AS428" s="6"/>
      <c r="AT428" s="6"/>
      <c r="AU428" s="6"/>
    </row>
    <row r="429" spans="2:47" ht="18" customHeight="1" x14ac:dyDescent="0.2">
      <c r="B429" s="6"/>
      <c r="C429" s="6"/>
      <c r="D429" s="137"/>
      <c r="E429" s="137"/>
      <c r="F429" s="133"/>
      <c r="G429" s="138"/>
      <c r="H429" s="136"/>
      <c r="I429" s="139"/>
      <c r="J429" s="139"/>
      <c r="K429" s="139"/>
      <c r="L429" s="139"/>
      <c r="M429" s="133"/>
      <c r="N429" s="136"/>
      <c r="O429" s="140"/>
      <c r="P429" s="140"/>
      <c r="Q429" s="140"/>
      <c r="R429" s="140"/>
      <c r="S429" s="133"/>
      <c r="T429" s="136"/>
      <c r="U429" s="138"/>
      <c r="V429" s="136"/>
      <c r="W429" s="136"/>
      <c r="X429" s="6"/>
      <c r="Y429" s="6"/>
      <c r="Z429" s="6"/>
      <c r="AA429" s="6"/>
      <c r="AB429" s="133"/>
      <c r="AC429" s="141"/>
      <c r="AD429" s="31"/>
      <c r="AE429" s="31"/>
      <c r="AF429" s="31"/>
      <c r="AH429" s="6"/>
      <c r="AI429" s="6"/>
      <c r="AJ429" s="6"/>
      <c r="AK429" s="6"/>
      <c r="AL429" s="6"/>
      <c r="AM429" s="6"/>
      <c r="AN429" s="6"/>
      <c r="AO429" s="6"/>
      <c r="AP429" s="6"/>
      <c r="AQ429" s="6"/>
      <c r="AR429" s="6"/>
      <c r="AS429" s="6"/>
      <c r="AT429" s="6"/>
      <c r="AU429" s="6"/>
    </row>
    <row r="430" spans="2:47" ht="18" customHeight="1" x14ac:dyDescent="0.2">
      <c r="B430" s="6"/>
      <c r="C430" s="6"/>
      <c r="D430" s="137"/>
      <c r="E430" s="137"/>
      <c r="F430" s="133"/>
      <c r="G430" s="138"/>
      <c r="H430" s="136"/>
      <c r="I430" s="139"/>
      <c r="J430" s="139"/>
      <c r="K430" s="139"/>
      <c r="L430" s="139"/>
      <c r="M430" s="133"/>
      <c r="N430" s="136"/>
      <c r="O430" s="140"/>
      <c r="P430" s="140"/>
      <c r="Q430" s="140"/>
      <c r="R430" s="140"/>
      <c r="S430" s="133"/>
      <c r="T430" s="136"/>
      <c r="U430" s="138"/>
      <c r="V430" s="136"/>
      <c r="W430" s="136"/>
      <c r="X430" s="6"/>
      <c r="Y430" s="6"/>
      <c r="Z430" s="6"/>
      <c r="AA430" s="6"/>
      <c r="AB430" s="133"/>
      <c r="AC430" s="141"/>
      <c r="AD430" s="31"/>
      <c r="AE430" s="31"/>
      <c r="AF430" s="31"/>
      <c r="AH430" s="6"/>
      <c r="AI430" s="6"/>
      <c r="AJ430" s="6"/>
      <c r="AK430" s="6"/>
      <c r="AL430" s="6"/>
      <c r="AM430" s="6"/>
      <c r="AN430" s="6"/>
      <c r="AO430" s="6"/>
      <c r="AP430" s="6"/>
      <c r="AQ430" s="6"/>
      <c r="AR430" s="6"/>
      <c r="AS430" s="6"/>
      <c r="AT430" s="6"/>
      <c r="AU430" s="6"/>
    </row>
    <row r="431" spans="2:47" ht="18" customHeight="1" x14ac:dyDescent="0.2">
      <c r="B431" s="6"/>
      <c r="C431" s="6"/>
      <c r="D431" s="137"/>
      <c r="E431" s="137"/>
      <c r="F431" s="133"/>
      <c r="G431" s="138"/>
      <c r="H431" s="136"/>
      <c r="I431" s="139"/>
      <c r="J431" s="139"/>
      <c r="K431" s="139"/>
      <c r="L431" s="139"/>
      <c r="M431" s="133"/>
      <c r="N431" s="136"/>
      <c r="O431" s="140"/>
      <c r="P431" s="140"/>
      <c r="Q431" s="140"/>
      <c r="R431" s="140"/>
      <c r="S431" s="133"/>
      <c r="T431" s="136"/>
      <c r="U431" s="138"/>
      <c r="V431" s="136"/>
      <c r="W431" s="136"/>
      <c r="X431" s="6"/>
      <c r="Y431" s="6"/>
      <c r="Z431" s="6"/>
      <c r="AA431" s="6"/>
      <c r="AB431" s="133"/>
      <c r="AC431" s="141"/>
      <c r="AD431" s="31"/>
      <c r="AE431" s="31"/>
      <c r="AF431" s="31"/>
      <c r="AH431" s="6"/>
      <c r="AI431" s="6"/>
      <c r="AJ431" s="6"/>
      <c r="AK431" s="6"/>
      <c r="AL431" s="6"/>
      <c r="AM431" s="6"/>
      <c r="AN431" s="6"/>
      <c r="AO431" s="6"/>
      <c r="AP431" s="6"/>
      <c r="AQ431" s="6"/>
      <c r="AR431" s="6"/>
      <c r="AS431" s="6"/>
      <c r="AT431" s="6"/>
      <c r="AU431" s="6"/>
    </row>
    <row r="432" spans="2:47" ht="18" customHeight="1" x14ac:dyDescent="0.2">
      <c r="B432" s="6"/>
      <c r="C432" s="6"/>
      <c r="D432" s="137"/>
      <c r="E432" s="137"/>
      <c r="F432" s="133"/>
      <c r="G432" s="138"/>
      <c r="H432" s="136"/>
      <c r="I432" s="139"/>
      <c r="J432" s="139"/>
      <c r="K432" s="139"/>
      <c r="L432" s="139"/>
      <c r="M432" s="133"/>
      <c r="N432" s="136"/>
      <c r="O432" s="140"/>
      <c r="P432" s="140"/>
      <c r="Q432" s="140"/>
      <c r="R432" s="140"/>
      <c r="S432" s="133"/>
      <c r="T432" s="136"/>
      <c r="U432" s="138"/>
      <c r="V432" s="136"/>
      <c r="W432" s="136"/>
      <c r="X432" s="6"/>
      <c r="Y432" s="6"/>
      <c r="Z432" s="6"/>
      <c r="AA432" s="6"/>
      <c r="AB432" s="133"/>
      <c r="AC432" s="141"/>
      <c r="AD432" s="31"/>
      <c r="AE432" s="31"/>
      <c r="AF432" s="31"/>
      <c r="AH432" s="6"/>
      <c r="AI432" s="6"/>
      <c r="AJ432" s="6"/>
      <c r="AK432" s="6"/>
      <c r="AL432" s="6"/>
      <c r="AM432" s="6"/>
      <c r="AN432" s="6"/>
      <c r="AO432" s="6"/>
      <c r="AP432" s="6"/>
      <c r="AQ432" s="6"/>
      <c r="AR432" s="6"/>
      <c r="AS432" s="6"/>
      <c r="AT432" s="6"/>
      <c r="AU432" s="6"/>
    </row>
    <row r="433" spans="2:47" ht="18" customHeight="1" x14ac:dyDescent="0.2">
      <c r="B433" s="6"/>
      <c r="C433" s="6"/>
      <c r="D433" s="137"/>
      <c r="E433" s="137"/>
      <c r="F433" s="133"/>
      <c r="G433" s="138"/>
      <c r="H433" s="136"/>
      <c r="I433" s="139"/>
      <c r="J433" s="139"/>
      <c r="K433" s="139"/>
      <c r="L433" s="139"/>
      <c r="M433" s="133"/>
      <c r="N433" s="136"/>
      <c r="O433" s="140"/>
      <c r="P433" s="140"/>
      <c r="Q433" s="140"/>
      <c r="R433" s="140"/>
      <c r="S433" s="133"/>
      <c r="T433" s="136"/>
      <c r="U433" s="138"/>
      <c r="V433" s="136"/>
      <c r="W433" s="136"/>
      <c r="X433" s="6"/>
      <c r="Y433" s="6"/>
      <c r="Z433" s="6"/>
      <c r="AA433" s="6"/>
      <c r="AB433" s="133"/>
      <c r="AC433" s="141"/>
      <c r="AD433" s="31"/>
      <c r="AE433" s="31"/>
      <c r="AF433" s="31"/>
      <c r="AH433" s="6"/>
      <c r="AI433" s="6"/>
      <c r="AJ433" s="6"/>
      <c r="AK433" s="6"/>
      <c r="AL433" s="6"/>
      <c r="AM433" s="6"/>
      <c r="AN433" s="6"/>
      <c r="AO433" s="6"/>
      <c r="AP433" s="6"/>
      <c r="AQ433" s="6"/>
      <c r="AR433" s="6"/>
      <c r="AS433" s="6"/>
      <c r="AT433" s="6"/>
      <c r="AU433" s="6"/>
    </row>
    <row r="434" spans="2:47" ht="18" customHeight="1" x14ac:dyDescent="0.2">
      <c r="B434" s="6"/>
      <c r="C434" s="6"/>
      <c r="D434" s="137"/>
      <c r="E434" s="137"/>
      <c r="F434" s="133"/>
      <c r="G434" s="138"/>
      <c r="H434" s="136"/>
      <c r="I434" s="139"/>
      <c r="J434" s="139"/>
      <c r="K434" s="139"/>
      <c r="L434" s="139"/>
      <c r="M434" s="133"/>
      <c r="N434" s="136"/>
      <c r="O434" s="140"/>
      <c r="P434" s="140"/>
      <c r="Q434" s="140"/>
      <c r="R434" s="140"/>
      <c r="S434" s="133"/>
      <c r="T434" s="136"/>
      <c r="U434" s="138"/>
      <c r="V434" s="136"/>
      <c r="W434" s="136"/>
      <c r="X434" s="6"/>
      <c r="Y434" s="6"/>
      <c r="Z434" s="6"/>
      <c r="AA434" s="6"/>
      <c r="AB434" s="133"/>
      <c r="AC434" s="141"/>
      <c r="AD434" s="31"/>
      <c r="AE434" s="31"/>
      <c r="AF434" s="31"/>
      <c r="AH434" s="6"/>
      <c r="AI434" s="6"/>
      <c r="AJ434" s="6"/>
      <c r="AK434" s="6"/>
      <c r="AL434" s="6"/>
      <c r="AM434" s="6"/>
      <c r="AN434" s="6"/>
      <c r="AO434" s="6"/>
      <c r="AP434" s="6"/>
      <c r="AQ434" s="6"/>
      <c r="AR434" s="6"/>
      <c r="AS434" s="6"/>
      <c r="AT434" s="6"/>
      <c r="AU434" s="6"/>
    </row>
    <row r="435" spans="2:47" ht="18" customHeight="1" x14ac:dyDescent="0.2">
      <c r="B435" s="6"/>
      <c r="C435" s="6"/>
      <c r="D435" s="137"/>
      <c r="E435" s="137"/>
      <c r="F435" s="133"/>
      <c r="G435" s="138"/>
      <c r="H435" s="136"/>
      <c r="I435" s="139"/>
      <c r="J435" s="139"/>
      <c r="K435" s="139"/>
      <c r="L435" s="139"/>
      <c r="M435" s="133"/>
      <c r="N435" s="136"/>
      <c r="O435" s="140"/>
      <c r="P435" s="140"/>
      <c r="Q435" s="140"/>
      <c r="R435" s="140"/>
      <c r="S435" s="133"/>
      <c r="T435" s="136"/>
      <c r="U435" s="138"/>
      <c r="V435" s="136"/>
      <c r="W435" s="136"/>
      <c r="X435" s="6"/>
      <c r="Y435" s="6"/>
      <c r="Z435" s="6"/>
      <c r="AA435" s="6"/>
      <c r="AB435" s="133"/>
      <c r="AC435" s="141"/>
      <c r="AD435" s="31"/>
      <c r="AE435" s="31"/>
      <c r="AF435" s="31"/>
      <c r="AH435" s="6"/>
      <c r="AI435" s="6"/>
      <c r="AJ435" s="6"/>
      <c r="AK435" s="6"/>
      <c r="AL435" s="6"/>
      <c r="AM435" s="6"/>
      <c r="AN435" s="6"/>
      <c r="AO435" s="6"/>
      <c r="AP435" s="6"/>
      <c r="AQ435" s="6"/>
      <c r="AR435" s="6"/>
      <c r="AS435" s="6"/>
      <c r="AT435" s="6"/>
      <c r="AU435" s="6"/>
    </row>
    <row r="436" spans="2:47" ht="18" customHeight="1" x14ac:dyDescent="0.2">
      <c r="B436" s="6"/>
      <c r="C436" s="6"/>
      <c r="D436" s="137"/>
      <c r="E436" s="137"/>
      <c r="F436" s="133"/>
      <c r="G436" s="138"/>
      <c r="H436" s="136"/>
      <c r="I436" s="139"/>
      <c r="J436" s="139"/>
      <c r="K436" s="139"/>
      <c r="L436" s="139"/>
      <c r="M436" s="133"/>
      <c r="N436" s="136"/>
      <c r="O436" s="140"/>
      <c r="P436" s="140"/>
      <c r="Q436" s="140"/>
      <c r="R436" s="140"/>
      <c r="S436" s="133"/>
      <c r="T436" s="136"/>
      <c r="U436" s="138"/>
      <c r="V436" s="136"/>
      <c r="W436" s="136"/>
      <c r="X436" s="6"/>
      <c r="Y436" s="6"/>
      <c r="Z436" s="6"/>
      <c r="AA436" s="6"/>
      <c r="AB436" s="133"/>
      <c r="AC436" s="141"/>
      <c r="AD436" s="31"/>
      <c r="AE436" s="31"/>
      <c r="AF436" s="31"/>
      <c r="AH436" s="6"/>
      <c r="AI436" s="6"/>
      <c r="AJ436" s="6"/>
      <c r="AK436" s="6"/>
      <c r="AL436" s="6"/>
      <c r="AM436" s="6"/>
      <c r="AN436" s="6"/>
      <c r="AO436" s="6"/>
      <c r="AP436" s="6"/>
      <c r="AQ436" s="6"/>
      <c r="AR436" s="6"/>
      <c r="AS436" s="6"/>
      <c r="AT436" s="6"/>
      <c r="AU436" s="6"/>
    </row>
    <row r="437" spans="2:47" ht="18" customHeight="1" x14ac:dyDescent="0.2">
      <c r="B437" s="6"/>
      <c r="C437" s="6"/>
      <c r="D437" s="137"/>
      <c r="E437" s="137"/>
      <c r="F437" s="133"/>
      <c r="G437" s="138"/>
      <c r="H437" s="136"/>
      <c r="I437" s="139"/>
      <c r="J437" s="139"/>
      <c r="K437" s="139"/>
      <c r="L437" s="139"/>
      <c r="M437" s="133"/>
      <c r="N437" s="136"/>
      <c r="O437" s="140"/>
      <c r="P437" s="140"/>
      <c r="Q437" s="140"/>
      <c r="R437" s="140"/>
      <c r="S437" s="133"/>
      <c r="T437" s="136"/>
      <c r="U437" s="138"/>
      <c r="V437" s="136"/>
      <c r="W437" s="136"/>
      <c r="X437" s="6"/>
      <c r="Y437" s="6"/>
      <c r="Z437" s="6"/>
      <c r="AA437" s="6"/>
      <c r="AB437" s="133"/>
      <c r="AC437" s="141"/>
      <c r="AD437" s="31"/>
      <c r="AE437" s="31"/>
      <c r="AF437" s="31"/>
      <c r="AH437" s="6"/>
      <c r="AI437" s="6"/>
      <c r="AJ437" s="6"/>
      <c r="AK437" s="6"/>
      <c r="AL437" s="6"/>
      <c r="AM437" s="6"/>
      <c r="AN437" s="6"/>
      <c r="AO437" s="6"/>
      <c r="AP437" s="6"/>
      <c r="AQ437" s="6"/>
      <c r="AR437" s="6"/>
      <c r="AS437" s="6"/>
      <c r="AT437" s="6"/>
      <c r="AU437" s="6"/>
    </row>
    <row r="438" spans="2:47" ht="18" customHeight="1" x14ac:dyDescent="0.2">
      <c r="B438" s="6"/>
      <c r="C438" s="6"/>
      <c r="D438" s="137"/>
      <c r="E438" s="137"/>
      <c r="F438" s="133"/>
      <c r="G438" s="138"/>
      <c r="H438" s="136"/>
      <c r="I438" s="139"/>
      <c r="J438" s="139"/>
      <c r="K438" s="139"/>
      <c r="L438" s="139"/>
      <c r="M438" s="133"/>
      <c r="N438" s="136"/>
      <c r="O438" s="140"/>
      <c r="P438" s="140"/>
      <c r="Q438" s="140"/>
      <c r="R438" s="140"/>
      <c r="S438" s="133"/>
      <c r="T438" s="136"/>
      <c r="U438" s="138"/>
      <c r="V438" s="136"/>
      <c r="W438" s="136"/>
      <c r="X438" s="6"/>
      <c r="Y438" s="6"/>
      <c r="Z438" s="6"/>
      <c r="AA438" s="6"/>
      <c r="AB438" s="133"/>
      <c r="AC438" s="141"/>
      <c r="AD438" s="31"/>
      <c r="AE438" s="31"/>
      <c r="AF438" s="31"/>
      <c r="AH438" s="6"/>
      <c r="AI438" s="6"/>
      <c r="AJ438" s="6"/>
      <c r="AK438" s="6"/>
      <c r="AL438" s="6"/>
      <c r="AM438" s="6"/>
      <c r="AN438" s="6"/>
      <c r="AO438" s="6"/>
      <c r="AP438" s="6"/>
      <c r="AQ438" s="6"/>
      <c r="AR438" s="6"/>
      <c r="AS438" s="6"/>
      <c r="AT438" s="6"/>
      <c r="AU438" s="6"/>
    </row>
    <row r="439" spans="2:47" ht="18" customHeight="1" x14ac:dyDescent="0.2">
      <c r="B439" s="6"/>
      <c r="C439" s="6"/>
      <c r="D439" s="137"/>
      <c r="E439" s="137"/>
      <c r="F439" s="133"/>
      <c r="G439" s="138"/>
      <c r="H439" s="136"/>
      <c r="I439" s="139"/>
      <c r="J439" s="139"/>
      <c r="K439" s="139"/>
      <c r="L439" s="139"/>
      <c r="M439" s="133"/>
      <c r="N439" s="136"/>
      <c r="O439" s="140"/>
      <c r="P439" s="140"/>
      <c r="Q439" s="140"/>
      <c r="R439" s="140"/>
      <c r="S439" s="133"/>
      <c r="T439" s="136"/>
      <c r="U439" s="138"/>
      <c r="V439" s="136"/>
      <c r="W439" s="136"/>
      <c r="X439" s="6"/>
      <c r="Y439" s="6"/>
      <c r="Z439" s="6"/>
      <c r="AA439" s="6"/>
      <c r="AB439" s="133"/>
      <c r="AC439" s="141"/>
      <c r="AD439" s="31"/>
      <c r="AE439" s="31"/>
      <c r="AF439" s="31"/>
      <c r="AH439" s="6"/>
      <c r="AI439" s="6"/>
      <c r="AJ439" s="6"/>
      <c r="AK439" s="6"/>
      <c r="AL439" s="6"/>
      <c r="AM439" s="6"/>
      <c r="AN439" s="6"/>
      <c r="AO439" s="6"/>
      <c r="AP439" s="6"/>
      <c r="AQ439" s="6"/>
      <c r="AR439" s="6"/>
      <c r="AS439" s="6"/>
      <c r="AT439" s="6"/>
      <c r="AU439" s="6"/>
    </row>
    <row r="440" spans="2:47" ht="18" customHeight="1" x14ac:dyDescent="0.2">
      <c r="B440" s="6"/>
      <c r="C440" s="6"/>
      <c r="D440" s="137"/>
      <c r="E440" s="137"/>
      <c r="F440" s="133"/>
      <c r="G440" s="138"/>
      <c r="H440" s="136"/>
      <c r="I440" s="139"/>
      <c r="J440" s="139"/>
      <c r="K440" s="139"/>
      <c r="L440" s="139"/>
      <c r="M440" s="133"/>
      <c r="N440" s="136"/>
      <c r="O440" s="140"/>
      <c r="P440" s="140"/>
      <c r="Q440" s="140"/>
      <c r="R440" s="140"/>
      <c r="S440" s="133"/>
      <c r="T440" s="136"/>
      <c r="U440" s="138"/>
      <c r="V440" s="136"/>
      <c r="W440" s="136"/>
      <c r="X440" s="6"/>
      <c r="Y440" s="6"/>
      <c r="Z440" s="6"/>
      <c r="AA440" s="6"/>
      <c r="AB440" s="133"/>
      <c r="AC440" s="141"/>
      <c r="AD440" s="31"/>
      <c r="AE440" s="31"/>
      <c r="AF440" s="31"/>
      <c r="AH440" s="6"/>
      <c r="AI440" s="6"/>
      <c r="AJ440" s="6"/>
      <c r="AK440" s="6"/>
      <c r="AL440" s="6"/>
      <c r="AM440" s="6"/>
      <c r="AN440" s="6"/>
      <c r="AO440" s="6"/>
      <c r="AP440" s="6"/>
      <c r="AQ440" s="6"/>
      <c r="AR440" s="6"/>
      <c r="AS440" s="6"/>
      <c r="AT440" s="6"/>
      <c r="AU440" s="6"/>
    </row>
    <row r="441" spans="2:47" ht="18" customHeight="1" x14ac:dyDescent="0.2">
      <c r="B441" s="6"/>
      <c r="C441" s="6"/>
      <c r="D441" s="137"/>
      <c r="E441" s="137"/>
      <c r="F441" s="133"/>
      <c r="G441" s="138"/>
      <c r="H441" s="136"/>
      <c r="I441" s="139"/>
      <c r="J441" s="139"/>
      <c r="K441" s="139"/>
      <c r="L441" s="139"/>
      <c r="M441" s="133"/>
      <c r="N441" s="136"/>
      <c r="O441" s="140"/>
      <c r="P441" s="140"/>
      <c r="Q441" s="140"/>
      <c r="R441" s="140"/>
      <c r="S441" s="133"/>
      <c r="T441" s="136"/>
      <c r="U441" s="138"/>
      <c r="V441" s="136"/>
      <c r="W441" s="136"/>
      <c r="X441" s="6"/>
      <c r="Y441" s="6"/>
      <c r="Z441" s="6"/>
      <c r="AA441" s="6"/>
      <c r="AB441" s="133"/>
      <c r="AC441" s="141"/>
      <c r="AD441" s="31"/>
      <c r="AE441" s="31"/>
      <c r="AF441" s="31"/>
      <c r="AH441" s="6"/>
      <c r="AI441" s="6"/>
      <c r="AJ441" s="6"/>
      <c r="AK441" s="6"/>
      <c r="AL441" s="6"/>
      <c r="AM441" s="6"/>
      <c r="AN441" s="6"/>
      <c r="AO441" s="6"/>
      <c r="AP441" s="6"/>
      <c r="AQ441" s="6"/>
      <c r="AR441" s="6"/>
      <c r="AS441" s="6"/>
      <c r="AT441" s="6"/>
      <c r="AU441" s="6"/>
    </row>
    <row r="442" spans="2:47" ht="18" customHeight="1" x14ac:dyDescent="0.2">
      <c r="B442" s="6"/>
      <c r="C442" s="6"/>
      <c r="D442" s="137"/>
      <c r="E442" s="137"/>
      <c r="F442" s="133"/>
      <c r="G442" s="138"/>
      <c r="H442" s="136"/>
      <c r="I442" s="139"/>
      <c r="J442" s="139"/>
      <c r="K442" s="139"/>
      <c r="L442" s="139"/>
      <c r="M442" s="133"/>
      <c r="N442" s="136"/>
      <c r="O442" s="140"/>
      <c r="P442" s="140"/>
      <c r="Q442" s="140"/>
      <c r="R442" s="140"/>
      <c r="S442" s="133"/>
      <c r="T442" s="136"/>
      <c r="U442" s="138"/>
      <c r="V442" s="136"/>
      <c r="W442" s="136"/>
      <c r="X442" s="6"/>
      <c r="Y442" s="6"/>
      <c r="Z442" s="6"/>
      <c r="AA442" s="6"/>
      <c r="AB442" s="133"/>
      <c r="AC442" s="141"/>
      <c r="AD442" s="31"/>
      <c r="AE442" s="31"/>
      <c r="AF442" s="31"/>
      <c r="AH442" s="6"/>
      <c r="AI442" s="6"/>
      <c r="AJ442" s="6"/>
      <c r="AK442" s="6"/>
      <c r="AL442" s="6"/>
      <c r="AM442" s="6"/>
      <c r="AN442" s="6"/>
      <c r="AO442" s="6"/>
      <c r="AP442" s="6"/>
      <c r="AQ442" s="6"/>
      <c r="AR442" s="6"/>
      <c r="AS442" s="6"/>
      <c r="AT442" s="6"/>
      <c r="AU442" s="6"/>
    </row>
    <row r="443" spans="2:47" ht="18" customHeight="1" x14ac:dyDescent="0.2">
      <c r="B443" s="6"/>
      <c r="C443" s="6"/>
      <c r="D443" s="137"/>
      <c r="E443" s="137"/>
      <c r="F443" s="133"/>
      <c r="G443" s="138"/>
      <c r="H443" s="136"/>
      <c r="I443" s="139"/>
      <c r="J443" s="139"/>
      <c r="K443" s="139"/>
      <c r="L443" s="139"/>
      <c r="M443" s="133"/>
      <c r="N443" s="136"/>
      <c r="O443" s="140"/>
      <c r="P443" s="140"/>
      <c r="Q443" s="140"/>
      <c r="R443" s="140"/>
      <c r="S443" s="133"/>
      <c r="T443" s="136"/>
      <c r="U443" s="138"/>
      <c r="V443" s="136"/>
      <c r="W443" s="136"/>
      <c r="X443" s="6"/>
      <c r="Y443" s="6"/>
      <c r="Z443" s="6"/>
      <c r="AA443" s="6"/>
      <c r="AB443" s="133"/>
      <c r="AC443" s="141"/>
      <c r="AD443" s="31"/>
      <c r="AE443" s="31"/>
      <c r="AF443" s="31"/>
      <c r="AH443" s="6"/>
      <c r="AI443" s="6"/>
      <c r="AJ443" s="6"/>
      <c r="AK443" s="6"/>
      <c r="AL443" s="6"/>
      <c r="AM443" s="6"/>
      <c r="AN443" s="6"/>
      <c r="AO443" s="6"/>
      <c r="AP443" s="6"/>
      <c r="AQ443" s="6"/>
      <c r="AR443" s="6"/>
      <c r="AS443" s="6"/>
      <c r="AT443" s="6"/>
      <c r="AU443" s="6"/>
    </row>
    <row r="444" spans="2:47" ht="18" customHeight="1" x14ac:dyDescent="0.2">
      <c r="B444" s="6"/>
      <c r="C444" s="6"/>
      <c r="D444" s="137"/>
      <c r="E444" s="137"/>
      <c r="F444" s="133"/>
      <c r="G444" s="138"/>
      <c r="H444" s="136"/>
      <c r="I444" s="139"/>
      <c r="J444" s="139"/>
      <c r="K444" s="139"/>
      <c r="L444" s="139"/>
      <c r="M444" s="133"/>
      <c r="N444" s="136"/>
      <c r="O444" s="140"/>
      <c r="P444" s="140"/>
      <c r="Q444" s="140"/>
      <c r="R444" s="140"/>
      <c r="S444" s="133"/>
      <c r="T444" s="136"/>
      <c r="U444" s="138"/>
      <c r="V444" s="136"/>
      <c r="W444" s="136"/>
      <c r="X444" s="6"/>
      <c r="Y444" s="6"/>
      <c r="Z444" s="6"/>
      <c r="AA444" s="6"/>
      <c r="AB444" s="133"/>
      <c r="AC444" s="141"/>
      <c r="AD444" s="31"/>
      <c r="AE444" s="31"/>
      <c r="AF444" s="31"/>
      <c r="AH444" s="6"/>
      <c r="AI444" s="6"/>
      <c r="AJ444" s="6"/>
      <c r="AK444" s="6"/>
      <c r="AL444" s="6"/>
      <c r="AM444" s="6"/>
      <c r="AN444" s="6"/>
      <c r="AO444" s="6"/>
      <c r="AP444" s="6"/>
      <c r="AQ444" s="6"/>
      <c r="AR444" s="6"/>
      <c r="AS444" s="6"/>
      <c r="AT444" s="6"/>
      <c r="AU444" s="6"/>
    </row>
    <row r="445" spans="2:47" ht="18" customHeight="1" x14ac:dyDescent="0.2">
      <c r="B445" s="6"/>
      <c r="C445" s="6"/>
      <c r="D445" s="137"/>
      <c r="E445" s="137"/>
      <c r="F445" s="133"/>
      <c r="G445" s="138"/>
      <c r="H445" s="136"/>
      <c r="I445" s="139"/>
      <c r="J445" s="139"/>
      <c r="K445" s="139"/>
      <c r="L445" s="139"/>
      <c r="M445" s="133"/>
      <c r="N445" s="136"/>
      <c r="O445" s="140"/>
      <c r="P445" s="140"/>
      <c r="Q445" s="140"/>
      <c r="R445" s="140"/>
      <c r="S445" s="133"/>
      <c r="T445" s="136"/>
      <c r="U445" s="138"/>
      <c r="V445" s="136"/>
      <c r="W445" s="136"/>
      <c r="X445" s="6"/>
      <c r="Y445" s="6"/>
      <c r="Z445" s="6"/>
      <c r="AA445" s="6"/>
      <c r="AB445" s="133"/>
      <c r="AC445" s="141"/>
      <c r="AD445" s="31"/>
      <c r="AE445" s="31"/>
      <c r="AF445" s="31"/>
      <c r="AH445" s="6"/>
      <c r="AI445" s="6"/>
      <c r="AJ445" s="6"/>
      <c r="AK445" s="6"/>
      <c r="AL445" s="6"/>
      <c r="AM445" s="6"/>
      <c r="AN445" s="6"/>
      <c r="AO445" s="6"/>
      <c r="AP445" s="6"/>
      <c r="AQ445" s="6"/>
      <c r="AR445" s="6"/>
      <c r="AS445" s="6"/>
      <c r="AT445" s="6"/>
      <c r="AU445" s="6"/>
    </row>
    <row r="446" spans="2:47" ht="18" customHeight="1" x14ac:dyDescent="0.2">
      <c r="B446" s="6"/>
      <c r="C446" s="6"/>
      <c r="D446" s="137"/>
      <c r="E446" s="137"/>
      <c r="F446" s="133"/>
      <c r="G446" s="138"/>
      <c r="H446" s="136"/>
      <c r="I446" s="139"/>
      <c r="J446" s="139"/>
      <c r="K446" s="139"/>
      <c r="L446" s="139"/>
      <c r="M446" s="133"/>
      <c r="N446" s="136"/>
      <c r="O446" s="140"/>
      <c r="P446" s="140"/>
      <c r="Q446" s="140"/>
      <c r="R446" s="140"/>
      <c r="S446" s="133"/>
      <c r="T446" s="136"/>
      <c r="U446" s="138"/>
      <c r="V446" s="136"/>
      <c r="W446" s="136"/>
      <c r="X446" s="6"/>
      <c r="Y446" s="6"/>
      <c r="Z446" s="6"/>
      <c r="AA446" s="6"/>
      <c r="AB446" s="133"/>
      <c r="AC446" s="141"/>
      <c r="AD446" s="31"/>
      <c r="AE446" s="31"/>
      <c r="AF446" s="31"/>
      <c r="AH446" s="6"/>
      <c r="AI446" s="6"/>
      <c r="AJ446" s="6"/>
      <c r="AK446" s="6"/>
      <c r="AL446" s="6"/>
      <c r="AM446" s="6"/>
      <c r="AN446" s="6"/>
      <c r="AO446" s="6"/>
      <c r="AP446" s="6"/>
      <c r="AQ446" s="6"/>
      <c r="AR446" s="6"/>
      <c r="AS446" s="6"/>
      <c r="AT446" s="6"/>
      <c r="AU446" s="6"/>
    </row>
    <row r="447" spans="2:47" ht="18" customHeight="1" x14ac:dyDescent="0.2">
      <c r="B447" s="6"/>
      <c r="C447" s="6"/>
      <c r="D447" s="137"/>
      <c r="E447" s="137"/>
      <c r="F447" s="133"/>
      <c r="G447" s="138"/>
      <c r="H447" s="136"/>
      <c r="I447" s="139"/>
      <c r="J447" s="139"/>
      <c r="K447" s="139"/>
      <c r="L447" s="139"/>
      <c r="M447" s="133"/>
      <c r="N447" s="136"/>
      <c r="O447" s="140"/>
      <c r="P447" s="140"/>
      <c r="Q447" s="140"/>
      <c r="R447" s="140"/>
      <c r="S447" s="133"/>
      <c r="T447" s="136"/>
      <c r="U447" s="138"/>
      <c r="V447" s="136"/>
      <c r="W447" s="136"/>
      <c r="X447" s="6"/>
      <c r="Y447" s="6"/>
      <c r="Z447" s="6"/>
      <c r="AA447" s="6"/>
      <c r="AB447" s="133"/>
      <c r="AC447" s="141"/>
      <c r="AD447" s="31"/>
      <c r="AE447" s="31"/>
      <c r="AF447" s="31"/>
      <c r="AH447" s="6"/>
      <c r="AI447" s="6"/>
      <c r="AJ447" s="6"/>
      <c r="AK447" s="6"/>
      <c r="AL447" s="6"/>
      <c r="AM447" s="6"/>
      <c r="AN447" s="6"/>
      <c r="AO447" s="6"/>
      <c r="AP447" s="6"/>
      <c r="AQ447" s="6"/>
      <c r="AR447" s="6"/>
      <c r="AS447" s="6"/>
      <c r="AT447" s="6"/>
      <c r="AU447" s="6"/>
    </row>
    <row r="448" spans="2:47" ht="18" customHeight="1" x14ac:dyDescent="0.2">
      <c r="B448" s="6"/>
      <c r="C448" s="6"/>
      <c r="D448" s="137"/>
      <c r="E448" s="137"/>
      <c r="F448" s="133"/>
      <c r="G448" s="138"/>
      <c r="H448" s="136"/>
      <c r="I448" s="139"/>
      <c r="J448" s="139"/>
      <c r="K448" s="139"/>
      <c r="L448" s="139"/>
      <c r="M448" s="133"/>
      <c r="N448" s="136"/>
      <c r="O448" s="140"/>
      <c r="P448" s="140"/>
      <c r="Q448" s="140"/>
      <c r="R448" s="140"/>
      <c r="S448" s="133"/>
      <c r="T448" s="136"/>
      <c r="U448" s="138"/>
      <c r="V448" s="136"/>
      <c r="W448" s="136"/>
      <c r="X448" s="6"/>
      <c r="Y448" s="6"/>
      <c r="Z448" s="6"/>
      <c r="AA448" s="6"/>
      <c r="AB448" s="133"/>
      <c r="AC448" s="141"/>
      <c r="AD448" s="31"/>
      <c r="AE448" s="31"/>
      <c r="AF448" s="31"/>
      <c r="AH448" s="6"/>
      <c r="AI448" s="6"/>
      <c r="AJ448" s="6"/>
      <c r="AK448" s="6"/>
      <c r="AL448" s="6"/>
      <c r="AM448" s="6"/>
      <c r="AN448" s="6"/>
      <c r="AO448" s="6"/>
      <c r="AP448" s="6"/>
      <c r="AQ448" s="6"/>
      <c r="AR448" s="6"/>
      <c r="AS448" s="6"/>
      <c r="AT448" s="6"/>
      <c r="AU448" s="6"/>
    </row>
    <row r="449" spans="2:47" ht="18" customHeight="1" x14ac:dyDescent="0.2">
      <c r="B449" s="6"/>
      <c r="C449" s="6"/>
      <c r="D449" s="137"/>
      <c r="E449" s="137"/>
      <c r="F449" s="133"/>
      <c r="G449" s="138"/>
      <c r="H449" s="136"/>
      <c r="I449" s="139"/>
      <c r="J449" s="139"/>
      <c r="K449" s="139"/>
      <c r="L449" s="139"/>
      <c r="M449" s="133"/>
      <c r="N449" s="136"/>
      <c r="O449" s="140"/>
      <c r="P449" s="140"/>
      <c r="Q449" s="140"/>
      <c r="R449" s="140"/>
      <c r="S449" s="133"/>
      <c r="T449" s="136"/>
      <c r="U449" s="138"/>
      <c r="V449" s="136"/>
      <c r="W449" s="136"/>
      <c r="X449" s="6"/>
      <c r="Y449" s="6"/>
      <c r="Z449" s="6"/>
      <c r="AA449" s="6"/>
      <c r="AB449" s="133"/>
      <c r="AC449" s="141"/>
      <c r="AD449" s="31"/>
      <c r="AE449" s="31"/>
      <c r="AF449" s="31"/>
      <c r="AH449" s="6"/>
      <c r="AI449" s="6"/>
      <c r="AJ449" s="6"/>
      <c r="AK449" s="6"/>
      <c r="AL449" s="6"/>
      <c r="AM449" s="6"/>
      <c r="AN449" s="6"/>
      <c r="AO449" s="6"/>
      <c r="AP449" s="6"/>
      <c r="AQ449" s="6"/>
      <c r="AR449" s="6"/>
      <c r="AS449" s="6"/>
      <c r="AT449" s="6"/>
      <c r="AU449" s="6"/>
    </row>
    <row r="450" spans="2:47" ht="18" customHeight="1" x14ac:dyDescent="0.2">
      <c r="B450" s="6"/>
      <c r="C450" s="6"/>
      <c r="D450" s="137"/>
      <c r="E450" s="137"/>
      <c r="F450" s="133"/>
      <c r="G450" s="138"/>
      <c r="H450" s="136"/>
      <c r="I450" s="139"/>
      <c r="J450" s="139"/>
      <c r="K450" s="139"/>
      <c r="L450" s="139"/>
      <c r="M450" s="133"/>
      <c r="N450" s="136"/>
      <c r="O450" s="140"/>
      <c r="P450" s="140"/>
      <c r="Q450" s="140"/>
      <c r="R450" s="140"/>
      <c r="S450" s="133"/>
      <c r="T450" s="136"/>
      <c r="U450" s="138"/>
      <c r="V450" s="136"/>
      <c r="W450" s="136"/>
      <c r="X450" s="6"/>
      <c r="Y450" s="6"/>
      <c r="Z450" s="6"/>
      <c r="AA450" s="6"/>
      <c r="AB450" s="133"/>
      <c r="AC450" s="141"/>
      <c r="AD450" s="31"/>
      <c r="AE450" s="31"/>
      <c r="AF450" s="31"/>
      <c r="AH450" s="6"/>
      <c r="AI450" s="6"/>
      <c r="AJ450" s="6"/>
      <c r="AK450" s="6"/>
      <c r="AL450" s="6"/>
      <c r="AM450" s="6"/>
      <c r="AN450" s="6"/>
      <c r="AO450" s="6"/>
      <c r="AP450" s="6"/>
      <c r="AQ450" s="6"/>
      <c r="AR450" s="6"/>
      <c r="AS450" s="6"/>
      <c r="AT450" s="6"/>
      <c r="AU450" s="6"/>
    </row>
    <row r="451" spans="2:47" ht="18" customHeight="1" x14ac:dyDescent="0.2">
      <c r="B451" s="6"/>
      <c r="C451" s="6"/>
      <c r="D451" s="137"/>
      <c r="E451" s="137"/>
      <c r="F451" s="133"/>
      <c r="G451" s="138"/>
      <c r="H451" s="136"/>
      <c r="I451" s="139"/>
      <c r="J451" s="139"/>
      <c r="K451" s="139"/>
      <c r="L451" s="139"/>
      <c r="M451" s="133"/>
      <c r="N451" s="136"/>
      <c r="O451" s="140"/>
      <c r="P451" s="140"/>
      <c r="Q451" s="140"/>
      <c r="R451" s="140"/>
      <c r="S451" s="133"/>
      <c r="T451" s="136"/>
      <c r="U451" s="138"/>
      <c r="V451" s="136"/>
      <c r="W451" s="136"/>
      <c r="X451" s="6"/>
      <c r="Y451" s="6"/>
      <c r="Z451" s="6"/>
      <c r="AA451" s="6"/>
      <c r="AB451" s="133"/>
      <c r="AC451" s="141"/>
      <c r="AD451" s="31"/>
      <c r="AE451" s="31"/>
      <c r="AF451" s="31"/>
      <c r="AH451" s="6"/>
      <c r="AI451" s="6"/>
      <c r="AJ451" s="6"/>
      <c r="AK451" s="6"/>
      <c r="AL451" s="6"/>
      <c r="AM451" s="6"/>
      <c r="AN451" s="6"/>
      <c r="AO451" s="6"/>
      <c r="AP451" s="6"/>
      <c r="AQ451" s="6"/>
      <c r="AR451" s="6"/>
      <c r="AS451" s="6"/>
      <c r="AT451" s="6"/>
      <c r="AU451" s="6"/>
    </row>
    <row r="452" spans="2:47" ht="18" customHeight="1" x14ac:dyDescent="0.2">
      <c r="B452" s="6"/>
      <c r="C452" s="6"/>
      <c r="D452" s="137"/>
      <c r="E452" s="137"/>
      <c r="F452" s="133"/>
      <c r="G452" s="138"/>
      <c r="H452" s="136"/>
      <c r="I452" s="139"/>
      <c r="J452" s="139"/>
      <c r="K452" s="139"/>
      <c r="L452" s="139"/>
      <c r="M452" s="133"/>
      <c r="N452" s="136"/>
      <c r="O452" s="140"/>
      <c r="P452" s="140"/>
      <c r="Q452" s="140"/>
      <c r="R452" s="140"/>
      <c r="S452" s="133"/>
      <c r="T452" s="136"/>
      <c r="U452" s="138"/>
      <c r="V452" s="136"/>
      <c r="W452" s="136"/>
      <c r="X452" s="6"/>
      <c r="Y452" s="6"/>
      <c r="Z452" s="6"/>
      <c r="AA452" s="6"/>
      <c r="AB452" s="133"/>
      <c r="AC452" s="141"/>
      <c r="AD452" s="31"/>
      <c r="AE452" s="31"/>
      <c r="AF452" s="31"/>
      <c r="AH452" s="6"/>
      <c r="AI452" s="6"/>
      <c r="AJ452" s="6"/>
      <c r="AK452" s="6"/>
      <c r="AL452" s="6"/>
      <c r="AM452" s="6"/>
      <c r="AN452" s="6"/>
      <c r="AO452" s="6"/>
      <c r="AP452" s="6"/>
      <c r="AQ452" s="6"/>
      <c r="AR452" s="6"/>
      <c r="AS452" s="6"/>
      <c r="AT452" s="6"/>
      <c r="AU452" s="6"/>
    </row>
    <row r="453" spans="2:47" ht="18" customHeight="1" x14ac:dyDescent="0.2">
      <c r="B453" s="6"/>
      <c r="C453" s="6"/>
      <c r="D453" s="137"/>
      <c r="E453" s="137"/>
      <c r="F453" s="133"/>
      <c r="G453" s="138"/>
      <c r="H453" s="136"/>
      <c r="I453" s="139"/>
      <c r="J453" s="139"/>
      <c r="K453" s="139"/>
      <c r="L453" s="139"/>
      <c r="M453" s="133"/>
      <c r="N453" s="136"/>
      <c r="O453" s="140"/>
      <c r="P453" s="140"/>
      <c r="Q453" s="140"/>
      <c r="R453" s="140"/>
      <c r="S453" s="133"/>
      <c r="T453" s="136"/>
      <c r="U453" s="138"/>
      <c r="V453" s="136"/>
      <c r="W453" s="136"/>
      <c r="X453" s="6"/>
      <c r="Y453" s="6"/>
      <c r="Z453" s="6"/>
      <c r="AA453" s="6"/>
      <c r="AB453" s="133"/>
      <c r="AC453" s="141"/>
      <c r="AD453" s="31"/>
      <c r="AE453" s="31"/>
      <c r="AF453" s="31"/>
      <c r="AH453" s="6"/>
      <c r="AI453" s="6"/>
      <c r="AJ453" s="6"/>
      <c r="AK453" s="6"/>
      <c r="AL453" s="6"/>
      <c r="AM453" s="6"/>
      <c r="AN453" s="6"/>
      <c r="AO453" s="6"/>
      <c r="AP453" s="6"/>
      <c r="AQ453" s="6"/>
      <c r="AR453" s="6"/>
      <c r="AS453" s="6"/>
      <c r="AT453" s="6"/>
      <c r="AU453" s="6"/>
    </row>
    <row r="454" spans="2:47" ht="18" customHeight="1" x14ac:dyDescent="0.2">
      <c r="B454" s="6"/>
      <c r="C454" s="6"/>
      <c r="D454" s="137"/>
      <c r="E454" s="137"/>
      <c r="F454" s="133"/>
      <c r="G454" s="138"/>
      <c r="H454" s="136"/>
      <c r="I454" s="139"/>
      <c r="J454" s="139"/>
      <c r="K454" s="139"/>
      <c r="L454" s="139"/>
      <c r="M454" s="133"/>
      <c r="N454" s="136"/>
      <c r="O454" s="140"/>
      <c r="P454" s="140"/>
      <c r="Q454" s="140"/>
      <c r="R454" s="140"/>
      <c r="S454" s="133"/>
      <c r="T454" s="136"/>
      <c r="U454" s="138"/>
      <c r="V454" s="136"/>
      <c r="W454" s="136"/>
      <c r="X454" s="6"/>
      <c r="Y454" s="6"/>
      <c r="Z454" s="6"/>
      <c r="AA454" s="6"/>
      <c r="AB454" s="133"/>
      <c r="AC454" s="141"/>
      <c r="AD454" s="31"/>
      <c r="AE454" s="31"/>
      <c r="AF454" s="31"/>
      <c r="AH454" s="6"/>
      <c r="AI454" s="6"/>
      <c r="AJ454" s="6"/>
      <c r="AK454" s="6"/>
      <c r="AL454" s="6"/>
      <c r="AM454" s="6"/>
      <c r="AN454" s="6"/>
      <c r="AO454" s="6"/>
      <c r="AP454" s="6"/>
      <c r="AQ454" s="6"/>
      <c r="AR454" s="6"/>
      <c r="AS454" s="6"/>
      <c r="AT454" s="6"/>
      <c r="AU454" s="6"/>
    </row>
    <row r="455" spans="2:47" ht="18" customHeight="1" x14ac:dyDescent="0.2">
      <c r="B455" s="6"/>
      <c r="C455" s="6"/>
      <c r="D455" s="137"/>
      <c r="E455" s="137"/>
      <c r="F455" s="133"/>
      <c r="G455" s="138"/>
      <c r="H455" s="136"/>
      <c r="I455" s="139"/>
      <c r="J455" s="139"/>
      <c r="K455" s="139"/>
      <c r="L455" s="139"/>
      <c r="M455" s="133"/>
      <c r="N455" s="136"/>
      <c r="O455" s="140"/>
      <c r="P455" s="140"/>
      <c r="Q455" s="140"/>
      <c r="R455" s="140"/>
      <c r="S455" s="133"/>
      <c r="T455" s="136"/>
      <c r="U455" s="138"/>
      <c r="V455" s="136"/>
      <c r="W455" s="136"/>
      <c r="X455" s="6"/>
      <c r="Y455" s="6"/>
      <c r="Z455" s="6"/>
      <c r="AA455" s="6"/>
      <c r="AB455" s="133"/>
      <c r="AC455" s="141"/>
      <c r="AD455" s="31"/>
      <c r="AE455" s="31"/>
      <c r="AF455" s="31"/>
      <c r="AH455" s="6"/>
      <c r="AI455" s="6"/>
      <c r="AJ455" s="6"/>
      <c r="AK455" s="6"/>
      <c r="AL455" s="6"/>
      <c r="AM455" s="6"/>
      <c r="AN455" s="6"/>
      <c r="AO455" s="6"/>
      <c r="AP455" s="6"/>
      <c r="AQ455" s="6"/>
      <c r="AR455" s="6"/>
      <c r="AS455" s="6"/>
      <c r="AT455" s="6"/>
      <c r="AU455" s="6"/>
    </row>
    <row r="456" spans="2:47" ht="18" customHeight="1" x14ac:dyDescent="0.2">
      <c r="B456" s="6"/>
      <c r="C456" s="6"/>
      <c r="D456" s="137"/>
      <c r="E456" s="137"/>
      <c r="F456" s="133"/>
      <c r="G456" s="138"/>
      <c r="H456" s="136"/>
      <c r="I456" s="139"/>
      <c r="J456" s="139"/>
      <c r="K456" s="139"/>
      <c r="L456" s="139"/>
      <c r="M456" s="133"/>
      <c r="N456" s="136"/>
      <c r="O456" s="140"/>
      <c r="P456" s="140"/>
      <c r="Q456" s="140"/>
      <c r="R456" s="140"/>
      <c r="S456" s="133"/>
      <c r="T456" s="136"/>
      <c r="U456" s="138"/>
      <c r="V456" s="136"/>
      <c r="W456" s="136"/>
      <c r="X456" s="6"/>
      <c r="Y456" s="6"/>
      <c r="Z456" s="6"/>
      <c r="AA456" s="6"/>
      <c r="AB456" s="133"/>
      <c r="AC456" s="141"/>
      <c r="AD456" s="31"/>
      <c r="AE456" s="31"/>
      <c r="AF456" s="31"/>
      <c r="AH456" s="6"/>
      <c r="AI456" s="6"/>
      <c r="AJ456" s="6"/>
      <c r="AK456" s="6"/>
      <c r="AL456" s="6"/>
      <c r="AM456" s="6"/>
      <c r="AN456" s="6"/>
      <c r="AO456" s="6"/>
      <c r="AP456" s="6"/>
      <c r="AQ456" s="6"/>
      <c r="AR456" s="6"/>
      <c r="AS456" s="6"/>
      <c r="AT456" s="6"/>
      <c r="AU456" s="6"/>
    </row>
    <row r="457" spans="2:47" ht="18" customHeight="1" x14ac:dyDescent="0.2">
      <c r="B457" s="6"/>
      <c r="C457" s="6"/>
      <c r="D457" s="137"/>
      <c r="E457" s="137"/>
      <c r="F457" s="133"/>
      <c r="G457" s="138"/>
      <c r="H457" s="136"/>
      <c r="I457" s="139"/>
      <c r="J457" s="139"/>
      <c r="K457" s="139"/>
      <c r="L457" s="139"/>
      <c r="M457" s="133"/>
      <c r="N457" s="136"/>
      <c r="O457" s="140"/>
      <c r="P457" s="140"/>
      <c r="Q457" s="140"/>
      <c r="R457" s="140"/>
      <c r="S457" s="133"/>
      <c r="T457" s="136"/>
      <c r="U457" s="138"/>
      <c r="V457" s="136"/>
      <c r="W457" s="136"/>
      <c r="X457" s="6"/>
      <c r="Y457" s="6"/>
      <c r="Z457" s="6"/>
      <c r="AA457" s="6"/>
      <c r="AB457" s="133"/>
      <c r="AC457" s="141"/>
      <c r="AD457" s="31"/>
      <c r="AE457" s="31"/>
      <c r="AF457" s="31"/>
      <c r="AH457" s="6"/>
      <c r="AI457" s="6"/>
      <c r="AJ457" s="6"/>
      <c r="AK457" s="6"/>
      <c r="AL457" s="6"/>
      <c r="AM457" s="6"/>
      <c r="AN457" s="6"/>
      <c r="AO457" s="6"/>
      <c r="AP457" s="6"/>
      <c r="AQ457" s="6"/>
      <c r="AR457" s="6"/>
      <c r="AS457" s="6"/>
      <c r="AT457" s="6"/>
      <c r="AU457" s="6"/>
    </row>
    <row r="458" spans="2:47" ht="18" customHeight="1" x14ac:dyDescent="0.2">
      <c r="B458" s="6"/>
      <c r="C458" s="6"/>
      <c r="D458" s="137"/>
      <c r="E458" s="137"/>
      <c r="F458" s="133"/>
      <c r="G458" s="138"/>
      <c r="H458" s="136"/>
      <c r="I458" s="139"/>
      <c r="J458" s="139"/>
      <c r="K458" s="139"/>
      <c r="L458" s="139"/>
      <c r="M458" s="133"/>
      <c r="N458" s="136"/>
      <c r="O458" s="140"/>
      <c r="P458" s="140"/>
      <c r="Q458" s="140"/>
      <c r="R458" s="140"/>
      <c r="S458" s="133"/>
      <c r="T458" s="136"/>
      <c r="U458" s="138"/>
      <c r="V458" s="136"/>
      <c r="W458" s="136"/>
      <c r="X458" s="6"/>
      <c r="Y458" s="6"/>
      <c r="Z458" s="6"/>
      <c r="AA458" s="6"/>
      <c r="AB458" s="133"/>
      <c r="AC458" s="141"/>
      <c r="AD458" s="31"/>
      <c r="AE458" s="31"/>
      <c r="AF458" s="31"/>
      <c r="AH458" s="6"/>
      <c r="AI458" s="6"/>
      <c r="AJ458" s="6"/>
      <c r="AK458" s="6"/>
      <c r="AL458" s="6"/>
      <c r="AM458" s="6"/>
      <c r="AN458" s="6"/>
      <c r="AO458" s="6"/>
      <c r="AP458" s="6"/>
      <c r="AQ458" s="6"/>
      <c r="AR458" s="6"/>
      <c r="AS458" s="6"/>
      <c r="AT458" s="6"/>
      <c r="AU458" s="6"/>
    </row>
    <row r="459" spans="2:47" ht="18" customHeight="1" x14ac:dyDescent="0.2">
      <c r="B459" s="6"/>
      <c r="C459" s="6"/>
      <c r="D459" s="137"/>
      <c r="E459" s="137"/>
      <c r="F459" s="133"/>
      <c r="G459" s="138"/>
      <c r="H459" s="136"/>
      <c r="I459" s="139"/>
      <c r="J459" s="139"/>
      <c r="K459" s="139"/>
      <c r="L459" s="139"/>
      <c r="M459" s="133"/>
      <c r="N459" s="136"/>
      <c r="O459" s="140"/>
      <c r="P459" s="140"/>
      <c r="Q459" s="140"/>
      <c r="R459" s="140"/>
      <c r="S459" s="133"/>
      <c r="T459" s="136"/>
      <c r="U459" s="138"/>
      <c r="V459" s="136"/>
      <c r="W459" s="136"/>
      <c r="X459" s="6"/>
      <c r="Y459" s="6"/>
      <c r="Z459" s="6"/>
      <c r="AA459" s="6"/>
      <c r="AB459" s="133"/>
      <c r="AC459" s="141"/>
      <c r="AD459" s="31"/>
      <c r="AE459" s="31"/>
      <c r="AF459" s="31"/>
      <c r="AH459" s="6"/>
      <c r="AI459" s="6"/>
      <c r="AJ459" s="6"/>
      <c r="AK459" s="6"/>
      <c r="AL459" s="6"/>
      <c r="AM459" s="6"/>
      <c r="AN459" s="6"/>
      <c r="AO459" s="6"/>
      <c r="AP459" s="6"/>
      <c r="AQ459" s="6"/>
      <c r="AR459" s="6"/>
      <c r="AS459" s="6"/>
      <c r="AT459" s="6"/>
      <c r="AU459" s="6"/>
    </row>
    <row r="460" spans="2:47" ht="18" customHeight="1" x14ac:dyDescent="0.2">
      <c r="B460" s="6"/>
      <c r="C460" s="6"/>
      <c r="D460" s="137"/>
      <c r="E460" s="137"/>
      <c r="F460" s="133"/>
      <c r="G460" s="138"/>
      <c r="H460" s="136"/>
      <c r="I460" s="139"/>
      <c r="J460" s="139"/>
      <c r="K460" s="139"/>
      <c r="L460" s="139"/>
      <c r="M460" s="133"/>
      <c r="N460" s="136"/>
      <c r="O460" s="140"/>
      <c r="P460" s="140"/>
      <c r="Q460" s="140"/>
      <c r="R460" s="140"/>
      <c r="S460" s="133"/>
      <c r="T460" s="136"/>
      <c r="U460" s="138"/>
      <c r="V460" s="136"/>
      <c r="W460" s="136"/>
      <c r="X460" s="6"/>
      <c r="Y460" s="6"/>
      <c r="Z460" s="6"/>
      <c r="AA460" s="6"/>
      <c r="AB460" s="133"/>
      <c r="AC460" s="141"/>
      <c r="AD460" s="31"/>
      <c r="AE460" s="31"/>
      <c r="AF460" s="31"/>
      <c r="AH460" s="6"/>
      <c r="AI460" s="6"/>
      <c r="AJ460" s="6"/>
      <c r="AK460" s="6"/>
      <c r="AL460" s="6"/>
      <c r="AM460" s="6"/>
      <c r="AN460" s="6"/>
      <c r="AO460" s="6"/>
      <c r="AP460" s="6"/>
      <c r="AQ460" s="6"/>
      <c r="AR460" s="6"/>
      <c r="AS460" s="6"/>
      <c r="AT460" s="6"/>
      <c r="AU460" s="6"/>
    </row>
    <row r="461" spans="2:47" ht="18" customHeight="1" x14ac:dyDescent="0.2">
      <c r="B461" s="6"/>
      <c r="C461" s="6"/>
      <c r="D461" s="137"/>
      <c r="E461" s="137"/>
      <c r="F461" s="133"/>
      <c r="G461" s="138"/>
      <c r="H461" s="136"/>
      <c r="I461" s="139"/>
      <c r="J461" s="139"/>
      <c r="K461" s="139"/>
      <c r="L461" s="139"/>
      <c r="M461" s="133"/>
      <c r="N461" s="136"/>
      <c r="O461" s="140"/>
      <c r="P461" s="140"/>
      <c r="Q461" s="140"/>
      <c r="R461" s="140"/>
      <c r="S461" s="133"/>
      <c r="T461" s="136"/>
      <c r="U461" s="138"/>
      <c r="V461" s="136"/>
      <c r="W461" s="136"/>
      <c r="X461" s="6"/>
      <c r="Y461" s="6"/>
      <c r="Z461" s="6"/>
      <c r="AA461" s="6"/>
      <c r="AB461" s="133"/>
      <c r="AC461" s="141"/>
      <c r="AD461" s="31"/>
      <c r="AE461" s="31"/>
      <c r="AF461" s="31"/>
      <c r="AH461" s="6"/>
      <c r="AI461" s="6"/>
      <c r="AJ461" s="6"/>
      <c r="AK461" s="6"/>
      <c r="AL461" s="6"/>
      <c r="AM461" s="6"/>
      <c r="AN461" s="6"/>
      <c r="AO461" s="6"/>
      <c r="AP461" s="6"/>
      <c r="AQ461" s="6"/>
      <c r="AR461" s="6"/>
      <c r="AS461" s="6"/>
      <c r="AT461" s="6"/>
      <c r="AU461" s="6"/>
    </row>
    <row r="462" spans="2:47" ht="18" customHeight="1" x14ac:dyDescent="0.2">
      <c r="B462" s="6"/>
      <c r="C462" s="6"/>
      <c r="D462" s="137"/>
      <c r="E462" s="137"/>
      <c r="F462" s="133"/>
      <c r="G462" s="138"/>
      <c r="H462" s="136"/>
      <c r="I462" s="139"/>
      <c r="J462" s="139"/>
      <c r="K462" s="139"/>
      <c r="L462" s="139"/>
      <c r="M462" s="133"/>
      <c r="N462" s="136"/>
      <c r="O462" s="140"/>
      <c r="P462" s="140"/>
      <c r="Q462" s="140"/>
      <c r="R462" s="140"/>
      <c r="S462" s="133"/>
      <c r="T462" s="136"/>
      <c r="U462" s="138"/>
      <c r="V462" s="136"/>
      <c r="W462" s="136"/>
      <c r="X462" s="6"/>
      <c r="Y462" s="6"/>
      <c r="Z462" s="6"/>
      <c r="AA462" s="6"/>
      <c r="AB462" s="133"/>
      <c r="AC462" s="141"/>
      <c r="AD462" s="31"/>
      <c r="AE462" s="31"/>
      <c r="AF462" s="31"/>
      <c r="AH462" s="6"/>
      <c r="AI462" s="6"/>
      <c r="AJ462" s="6"/>
      <c r="AK462" s="6"/>
      <c r="AL462" s="6"/>
      <c r="AM462" s="6"/>
      <c r="AN462" s="6"/>
      <c r="AO462" s="6"/>
      <c r="AP462" s="6"/>
      <c r="AQ462" s="6"/>
      <c r="AR462" s="6"/>
      <c r="AS462" s="6"/>
      <c r="AT462" s="6"/>
      <c r="AU462" s="6"/>
    </row>
    <row r="463" spans="2:47" ht="18" customHeight="1" x14ac:dyDescent="0.2">
      <c r="B463" s="6"/>
      <c r="C463" s="6"/>
      <c r="D463" s="137"/>
      <c r="E463" s="137"/>
      <c r="F463" s="133"/>
      <c r="G463" s="138"/>
      <c r="H463" s="136"/>
      <c r="I463" s="139"/>
      <c r="J463" s="139"/>
      <c r="K463" s="139"/>
      <c r="L463" s="139"/>
      <c r="M463" s="133"/>
      <c r="N463" s="136"/>
      <c r="O463" s="140"/>
      <c r="P463" s="140"/>
      <c r="Q463" s="140"/>
      <c r="R463" s="140"/>
      <c r="S463" s="133"/>
      <c r="T463" s="136"/>
      <c r="U463" s="138"/>
      <c r="V463" s="136"/>
      <c r="W463" s="136"/>
      <c r="X463" s="6"/>
      <c r="Y463" s="6"/>
      <c r="Z463" s="6"/>
      <c r="AA463" s="6"/>
      <c r="AB463" s="133"/>
      <c r="AC463" s="141"/>
      <c r="AD463" s="31"/>
      <c r="AE463" s="31"/>
      <c r="AF463" s="31"/>
      <c r="AH463" s="6"/>
      <c r="AI463" s="6"/>
      <c r="AJ463" s="6"/>
      <c r="AK463" s="6"/>
      <c r="AL463" s="6"/>
      <c r="AM463" s="6"/>
      <c r="AN463" s="6"/>
      <c r="AO463" s="6"/>
      <c r="AP463" s="6"/>
      <c r="AQ463" s="6"/>
      <c r="AR463" s="6"/>
      <c r="AS463" s="6"/>
      <c r="AT463" s="6"/>
      <c r="AU463" s="6"/>
    </row>
    <row r="464" spans="2:47" ht="18" customHeight="1" x14ac:dyDescent="0.2">
      <c r="B464" s="6"/>
      <c r="C464" s="6"/>
      <c r="D464" s="137"/>
      <c r="E464" s="137"/>
      <c r="F464" s="133"/>
      <c r="G464" s="138"/>
      <c r="H464" s="136"/>
      <c r="I464" s="139"/>
      <c r="J464" s="139"/>
      <c r="K464" s="139"/>
      <c r="L464" s="139"/>
      <c r="M464" s="133"/>
      <c r="N464" s="136"/>
      <c r="O464" s="140"/>
      <c r="P464" s="140"/>
      <c r="Q464" s="140"/>
      <c r="R464" s="140"/>
      <c r="S464" s="133"/>
      <c r="T464" s="136"/>
      <c r="U464" s="138"/>
      <c r="V464" s="136"/>
      <c r="W464" s="136"/>
      <c r="X464" s="6"/>
      <c r="Y464" s="6"/>
      <c r="Z464" s="6"/>
      <c r="AA464" s="6"/>
      <c r="AB464" s="133"/>
      <c r="AC464" s="141"/>
      <c r="AD464" s="31"/>
      <c r="AE464" s="31"/>
      <c r="AF464" s="31"/>
      <c r="AH464" s="6"/>
      <c r="AI464" s="6"/>
      <c r="AJ464" s="6"/>
      <c r="AK464" s="6"/>
      <c r="AL464" s="6"/>
      <c r="AM464" s="6"/>
      <c r="AN464" s="6"/>
      <c r="AO464" s="6"/>
      <c r="AP464" s="6"/>
      <c r="AQ464" s="6"/>
      <c r="AR464" s="6"/>
      <c r="AS464" s="6"/>
      <c r="AT464" s="6"/>
      <c r="AU464" s="6"/>
    </row>
    <row r="465" spans="2:47" ht="18" customHeight="1" x14ac:dyDescent="0.2">
      <c r="B465" s="6"/>
      <c r="C465" s="6"/>
      <c r="D465" s="137"/>
      <c r="E465" s="137"/>
      <c r="F465" s="133"/>
      <c r="G465" s="138"/>
      <c r="H465" s="136"/>
      <c r="I465" s="139"/>
      <c r="J465" s="139"/>
      <c r="K465" s="139"/>
      <c r="L465" s="139"/>
      <c r="M465" s="133"/>
      <c r="N465" s="136"/>
      <c r="O465" s="140"/>
      <c r="P465" s="140"/>
      <c r="Q465" s="140"/>
      <c r="R465" s="140"/>
      <c r="S465" s="133"/>
      <c r="T465" s="136"/>
      <c r="U465" s="138"/>
      <c r="V465" s="136"/>
      <c r="W465" s="136"/>
      <c r="X465" s="6"/>
      <c r="Y465" s="6"/>
      <c r="Z465" s="6"/>
      <c r="AA465" s="6"/>
      <c r="AB465" s="133"/>
      <c r="AC465" s="141"/>
      <c r="AD465" s="31"/>
      <c r="AE465" s="31"/>
      <c r="AF465" s="31"/>
      <c r="AH465" s="6"/>
      <c r="AI465" s="6"/>
      <c r="AJ465" s="6"/>
      <c r="AK465" s="6"/>
      <c r="AL465" s="6"/>
      <c r="AM465" s="6"/>
      <c r="AN465" s="6"/>
      <c r="AO465" s="6"/>
      <c r="AP465" s="6"/>
      <c r="AQ465" s="6"/>
      <c r="AR465" s="6"/>
      <c r="AS465" s="6"/>
      <c r="AT465" s="6"/>
      <c r="AU465" s="6"/>
    </row>
    <row r="466" spans="2:47" ht="18" customHeight="1" x14ac:dyDescent="0.2">
      <c r="B466" s="6"/>
      <c r="C466" s="6"/>
      <c r="D466" s="137"/>
      <c r="E466" s="137"/>
      <c r="F466" s="133"/>
      <c r="G466" s="138"/>
      <c r="H466" s="136"/>
      <c r="I466" s="139"/>
      <c r="J466" s="139"/>
      <c r="K466" s="139"/>
      <c r="L466" s="139"/>
      <c r="M466" s="133"/>
      <c r="N466" s="136"/>
      <c r="O466" s="140"/>
      <c r="P466" s="140"/>
      <c r="Q466" s="140"/>
      <c r="R466" s="140"/>
      <c r="S466" s="133"/>
      <c r="T466" s="136"/>
      <c r="U466" s="138"/>
      <c r="V466" s="136"/>
      <c r="W466" s="136"/>
      <c r="X466" s="6"/>
      <c r="Y466" s="6"/>
      <c r="Z466" s="6"/>
      <c r="AA466" s="6"/>
      <c r="AB466" s="133"/>
      <c r="AC466" s="141"/>
      <c r="AD466" s="31"/>
      <c r="AE466" s="31"/>
      <c r="AF466" s="31"/>
      <c r="AH466" s="6"/>
      <c r="AI466" s="6"/>
      <c r="AJ466" s="6"/>
      <c r="AK466" s="6"/>
      <c r="AL466" s="6"/>
      <c r="AM466" s="6"/>
      <c r="AN466" s="6"/>
      <c r="AO466" s="6"/>
      <c r="AP466" s="6"/>
      <c r="AQ466" s="6"/>
      <c r="AR466" s="6"/>
      <c r="AS466" s="6"/>
      <c r="AT466" s="6"/>
      <c r="AU466" s="6"/>
    </row>
    <row r="467" spans="2:47" ht="18" customHeight="1" x14ac:dyDescent="0.2">
      <c r="B467" s="6"/>
      <c r="C467" s="6"/>
      <c r="D467" s="137"/>
      <c r="E467" s="137"/>
      <c r="F467" s="133"/>
      <c r="G467" s="138"/>
      <c r="H467" s="136"/>
      <c r="I467" s="139"/>
      <c r="J467" s="139"/>
      <c r="K467" s="139"/>
      <c r="L467" s="139"/>
      <c r="M467" s="133"/>
      <c r="N467" s="136"/>
      <c r="O467" s="140"/>
      <c r="P467" s="140"/>
      <c r="Q467" s="140"/>
      <c r="R467" s="140"/>
      <c r="S467" s="133"/>
      <c r="T467" s="136"/>
      <c r="U467" s="138"/>
      <c r="V467" s="136"/>
      <c r="W467" s="136"/>
      <c r="X467" s="6"/>
      <c r="Y467" s="6"/>
      <c r="Z467" s="6"/>
      <c r="AA467" s="6"/>
      <c r="AB467" s="133"/>
      <c r="AC467" s="141"/>
      <c r="AD467" s="31"/>
      <c r="AE467" s="31"/>
      <c r="AF467" s="31"/>
      <c r="AH467" s="6"/>
      <c r="AI467" s="6"/>
      <c r="AJ467" s="6"/>
      <c r="AK467" s="6"/>
      <c r="AL467" s="6"/>
      <c r="AM467" s="6"/>
      <c r="AN467" s="6"/>
      <c r="AO467" s="6"/>
      <c r="AP467" s="6"/>
      <c r="AQ467" s="6"/>
      <c r="AR467" s="6"/>
      <c r="AS467" s="6"/>
      <c r="AT467" s="6"/>
      <c r="AU467" s="6"/>
    </row>
    <row r="468" spans="2:47" ht="18" customHeight="1" x14ac:dyDescent="0.2">
      <c r="B468" s="6"/>
      <c r="C468" s="6"/>
      <c r="D468" s="137"/>
      <c r="E468" s="137"/>
      <c r="F468" s="133"/>
      <c r="G468" s="138"/>
      <c r="H468" s="136"/>
      <c r="I468" s="139"/>
      <c r="J468" s="139"/>
      <c r="K468" s="139"/>
      <c r="L468" s="139"/>
      <c r="M468" s="133"/>
      <c r="N468" s="136"/>
      <c r="O468" s="140"/>
      <c r="P468" s="140"/>
      <c r="Q468" s="140"/>
      <c r="R468" s="140"/>
      <c r="S468" s="133"/>
      <c r="T468" s="136"/>
      <c r="U468" s="138"/>
      <c r="V468" s="136"/>
      <c r="W468" s="136"/>
      <c r="X468" s="6"/>
      <c r="Y468" s="6"/>
      <c r="Z468" s="6"/>
      <c r="AA468" s="6"/>
      <c r="AB468" s="133"/>
      <c r="AC468" s="141"/>
      <c r="AD468" s="31"/>
      <c r="AE468" s="31"/>
      <c r="AF468" s="31"/>
      <c r="AH468" s="6"/>
      <c r="AI468" s="6"/>
      <c r="AJ468" s="6"/>
      <c r="AK468" s="6"/>
      <c r="AL468" s="6"/>
      <c r="AM468" s="6"/>
      <c r="AN468" s="6"/>
      <c r="AO468" s="6"/>
      <c r="AP468" s="6"/>
      <c r="AQ468" s="6"/>
      <c r="AR468" s="6"/>
      <c r="AS468" s="6"/>
      <c r="AT468" s="6"/>
      <c r="AU468" s="6"/>
    </row>
    <row r="469" spans="2:47" ht="18" customHeight="1" x14ac:dyDescent="0.2">
      <c r="B469" s="6"/>
      <c r="C469" s="6"/>
      <c r="D469" s="137"/>
      <c r="E469" s="137"/>
      <c r="F469" s="133"/>
      <c r="G469" s="138"/>
      <c r="H469" s="136"/>
      <c r="I469" s="139"/>
      <c r="J469" s="139"/>
      <c r="K469" s="139"/>
      <c r="L469" s="139"/>
      <c r="M469" s="133"/>
      <c r="N469" s="136"/>
      <c r="O469" s="140"/>
      <c r="P469" s="140"/>
      <c r="Q469" s="140"/>
      <c r="R469" s="140"/>
      <c r="S469" s="133"/>
      <c r="T469" s="136"/>
      <c r="U469" s="138"/>
      <c r="V469" s="136"/>
      <c r="W469" s="136"/>
      <c r="X469" s="6"/>
      <c r="Y469" s="6"/>
      <c r="Z469" s="6"/>
      <c r="AA469" s="6"/>
      <c r="AB469" s="133"/>
      <c r="AC469" s="141"/>
      <c r="AD469" s="31"/>
      <c r="AE469" s="31"/>
      <c r="AF469" s="31"/>
      <c r="AH469" s="6"/>
      <c r="AI469" s="6"/>
      <c r="AJ469" s="6"/>
      <c r="AK469" s="6"/>
      <c r="AL469" s="6"/>
      <c r="AM469" s="6"/>
      <c r="AN469" s="6"/>
      <c r="AO469" s="6"/>
      <c r="AP469" s="6"/>
      <c r="AQ469" s="6"/>
      <c r="AR469" s="6"/>
      <c r="AS469" s="6"/>
      <c r="AT469" s="6"/>
      <c r="AU469" s="6"/>
    </row>
    <row r="470" spans="2:47" ht="18" customHeight="1" x14ac:dyDescent="0.2">
      <c r="B470" s="6"/>
      <c r="C470" s="6"/>
      <c r="D470" s="137"/>
      <c r="E470" s="137"/>
      <c r="F470" s="133"/>
      <c r="G470" s="138"/>
      <c r="H470" s="136"/>
      <c r="I470" s="139"/>
      <c r="J470" s="139"/>
      <c r="K470" s="139"/>
      <c r="L470" s="139"/>
      <c r="M470" s="133"/>
      <c r="N470" s="136"/>
      <c r="O470" s="140"/>
      <c r="P470" s="140"/>
      <c r="Q470" s="140"/>
      <c r="R470" s="140"/>
      <c r="S470" s="133"/>
      <c r="T470" s="136"/>
      <c r="U470" s="138"/>
      <c r="V470" s="136"/>
      <c r="W470" s="136"/>
      <c r="X470" s="6"/>
      <c r="Y470" s="6"/>
      <c r="Z470" s="6"/>
      <c r="AA470" s="6"/>
      <c r="AB470" s="133"/>
      <c r="AC470" s="141"/>
      <c r="AD470" s="31"/>
      <c r="AE470" s="31"/>
      <c r="AF470" s="31"/>
      <c r="AH470" s="6"/>
      <c r="AI470" s="6"/>
      <c r="AJ470" s="6"/>
      <c r="AK470" s="6"/>
      <c r="AL470" s="6"/>
      <c r="AM470" s="6"/>
      <c r="AN470" s="6"/>
      <c r="AO470" s="6"/>
      <c r="AP470" s="6"/>
      <c r="AQ470" s="6"/>
      <c r="AR470" s="6"/>
      <c r="AS470" s="6"/>
      <c r="AT470" s="6"/>
      <c r="AU470" s="6"/>
    </row>
    <row r="471" spans="2:47" ht="18" customHeight="1" x14ac:dyDescent="0.2">
      <c r="B471" s="6"/>
      <c r="C471" s="6"/>
      <c r="D471" s="137"/>
      <c r="E471" s="137"/>
      <c r="F471" s="133"/>
      <c r="G471" s="138"/>
      <c r="H471" s="136"/>
      <c r="I471" s="139"/>
      <c r="J471" s="139"/>
      <c r="K471" s="139"/>
      <c r="L471" s="139"/>
      <c r="M471" s="133"/>
      <c r="N471" s="136"/>
      <c r="O471" s="140"/>
      <c r="P471" s="140"/>
      <c r="Q471" s="140"/>
      <c r="R471" s="140"/>
      <c r="S471" s="133"/>
      <c r="T471" s="136"/>
      <c r="U471" s="138"/>
      <c r="V471" s="136"/>
      <c r="W471" s="136"/>
      <c r="X471" s="6"/>
      <c r="Y471" s="6"/>
      <c r="Z471" s="6"/>
      <c r="AA471" s="6"/>
      <c r="AB471" s="133"/>
      <c r="AC471" s="141"/>
      <c r="AD471" s="31"/>
      <c r="AE471" s="31"/>
      <c r="AF471" s="31"/>
      <c r="AH471" s="6"/>
      <c r="AI471" s="6"/>
      <c r="AJ471" s="6"/>
      <c r="AK471" s="6"/>
      <c r="AL471" s="6"/>
      <c r="AM471" s="6"/>
      <c r="AN471" s="6"/>
      <c r="AO471" s="6"/>
      <c r="AP471" s="6"/>
      <c r="AQ471" s="6"/>
      <c r="AR471" s="6"/>
      <c r="AS471" s="6"/>
      <c r="AT471" s="6"/>
      <c r="AU471" s="6"/>
    </row>
    <row r="472" spans="2:47" ht="18" customHeight="1" x14ac:dyDescent="0.2">
      <c r="B472" s="6"/>
      <c r="C472" s="6"/>
      <c r="D472" s="137"/>
      <c r="E472" s="137"/>
      <c r="F472" s="133"/>
      <c r="G472" s="138"/>
      <c r="H472" s="136"/>
      <c r="I472" s="139"/>
      <c r="J472" s="139"/>
      <c r="K472" s="139"/>
      <c r="L472" s="139"/>
      <c r="M472" s="133"/>
      <c r="N472" s="136"/>
      <c r="O472" s="140"/>
      <c r="P472" s="140"/>
      <c r="Q472" s="140"/>
      <c r="R472" s="140"/>
      <c r="S472" s="133"/>
      <c r="T472" s="136"/>
      <c r="U472" s="138"/>
      <c r="V472" s="136"/>
      <c r="W472" s="136"/>
      <c r="X472" s="6"/>
      <c r="Y472" s="6"/>
      <c r="Z472" s="6"/>
      <c r="AA472" s="6"/>
      <c r="AB472" s="133"/>
      <c r="AC472" s="141"/>
      <c r="AD472" s="31"/>
      <c r="AE472" s="31"/>
      <c r="AF472" s="31"/>
      <c r="AH472" s="6"/>
      <c r="AI472" s="6"/>
      <c r="AJ472" s="6"/>
      <c r="AK472" s="6"/>
      <c r="AL472" s="6"/>
      <c r="AM472" s="6"/>
      <c r="AN472" s="6"/>
      <c r="AO472" s="6"/>
      <c r="AP472" s="6"/>
      <c r="AQ472" s="6"/>
      <c r="AR472" s="6"/>
      <c r="AS472" s="6"/>
      <c r="AT472" s="6"/>
      <c r="AU472" s="6"/>
    </row>
    <row r="473" spans="2:47" ht="18" customHeight="1" x14ac:dyDescent="0.2">
      <c r="B473" s="6"/>
      <c r="C473" s="6"/>
      <c r="D473" s="137"/>
      <c r="E473" s="137"/>
      <c r="F473" s="133"/>
      <c r="G473" s="138"/>
      <c r="H473" s="136"/>
      <c r="I473" s="139"/>
      <c r="J473" s="139"/>
      <c r="K473" s="139"/>
      <c r="L473" s="139"/>
      <c r="M473" s="133"/>
      <c r="N473" s="136"/>
      <c r="O473" s="140"/>
      <c r="P473" s="140"/>
      <c r="Q473" s="140"/>
      <c r="R473" s="140"/>
      <c r="S473" s="133"/>
      <c r="T473" s="136"/>
      <c r="U473" s="138"/>
      <c r="V473" s="136"/>
      <c r="W473" s="136"/>
      <c r="X473" s="6"/>
      <c r="Y473" s="6"/>
      <c r="Z473" s="6"/>
      <c r="AA473" s="6"/>
      <c r="AB473" s="133"/>
      <c r="AC473" s="141"/>
      <c r="AD473" s="31"/>
      <c r="AE473" s="31"/>
      <c r="AF473" s="31"/>
      <c r="AH473" s="6"/>
      <c r="AI473" s="6"/>
      <c r="AJ473" s="6"/>
      <c r="AK473" s="6"/>
      <c r="AL473" s="6"/>
      <c r="AM473" s="6"/>
      <c r="AN473" s="6"/>
      <c r="AO473" s="6"/>
      <c r="AP473" s="6"/>
      <c r="AQ473" s="6"/>
      <c r="AR473" s="6"/>
      <c r="AS473" s="6"/>
      <c r="AT473" s="6"/>
      <c r="AU473" s="6"/>
    </row>
    <row r="474" spans="2:47" ht="18" customHeight="1" x14ac:dyDescent="0.2">
      <c r="B474" s="6"/>
      <c r="C474" s="6"/>
      <c r="D474" s="137"/>
      <c r="E474" s="137"/>
      <c r="F474" s="133"/>
      <c r="G474" s="138"/>
      <c r="H474" s="136"/>
      <c r="I474" s="139"/>
      <c r="J474" s="139"/>
      <c r="K474" s="139"/>
      <c r="L474" s="139"/>
      <c r="M474" s="133"/>
      <c r="N474" s="136"/>
      <c r="O474" s="140"/>
      <c r="P474" s="140"/>
      <c r="Q474" s="140"/>
      <c r="R474" s="140"/>
      <c r="S474" s="133"/>
      <c r="T474" s="136"/>
      <c r="U474" s="138"/>
      <c r="V474" s="136"/>
      <c r="W474" s="136"/>
      <c r="X474" s="6"/>
      <c r="Y474" s="6"/>
      <c r="Z474" s="6"/>
      <c r="AA474" s="6"/>
      <c r="AB474" s="133"/>
      <c r="AC474" s="141"/>
      <c r="AD474" s="31"/>
      <c r="AE474" s="31"/>
      <c r="AF474" s="31"/>
      <c r="AH474" s="6"/>
      <c r="AI474" s="6"/>
      <c r="AJ474" s="6"/>
      <c r="AK474" s="6"/>
      <c r="AL474" s="6"/>
      <c r="AM474" s="6"/>
      <c r="AN474" s="6"/>
      <c r="AO474" s="6"/>
      <c r="AP474" s="6"/>
      <c r="AQ474" s="6"/>
      <c r="AR474" s="6"/>
      <c r="AS474" s="6"/>
      <c r="AT474" s="6"/>
      <c r="AU474" s="6"/>
    </row>
    <row r="475" spans="2:47" ht="18" customHeight="1" x14ac:dyDescent="0.2">
      <c r="B475" s="6"/>
      <c r="C475" s="6"/>
      <c r="D475" s="137"/>
      <c r="E475" s="137"/>
      <c r="F475" s="133"/>
      <c r="G475" s="138"/>
      <c r="H475" s="136"/>
      <c r="I475" s="139"/>
      <c r="J475" s="139"/>
      <c r="K475" s="139"/>
      <c r="L475" s="139"/>
      <c r="M475" s="133"/>
      <c r="N475" s="136"/>
      <c r="O475" s="140"/>
      <c r="P475" s="140"/>
      <c r="Q475" s="140"/>
      <c r="R475" s="140"/>
      <c r="S475" s="133"/>
      <c r="T475" s="136"/>
      <c r="U475" s="138"/>
      <c r="V475" s="136"/>
      <c r="W475" s="136"/>
      <c r="X475" s="6"/>
      <c r="Y475" s="6"/>
      <c r="Z475" s="6"/>
      <c r="AA475" s="6"/>
      <c r="AB475" s="133"/>
      <c r="AC475" s="141"/>
      <c r="AD475" s="31"/>
      <c r="AE475" s="31"/>
      <c r="AF475" s="31"/>
      <c r="AH475" s="6"/>
      <c r="AI475" s="6"/>
      <c r="AJ475" s="6"/>
      <c r="AK475" s="6"/>
      <c r="AL475" s="6"/>
      <c r="AM475" s="6"/>
      <c r="AN475" s="6"/>
      <c r="AO475" s="6"/>
      <c r="AP475" s="6"/>
      <c r="AQ475" s="6"/>
      <c r="AR475" s="6"/>
      <c r="AS475" s="6"/>
      <c r="AT475" s="6"/>
      <c r="AU475" s="6"/>
    </row>
    <row r="476" spans="2:47" ht="18" customHeight="1" x14ac:dyDescent="0.2">
      <c r="B476" s="6"/>
      <c r="C476" s="6"/>
      <c r="D476" s="137"/>
      <c r="E476" s="137"/>
      <c r="F476" s="133"/>
      <c r="G476" s="138"/>
      <c r="H476" s="136"/>
      <c r="I476" s="139"/>
      <c r="J476" s="139"/>
      <c r="K476" s="139"/>
      <c r="L476" s="139"/>
      <c r="M476" s="133"/>
      <c r="N476" s="136"/>
      <c r="O476" s="140"/>
      <c r="P476" s="140"/>
      <c r="Q476" s="140"/>
      <c r="R476" s="140"/>
      <c r="S476" s="133"/>
      <c r="T476" s="136"/>
      <c r="U476" s="138"/>
      <c r="V476" s="136"/>
      <c r="W476" s="136"/>
      <c r="X476" s="6"/>
      <c r="Y476" s="6"/>
      <c r="Z476" s="6"/>
      <c r="AA476" s="6"/>
      <c r="AB476" s="133"/>
      <c r="AC476" s="141"/>
      <c r="AD476" s="31"/>
      <c r="AE476" s="31"/>
      <c r="AF476" s="31"/>
      <c r="AH476" s="6"/>
      <c r="AI476" s="6"/>
      <c r="AJ476" s="6"/>
      <c r="AK476" s="6"/>
      <c r="AL476" s="6"/>
      <c r="AM476" s="6"/>
      <c r="AN476" s="6"/>
      <c r="AO476" s="6"/>
      <c r="AP476" s="6"/>
      <c r="AQ476" s="6"/>
      <c r="AR476" s="6"/>
      <c r="AS476" s="6"/>
      <c r="AT476" s="6"/>
      <c r="AU476" s="6"/>
    </row>
    <row r="477" spans="2:47" ht="18" customHeight="1" x14ac:dyDescent="0.2">
      <c r="B477" s="6"/>
      <c r="C477" s="6"/>
      <c r="D477" s="137"/>
      <c r="E477" s="137"/>
      <c r="F477" s="133"/>
      <c r="G477" s="138"/>
      <c r="H477" s="136"/>
      <c r="I477" s="139"/>
      <c r="J477" s="139"/>
      <c r="K477" s="139"/>
      <c r="L477" s="139"/>
      <c r="M477" s="133"/>
      <c r="N477" s="136"/>
      <c r="O477" s="140"/>
      <c r="P477" s="140"/>
      <c r="Q477" s="140"/>
      <c r="R477" s="140"/>
      <c r="S477" s="133"/>
      <c r="T477" s="136"/>
      <c r="U477" s="138"/>
      <c r="V477" s="136"/>
      <c r="W477" s="136"/>
      <c r="X477" s="6"/>
      <c r="Y477" s="6"/>
      <c r="Z477" s="6"/>
      <c r="AA477" s="6"/>
      <c r="AB477" s="133"/>
      <c r="AC477" s="141"/>
      <c r="AD477" s="31"/>
      <c r="AE477" s="31"/>
      <c r="AF477" s="31"/>
      <c r="AH477" s="6"/>
      <c r="AI477" s="6"/>
      <c r="AJ477" s="6"/>
      <c r="AK477" s="6"/>
      <c r="AL477" s="6"/>
      <c r="AM477" s="6"/>
      <c r="AN477" s="6"/>
      <c r="AO477" s="6"/>
      <c r="AP477" s="6"/>
      <c r="AQ477" s="6"/>
      <c r="AR477" s="6"/>
      <c r="AS477" s="6"/>
      <c r="AT477" s="6"/>
      <c r="AU477" s="6"/>
    </row>
    <row r="478" spans="2:47" ht="18" customHeight="1" x14ac:dyDescent="0.2">
      <c r="B478" s="6"/>
      <c r="C478" s="6"/>
      <c r="D478" s="137"/>
      <c r="E478" s="137"/>
      <c r="F478" s="133"/>
      <c r="G478" s="138"/>
      <c r="H478" s="136"/>
      <c r="I478" s="139"/>
      <c r="J478" s="139"/>
      <c r="K478" s="139"/>
      <c r="L478" s="139"/>
      <c r="M478" s="133"/>
      <c r="N478" s="136"/>
      <c r="O478" s="140"/>
      <c r="P478" s="140"/>
      <c r="Q478" s="140"/>
      <c r="R478" s="140"/>
      <c r="S478" s="133"/>
      <c r="T478" s="136"/>
      <c r="U478" s="138"/>
      <c r="V478" s="136"/>
      <c r="W478" s="136"/>
      <c r="X478" s="6"/>
      <c r="Y478" s="6"/>
      <c r="Z478" s="6"/>
      <c r="AA478" s="6"/>
      <c r="AB478" s="133"/>
      <c r="AC478" s="141"/>
      <c r="AD478" s="31"/>
      <c r="AE478" s="31"/>
      <c r="AF478" s="31"/>
      <c r="AH478" s="6"/>
      <c r="AI478" s="6"/>
      <c r="AJ478" s="6"/>
      <c r="AK478" s="6"/>
      <c r="AL478" s="6"/>
      <c r="AM478" s="6"/>
      <c r="AN478" s="6"/>
      <c r="AO478" s="6"/>
      <c r="AP478" s="6"/>
      <c r="AQ478" s="6"/>
      <c r="AR478" s="6"/>
      <c r="AS478" s="6"/>
      <c r="AT478" s="6"/>
      <c r="AU478" s="6"/>
    </row>
    <row r="479" spans="2:47" ht="18" customHeight="1" x14ac:dyDescent="0.2">
      <c r="B479" s="6"/>
      <c r="C479" s="6"/>
      <c r="D479" s="137"/>
      <c r="E479" s="137"/>
      <c r="F479" s="133"/>
      <c r="G479" s="138"/>
      <c r="H479" s="136"/>
      <c r="I479" s="139"/>
      <c r="J479" s="139"/>
      <c r="K479" s="139"/>
      <c r="L479" s="139"/>
      <c r="M479" s="133"/>
      <c r="N479" s="136"/>
      <c r="O479" s="140"/>
      <c r="P479" s="140"/>
      <c r="Q479" s="140"/>
      <c r="R479" s="140"/>
      <c r="S479" s="133"/>
      <c r="T479" s="136"/>
      <c r="U479" s="138"/>
      <c r="V479" s="136"/>
      <c r="W479" s="136"/>
      <c r="X479" s="6"/>
      <c r="Y479" s="6"/>
      <c r="Z479" s="6"/>
      <c r="AA479" s="6"/>
      <c r="AB479" s="133"/>
      <c r="AC479" s="141"/>
      <c r="AD479" s="31"/>
      <c r="AE479" s="31"/>
      <c r="AF479" s="31"/>
      <c r="AH479" s="6"/>
      <c r="AI479" s="6"/>
      <c r="AJ479" s="6"/>
      <c r="AK479" s="6"/>
      <c r="AL479" s="6"/>
      <c r="AM479" s="6"/>
      <c r="AN479" s="6"/>
      <c r="AO479" s="6"/>
      <c r="AP479" s="6"/>
      <c r="AQ479" s="6"/>
      <c r="AR479" s="6"/>
      <c r="AS479" s="6"/>
      <c r="AT479" s="6"/>
      <c r="AU479" s="6"/>
    </row>
    <row r="480" spans="2:47" ht="18" customHeight="1" x14ac:dyDescent="0.2">
      <c r="B480" s="6"/>
      <c r="C480" s="6"/>
      <c r="D480" s="137"/>
      <c r="E480" s="137"/>
      <c r="F480" s="133"/>
      <c r="G480" s="138"/>
      <c r="H480" s="136"/>
      <c r="I480" s="139"/>
      <c r="J480" s="139"/>
      <c r="K480" s="139"/>
      <c r="L480" s="139"/>
      <c r="M480" s="133"/>
      <c r="N480" s="136"/>
      <c r="O480" s="140"/>
      <c r="P480" s="140"/>
      <c r="Q480" s="140"/>
      <c r="R480" s="140"/>
      <c r="S480" s="133"/>
      <c r="T480" s="136"/>
      <c r="U480" s="138"/>
      <c r="V480" s="136"/>
      <c r="W480" s="136"/>
      <c r="X480" s="6"/>
      <c r="Y480" s="6"/>
      <c r="Z480" s="6"/>
      <c r="AA480" s="6"/>
      <c r="AB480" s="133"/>
      <c r="AC480" s="141"/>
      <c r="AD480" s="31"/>
      <c r="AE480" s="31"/>
      <c r="AF480" s="31"/>
      <c r="AH480" s="6"/>
      <c r="AI480" s="6"/>
      <c r="AJ480" s="6"/>
      <c r="AK480" s="6"/>
      <c r="AL480" s="6"/>
      <c r="AM480" s="6"/>
      <c r="AN480" s="6"/>
      <c r="AO480" s="6"/>
      <c r="AP480" s="6"/>
      <c r="AQ480" s="6"/>
      <c r="AR480" s="6"/>
      <c r="AS480" s="6"/>
      <c r="AT480" s="6"/>
      <c r="AU480" s="6"/>
    </row>
    <row r="481" spans="2:47" ht="18" customHeight="1" x14ac:dyDescent="0.2">
      <c r="B481" s="6"/>
      <c r="C481" s="6"/>
      <c r="D481" s="137"/>
      <c r="E481" s="137"/>
      <c r="F481" s="133"/>
      <c r="G481" s="138"/>
      <c r="H481" s="136"/>
      <c r="I481" s="139"/>
      <c r="J481" s="139"/>
      <c r="K481" s="139"/>
      <c r="L481" s="139"/>
      <c r="M481" s="133"/>
      <c r="N481" s="136"/>
      <c r="O481" s="140"/>
      <c r="P481" s="140"/>
      <c r="Q481" s="140"/>
      <c r="R481" s="140"/>
      <c r="S481" s="133"/>
      <c r="T481" s="136"/>
      <c r="U481" s="138"/>
      <c r="V481" s="136"/>
      <c r="W481" s="136"/>
      <c r="X481" s="6"/>
      <c r="Y481" s="6"/>
      <c r="Z481" s="6"/>
      <c r="AA481" s="6"/>
      <c r="AB481" s="133"/>
      <c r="AC481" s="141"/>
      <c r="AD481" s="31"/>
      <c r="AE481" s="31"/>
      <c r="AF481" s="31"/>
      <c r="AH481" s="6"/>
      <c r="AI481" s="6"/>
      <c r="AJ481" s="6"/>
      <c r="AK481" s="6"/>
      <c r="AL481" s="6"/>
      <c r="AM481" s="6"/>
      <c r="AN481" s="6"/>
      <c r="AO481" s="6"/>
      <c r="AP481" s="6"/>
      <c r="AQ481" s="6"/>
      <c r="AR481" s="6"/>
      <c r="AS481" s="6"/>
      <c r="AT481" s="6"/>
      <c r="AU481" s="6"/>
    </row>
    <row r="482" spans="2:47" ht="18" customHeight="1" x14ac:dyDescent="0.2">
      <c r="B482" s="6"/>
      <c r="C482" s="6"/>
      <c r="D482" s="137"/>
      <c r="E482" s="137"/>
      <c r="F482" s="133"/>
      <c r="G482" s="138"/>
      <c r="H482" s="136"/>
      <c r="I482" s="139"/>
      <c r="J482" s="139"/>
      <c r="K482" s="139"/>
      <c r="L482" s="139"/>
      <c r="M482" s="133"/>
      <c r="N482" s="136"/>
      <c r="O482" s="140"/>
      <c r="P482" s="140"/>
      <c r="Q482" s="140"/>
      <c r="R482" s="140"/>
      <c r="S482" s="133"/>
      <c r="T482" s="136"/>
      <c r="U482" s="138"/>
      <c r="V482" s="136"/>
      <c r="W482" s="136"/>
      <c r="X482" s="6"/>
      <c r="Y482" s="6"/>
      <c r="Z482" s="6"/>
      <c r="AA482" s="6"/>
      <c r="AB482" s="133"/>
      <c r="AC482" s="141"/>
      <c r="AD482" s="31"/>
      <c r="AE482" s="31"/>
      <c r="AF482" s="31"/>
      <c r="AH482" s="6"/>
      <c r="AI482" s="6"/>
      <c r="AJ482" s="6"/>
      <c r="AK482" s="6"/>
      <c r="AL482" s="6"/>
      <c r="AM482" s="6"/>
      <c r="AN482" s="6"/>
      <c r="AO482" s="6"/>
      <c r="AP482" s="6"/>
      <c r="AQ482" s="6"/>
      <c r="AR482" s="6"/>
      <c r="AS482" s="6"/>
      <c r="AT482" s="6"/>
      <c r="AU482" s="6"/>
    </row>
    <row r="483" spans="2:47" ht="18" customHeight="1" x14ac:dyDescent="0.2">
      <c r="B483" s="6"/>
      <c r="C483" s="6"/>
      <c r="D483" s="137"/>
      <c r="E483" s="137"/>
      <c r="F483" s="133"/>
      <c r="G483" s="138"/>
      <c r="H483" s="136"/>
      <c r="I483" s="139"/>
      <c r="J483" s="139"/>
      <c r="K483" s="139"/>
      <c r="L483" s="139"/>
      <c r="M483" s="133"/>
      <c r="N483" s="136"/>
      <c r="O483" s="140"/>
      <c r="P483" s="140"/>
      <c r="Q483" s="140"/>
      <c r="R483" s="140"/>
      <c r="S483" s="133"/>
      <c r="T483" s="136"/>
      <c r="U483" s="138"/>
      <c r="V483" s="136"/>
      <c r="W483" s="136"/>
      <c r="X483" s="6"/>
      <c r="Y483" s="6"/>
      <c r="Z483" s="6"/>
      <c r="AA483" s="6"/>
      <c r="AB483" s="133"/>
      <c r="AC483" s="141"/>
      <c r="AD483" s="31"/>
      <c r="AE483" s="31"/>
      <c r="AF483" s="31"/>
      <c r="AH483" s="6"/>
      <c r="AI483" s="6"/>
      <c r="AJ483" s="6"/>
      <c r="AK483" s="6"/>
      <c r="AL483" s="6"/>
      <c r="AM483" s="6"/>
      <c r="AN483" s="6"/>
      <c r="AO483" s="6"/>
      <c r="AP483" s="6"/>
      <c r="AQ483" s="6"/>
      <c r="AR483" s="6"/>
      <c r="AS483" s="6"/>
      <c r="AT483" s="6"/>
      <c r="AU483" s="6"/>
    </row>
    <row r="484" spans="2:47" ht="18" customHeight="1" x14ac:dyDescent="0.2">
      <c r="B484" s="6"/>
      <c r="C484" s="6"/>
      <c r="D484" s="137"/>
      <c r="E484" s="137"/>
      <c r="F484" s="133"/>
      <c r="G484" s="138"/>
      <c r="H484" s="136"/>
      <c r="I484" s="139"/>
      <c r="J484" s="139"/>
      <c r="K484" s="139"/>
      <c r="L484" s="139"/>
      <c r="M484" s="133"/>
      <c r="N484" s="136"/>
      <c r="O484" s="140"/>
      <c r="P484" s="140"/>
      <c r="Q484" s="140"/>
      <c r="R484" s="140"/>
      <c r="S484" s="133"/>
      <c r="T484" s="136"/>
      <c r="U484" s="138"/>
      <c r="V484" s="136"/>
      <c r="W484" s="136"/>
      <c r="X484" s="6"/>
      <c r="Y484" s="6"/>
      <c r="Z484" s="6"/>
      <c r="AA484" s="6"/>
      <c r="AB484" s="133"/>
      <c r="AC484" s="141"/>
      <c r="AD484" s="31"/>
      <c r="AE484" s="31"/>
      <c r="AF484" s="31"/>
      <c r="AH484" s="6"/>
      <c r="AI484" s="6"/>
      <c r="AJ484" s="6"/>
      <c r="AK484" s="6"/>
      <c r="AL484" s="6"/>
      <c r="AM484" s="6"/>
      <c r="AN484" s="6"/>
      <c r="AO484" s="6"/>
      <c r="AP484" s="6"/>
      <c r="AQ484" s="6"/>
      <c r="AR484" s="6"/>
      <c r="AS484" s="6"/>
      <c r="AT484" s="6"/>
      <c r="AU484" s="6"/>
    </row>
    <row r="485" spans="2:47" ht="18" customHeight="1" x14ac:dyDescent="0.2">
      <c r="B485" s="6"/>
      <c r="C485" s="6"/>
      <c r="D485" s="137"/>
      <c r="E485" s="137"/>
      <c r="F485" s="133"/>
      <c r="G485" s="138"/>
      <c r="H485" s="136"/>
      <c r="I485" s="139"/>
      <c r="J485" s="139"/>
      <c r="K485" s="139"/>
      <c r="L485" s="139"/>
      <c r="M485" s="133"/>
      <c r="N485" s="136"/>
      <c r="O485" s="140"/>
      <c r="P485" s="140"/>
      <c r="Q485" s="140"/>
      <c r="R485" s="140"/>
      <c r="S485" s="133"/>
      <c r="T485" s="136"/>
      <c r="U485" s="138"/>
      <c r="V485" s="136"/>
      <c r="W485" s="136"/>
      <c r="X485" s="6"/>
      <c r="Y485" s="6"/>
      <c r="Z485" s="6"/>
      <c r="AA485" s="6"/>
      <c r="AB485" s="133"/>
      <c r="AC485" s="141"/>
      <c r="AD485" s="31"/>
      <c r="AE485" s="31"/>
      <c r="AF485" s="31"/>
      <c r="AH485" s="6"/>
      <c r="AI485" s="6"/>
      <c r="AJ485" s="6"/>
      <c r="AK485" s="6"/>
      <c r="AL485" s="6"/>
      <c r="AM485" s="6"/>
      <c r="AN485" s="6"/>
      <c r="AO485" s="6"/>
      <c r="AP485" s="6"/>
      <c r="AQ485" s="6"/>
      <c r="AR485" s="6"/>
      <c r="AS485" s="6"/>
      <c r="AT485" s="6"/>
      <c r="AU485" s="6"/>
    </row>
    <row r="486" spans="2:47" ht="18" customHeight="1" x14ac:dyDescent="0.2">
      <c r="B486" s="6"/>
      <c r="C486" s="6"/>
      <c r="D486" s="137"/>
      <c r="E486" s="137"/>
      <c r="F486" s="133"/>
      <c r="G486" s="138"/>
      <c r="H486" s="136"/>
      <c r="I486" s="139"/>
      <c r="J486" s="139"/>
      <c r="K486" s="139"/>
      <c r="L486" s="139"/>
      <c r="M486" s="133"/>
      <c r="N486" s="136"/>
      <c r="O486" s="140"/>
      <c r="P486" s="140"/>
      <c r="Q486" s="140"/>
      <c r="R486" s="140"/>
      <c r="S486" s="133"/>
      <c r="T486" s="136"/>
      <c r="U486" s="138"/>
      <c r="V486" s="136"/>
      <c r="W486" s="136"/>
      <c r="X486" s="6"/>
      <c r="Y486" s="6"/>
      <c r="Z486" s="6"/>
      <c r="AA486" s="6"/>
      <c r="AB486" s="133"/>
      <c r="AC486" s="141"/>
      <c r="AD486" s="31"/>
      <c r="AE486" s="31"/>
      <c r="AF486" s="31"/>
      <c r="AH486" s="6"/>
      <c r="AI486" s="6"/>
      <c r="AJ486" s="6"/>
      <c r="AK486" s="6"/>
      <c r="AL486" s="6"/>
      <c r="AM486" s="6"/>
      <c r="AN486" s="6"/>
      <c r="AO486" s="6"/>
      <c r="AP486" s="6"/>
      <c r="AQ486" s="6"/>
      <c r="AR486" s="6"/>
      <c r="AS486" s="6"/>
      <c r="AT486" s="6"/>
      <c r="AU486" s="6"/>
    </row>
    <row r="487" spans="2:47" ht="18" customHeight="1" x14ac:dyDescent="0.2">
      <c r="B487" s="6"/>
      <c r="C487" s="6"/>
      <c r="D487" s="137"/>
      <c r="E487" s="137"/>
      <c r="F487" s="133"/>
      <c r="G487" s="138"/>
      <c r="H487" s="136"/>
      <c r="I487" s="139"/>
      <c r="J487" s="139"/>
      <c r="K487" s="139"/>
      <c r="L487" s="139"/>
      <c r="M487" s="133"/>
      <c r="N487" s="136"/>
      <c r="O487" s="140"/>
      <c r="P487" s="140"/>
      <c r="Q487" s="140"/>
      <c r="R487" s="140"/>
      <c r="S487" s="133"/>
      <c r="T487" s="136"/>
      <c r="U487" s="138"/>
      <c r="V487" s="136"/>
      <c r="W487" s="136"/>
      <c r="X487" s="6"/>
      <c r="Y487" s="6"/>
      <c r="Z487" s="6"/>
      <c r="AA487" s="6"/>
      <c r="AB487" s="133"/>
      <c r="AC487" s="141"/>
      <c r="AD487" s="31"/>
      <c r="AE487" s="31"/>
      <c r="AF487" s="31"/>
      <c r="AH487" s="6"/>
      <c r="AI487" s="6"/>
      <c r="AJ487" s="6"/>
      <c r="AK487" s="6"/>
      <c r="AL487" s="6"/>
      <c r="AM487" s="6"/>
      <c r="AN487" s="6"/>
      <c r="AO487" s="6"/>
      <c r="AP487" s="6"/>
      <c r="AQ487" s="6"/>
      <c r="AR487" s="6"/>
      <c r="AS487" s="6"/>
      <c r="AT487" s="6"/>
      <c r="AU487" s="6"/>
    </row>
    <row r="488" spans="2:47" ht="18" customHeight="1" x14ac:dyDescent="0.2">
      <c r="B488" s="6"/>
      <c r="C488" s="6"/>
      <c r="D488" s="137"/>
      <c r="E488" s="137"/>
      <c r="F488" s="133"/>
      <c r="G488" s="138"/>
      <c r="H488" s="136"/>
      <c r="I488" s="139"/>
      <c r="J488" s="139"/>
      <c r="K488" s="139"/>
      <c r="L488" s="139"/>
      <c r="M488" s="133"/>
      <c r="N488" s="136"/>
      <c r="O488" s="140"/>
      <c r="P488" s="140"/>
      <c r="Q488" s="140"/>
      <c r="R488" s="140"/>
      <c r="S488" s="133"/>
      <c r="T488" s="136"/>
      <c r="U488" s="138"/>
      <c r="V488" s="136"/>
      <c r="W488" s="136"/>
      <c r="X488" s="6"/>
      <c r="Y488" s="6"/>
      <c r="Z488" s="6"/>
      <c r="AA488" s="6"/>
      <c r="AB488" s="133"/>
      <c r="AC488" s="141"/>
      <c r="AD488" s="31"/>
      <c r="AE488" s="31"/>
      <c r="AF488" s="31"/>
      <c r="AH488" s="6"/>
      <c r="AI488" s="6"/>
      <c r="AJ488" s="6"/>
      <c r="AK488" s="6"/>
      <c r="AL488" s="6"/>
      <c r="AM488" s="6"/>
      <c r="AN488" s="6"/>
      <c r="AO488" s="6"/>
      <c r="AP488" s="6"/>
      <c r="AQ488" s="6"/>
      <c r="AR488" s="6"/>
      <c r="AS488" s="6"/>
      <c r="AT488" s="6"/>
      <c r="AU488" s="6"/>
    </row>
    <row r="489" spans="2:47" ht="18" customHeight="1" x14ac:dyDescent="0.2">
      <c r="B489" s="6"/>
      <c r="C489" s="6"/>
      <c r="D489" s="137"/>
      <c r="E489" s="137"/>
      <c r="F489" s="133"/>
      <c r="G489" s="138"/>
      <c r="H489" s="136"/>
      <c r="I489" s="139"/>
      <c r="J489" s="139"/>
      <c r="K489" s="139"/>
      <c r="L489" s="139"/>
      <c r="M489" s="133"/>
      <c r="N489" s="136"/>
      <c r="O489" s="140"/>
      <c r="P489" s="140"/>
      <c r="Q489" s="140"/>
      <c r="R489" s="140"/>
      <c r="S489" s="133"/>
      <c r="T489" s="136"/>
      <c r="U489" s="138"/>
      <c r="V489" s="136"/>
      <c r="W489" s="136"/>
      <c r="X489" s="6"/>
      <c r="Y489" s="6"/>
      <c r="Z489" s="6"/>
      <c r="AA489" s="6"/>
      <c r="AB489" s="133"/>
      <c r="AC489" s="141"/>
      <c r="AD489" s="31"/>
      <c r="AE489" s="31"/>
      <c r="AF489" s="31"/>
      <c r="AH489" s="6"/>
      <c r="AI489" s="6"/>
      <c r="AJ489" s="6"/>
      <c r="AK489" s="6"/>
      <c r="AL489" s="6"/>
      <c r="AM489" s="6"/>
      <c r="AN489" s="6"/>
      <c r="AO489" s="6"/>
      <c r="AP489" s="6"/>
      <c r="AQ489" s="6"/>
      <c r="AR489" s="6"/>
      <c r="AS489" s="6"/>
      <c r="AT489" s="6"/>
      <c r="AU489" s="6"/>
    </row>
    <row r="490" spans="2:47" ht="18" customHeight="1" x14ac:dyDescent="0.2">
      <c r="B490" s="6"/>
      <c r="C490" s="6"/>
      <c r="D490" s="137"/>
      <c r="E490" s="137"/>
      <c r="F490" s="133"/>
      <c r="G490" s="138"/>
      <c r="H490" s="136"/>
      <c r="I490" s="139"/>
      <c r="J490" s="139"/>
      <c r="K490" s="139"/>
      <c r="L490" s="139"/>
      <c r="M490" s="133"/>
      <c r="N490" s="136"/>
      <c r="O490" s="140"/>
      <c r="P490" s="140"/>
      <c r="Q490" s="140"/>
      <c r="R490" s="140"/>
      <c r="S490" s="133"/>
      <c r="T490" s="136"/>
      <c r="U490" s="138"/>
      <c r="V490" s="136"/>
      <c r="W490" s="136"/>
      <c r="X490" s="6"/>
      <c r="Y490" s="6"/>
      <c r="Z490" s="6"/>
      <c r="AA490" s="6"/>
      <c r="AB490" s="133"/>
      <c r="AC490" s="141"/>
      <c r="AD490" s="31"/>
      <c r="AE490" s="31"/>
      <c r="AF490" s="31"/>
      <c r="AH490" s="6"/>
      <c r="AI490" s="6"/>
      <c r="AJ490" s="6"/>
      <c r="AK490" s="6"/>
      <c r="AL490" s="6"/>
      <c r="AM490" s="6"/>
      <c r="AN490" s="6"/>
      <c r="AO490" s="6"/>
      <c r="AP490" s="6"/>
      <c r="AQ490" s="6"/>
      <c r="AR490" s="6"/>
      <c r="AS490" s="6"/>
      <c r="AT490" s="6"/>
      <c r="AU490" s="6"/>
    </row>
    <row r="491" spans="2:47" ht="18" customHeight="1" x14ac:dyDescent="0.2">
      <c r="B491" s="6"/>
      <c r="C491" s="6"/>
      <c r="D491" s="137"/>
      <c r="E491" s="137"/>
      <c r="F491" s="133"/>
      <c r="G491" s="138"/>
      <c r="H491" s="136"/>
      <c r="I491" s="139"/>
      <c r="J491" s="139"/>
      <c r="K491" s="139"/>
      <c r="L491" s="139"/>
      <c r="M491" s="133"/>
      <c r="N491" s="136"/>
      <c r="O491" s="140"/>
      <c r="P491" s="140"/>
      <c r="Q491" s="140"/>
      <c r="R491" s="140"/>
      <c r="S491" s="133"/>
      <c r="T491" s="136"/>
      <c r="U491" s="138"/>
      <c r="V491" s="136"/>
      <c r="W491" s="136"/>
      <c r="X491" s="6"/>
      <c r="Y491" s="6"/>
      <c r="Z491" s="6"/>
      <c r="AA491" s="6"/>
      <c r="AB491" s="133"/>
      <c r="AC491" s="141"/>
      <c r="AD491" s="31"/>
      <c r="AE491" s="31"/>
      <c r="AF491" s="31"/>
      <c r="AH491" s="6"/>
      <c r="AI491" s="6"/>
      <c r="AJ491" s="6"/>
      <c r="AK491" s="6"/>
      <c r="AL491" s="6"/>
      <c r="AM491" s="6"/>
      <c r="AN491" s="6"/>
      <c r="AO491" s="6"/>
      <c r="AP491" s="6"/>
      <c r="AQ491" s="6"/>
      <c r="AR491" s="6"/>
      <c r="AS491" s="6"/>
      <c r="AT491" s="6"/>
      <c r="AU491" s="6"/>
    </row>
    <row r="492" spans="2:47" ht="18" customHeight="1" x14ac:dyDescent="0.2">
      <c r="B492" s="6"/>
      <c r="C492" s="6"/>
      <c r="D492" s="137"/>
      <c r="E492" s="137"/>
      <c r="F492" s="133"/>
      <c r="G492" s="138"/>
      <c r="H492" s="136"/>
      <c r="I492" s="139"/>
      <c r="J492" s="139"/>
      <c r="K492" s="139"/>
      <c r="L492" s="139"/>
      <c r="M492" s="133"/>
      <c r="N492" s="136"/>
      <c r="O492" s="140"/>
      <c r="P492" s="140"/>
      <c r="Q492" s="140"/>
      <c r="R492" s="140"/>
      <c r="S492" s="133"/>
      <c r="T492" s="136"/>
      <c r="U492" s="138"/>
      <c r="V492" s="136"/>
      <c r="W492" s="136"/>
      <c r="X492" s="6"/>
      <c r="Y492" s="6"/>
      <c r="Z492" s="6"/>
      <c r="AA492" s="6"/>
      <c r="AB492" s="133"/>
      <c r="AC492" s="141"/>
      <c r="AD492" s="31"/>
      <c r="AE492" s="31"/>
      <c r="AF492" s="31"/>
      <c r="AH492" s="6"/>
      <c r="AI492" s="6"/>
      <c r="AJ492" s="6"/>
      <c r="AK492" s="6"/>
      <c r="AL492" s="6"/>
      <c r="AM492" s="6"/>
      <c r="AN492" s="6"/>
      <c r="AO492" s="6"/>
      <c r="AP492" s="6"/>
      <c r="AQ492" s="6"/>
      <c r="AR492" s="6"/>
      <c r="AS492" s="6"/>
      <c r="AT492" s="6"/>
      <c r="AU492" s="6"/>
    </row>
    <row r="493" spans="2:47" ht="18" customHeight="1" x14ac:dyDescent="0.2">
      <c r="B493" s="6"/>
      <c r="C493" s="6"/>
      <c r="D493" s="137"/>
      <c r="E493" s="137"/>
      <c r="F493" s="133"/>
      <c r="G493" s="138"/>
      <c r="H493" s="136"/>
      <c r="I493" s="139"/>
      <c r="J493" s="139"/>
      <c r="K493" s="139"/>
      <c r="L493" s="139"/>
      <c r="M493" s="133"/>
      <c r="N493" s="136"/>
      <c r="O493" s="140"/>
      <c r="P493" s="140"/>
      <c r="Q493" s="140"/>
      <c r="R493" s="140"/>
      <c r="S493" s="133"/>
      <c r="T493" s="136"/>
      <c r="U493" s="138"/>
      <c r="V493" s="136"/>
      <c r="W493" s="136"/>
      <c r="X493" s="6"/>
      <c r="Y493" s="6"/>
      <c r="Z493" s="6"/>
      <c r="AA493" s="6"/>
      <c r="AB493" s="133"/>
      <c r="AC493" s="141"/>
      <c r="AD493" s="31"/>
      <c r="AE493" s="31"/>
      <c r="AF493" s="31"/>
      <c r="AH493" s="6"/>
      <c r="AI493" s="6"/>
      <c r="AJ493" s="6"/>
      <c r="AK493" s="6"/>
      <c r="AL493" s="6"/>
      <c r="AM493" s="6"/>
      <c r="AN493" s="6"/>
      <c r="AO493" s="6"/>
      <c r="AP493" s="6"/>
      <c r="AQ493" s="6"/>
      <c r="AR493" s="6"/>
      <c r="AS493" s="6"/>
      <c r="AT493" s="6"/>
      <c r="AU493" s="6"/>
    </row>
    <row r="494" spans="2:47" ht="18" customHeight="1" x14ac:dyDescent="0.2">
      <c r="B494" s="6"/>
      <c r="C494" s="6"/>
      <c r="D494" s="137"/>
      <c r="E494" s="137"/>
      <c r="F494" s="133"/>
      <c r="G494" s="138"/>
      <c r="H494" s="136"/>
      <c r="I494" s="139"/>
      <c r="J494" s="139"/>
      <c r="K494" s="139"/>
      <c r="L494" s="139"/>
      <c r="M494" s="133"/>
      <c r="N494" s="136"/>
      <c r="O494" s="140"/>
      <c r="P494" s="140"/>
      <c r="Q494" s="140"/>
      <c r="R494" s="140"/>
      <c r="S494" s="133"/>
      <c r="T494" s="136"/>
      <c r="U494" s="138"/>
      <c r="V494" s="136"/>
      <c r="W494" s="136"/>
      <c r="X494" s="6"/>
      <c r="Y494" s="6"/>
      <c r="Z494" s="6"/>
      <c r="AA494" s="6"/>
      <c r="AB494" s="133"/>
      <c r="AC494" s="141"/>
      <c r="AD494" s="31"/>
      <c r="AE494" s="31"/>
      <c r="AF494" s="31"/>
      <c r="AH494" s="6"/>
      <c r="AI494" s="6"/>
      <c r="AJ494" s="6"/>
      <c r="AK494" s="6"/>
      <c r="AL494" s="6"/>
      <c r="AM494" s="6"/>
      <c r="AN494" s="6"/>
      <c r="AO494" s="6"/>
      <c r="AP494" s="6"/>
      <c r="AQ494" s="6"/>
      <c r="AR494" s="6"/>
      <c r="AS494" s="6"/>
      <c r="AT494" s="6"/>
      <c r="AU494" s="6"/>
    </row>
    <row r="495" spans="2:47" ht="18" customHeight="1" x14ac:dyDescent="0.2">
      <c r="B495" s="6"/>
      <c r="C495" s="6"/>
      <c r="D495" s="137"/>
      <c r="E495" s="137"/>
      <c r="F495" s="133"/>
      <c r="G495" s="138"/>
      <c r="H495" s="136"/>
      <c r="I495" s="139"/>
      <c r="J495" s="139"/>
      <c r="K495" s="139"/>
      <c r="L495" s="139"/>
      <c r="M495" s="133"/>
      <c r="N495" s="136"/>
      <c r="O495" s="140"/>
      <c r="P495" s="140"/>
      <c r="Q495" s="140"/>
      <c r="R495" s="140"/>
      <c r="S495" s="133"/>
      <c r="T495" s="136"/>
      <c r="U495" s="138"/>
      <c r="V495" s="136"/>
      <c r="W495" s="136"/>
      <c r="X495" s="6"/>
      <c r="Y495" s="6"/>
      <c r="Z495" s="6"/>
      <c r="AA495" s="6"/>
      <c r="AB495" s="133"/>
      <c r="AC495" s="141"/>
      <c r="AD495" s="31"/>
      <c r="AE495" s="31"/>
      <c r="AF495" s="31"/>
      <c r="AH495" s="6"/>
      <c r="AI495" s="6"/>
      <c r="AJ495" s="6"/>
      <c r="AK495" s="6"/>
      <c r="AL495" s="6"/>
      <c r="AM495" s="6"/>
      <c r="AN495" s="6"/>
      <c r="AO495" s="6"/>
      <c r="AP495" s="6"/>
      <c r="AQ495" s="6"/>
      <c r="AR495" s="6"/>
      <c r="AS495" s="6"/>
      <c r="AT495" s="6"/>
      <c r="AU495" s="6"/>
    </row>
    <row r="496" spans="2:47" ht="18" customHeight="1" x14ac:dyDescent="0.2">
      <c r="B496" s="6"/>
      <c r="C496" s="6"/>
      <c r="D496" s="137"/>
      <c r="E496" s="137"/>
      <c r="F496" s="133"/>
      <c r="G496" s="138"/>
      <c r="H496" s="136"/>
      <c r="I496" s="139"/>
      <c r="J496" s="139"/>
      <c r="K496" s="139"/>
      <c r="L496" s="139"/>
      <c r="M496" s="133"/>
      <c r="N496" s="136"/>
      <c r="O496" s="140"/>
      <c r="P496" s="140"/>
      <c r="Q496" s="140"/>
      <c r="R496" s="140"/>
      <c r="S496" s="133"/>
      <c r="T496" s="136"/>
      <c r="U496" s="138"/>
      <c r="V496" s="136"/>
      <c r="W496" s="136"/>
      <c r="X496" s="6"/>
      <c r="Y496" s="6"/>
      <c r="Z496" s="6"/>
      <c r="AA496" s="6"/>
      <c r="AB496" s="133"/>
      <c r="AC496" s="141"/>
      <c r="AD496" s="31"/>
      <c r="AE496" s="31"/>
      <c r="AF496" s="31"/>
      <c r="AH496" s="6"/>
      <c r="AI496" s="6"/>
      <c r="AJ496" s="6"/>
      <c r="AK496" s="6"/>
      <c r="AL496" s="6"/>
      <c r="AM496" s="6"/>
      <c r="AN496" s="6"/>
      <c r="AO496" s="6"/>
      <c r="AP496" s="6"/>
      <c r="AQ496" s="6"/>
      <c r="AR496" s="6"/>
      <c r="AS496" s="6"/>
      <c r="AT496" s="6"/>
      <c r="AU496" s="6"/>
    </row>
    <row r="497" spans="2:47" ht="18" customHeight="1" x14ac:dyDescent="0.2">
      <c r="B497" s="6"/>
      <c r="C497" s="6"/>
      <c r="D497" s="137"/>
      <c r="E497" s="137"/>
      <c r="F497" s="133"/>
      <c r="G497" s="138"/>
      <c r="H497" s="136"/>
      <c r="I497" s="139"/>
      <c r="J497" s="139"/>
      <c r="K497" s="139"/>
      <c r="L497" s="139"/>
      <c r="M497" s="133"/>
      <c r="N497" s="136"/>
      <c r="O497" s="140"/>
      <c r="P497" s="140"/>
      <c r="Q497" s="140"/>
      <c r="R497" s="140"/>
      <c r="S497" s="133"/>
      <c r="T497" s="136"/>
      <c r="U497" s="138"/>
      <c r="V497" s="136"/>
      <c r="W497" s="136"/>
      <c r="X497" s="6"/>
      <c r="Y497" s="6"/>
      <c r="Z497" s="6"/>
      <c r="AA497" s="6"/>
      <c r="AB497" s="133"/>
      <c r="AC497" s="141"/>
      <c r="AD497" s="31"/>
      <c r="AE497" s="31"/>
      <c r="AF497" s="31"/>
      <c r="AH497" s="6"/>
      <c r="AI497" s="6"/>
      <c r="AJ497" s="6"/>
      <c r="AK497" s="6"/>
      <c r="AL497" s="6"/>
      <c r="AM497" s="6"/>
      <c r="AN497" s="6"/>
      <c r="AO497" s="6"/>
      <c r="AP497" s="6"/>
      <c r="AQ497" s="6"/>
      <c r="AR497" s="6"/>
      <c r="AS497" s="6"/>
      <c r="AT497" s="6"/>
      <c r="AU497" s="6"/>
    </row>
    <row r="498" spans="2:47" ht="18" customHeight="1" x14ac:dyDescent="0.2">
      <c r="B498" s="6"/>
      <c r="C498" s="6"/>
      <c r="D498" s="137"/>
      <c r="E498" s="137"/>
      <c r="F498" s="133"/>
      <c r="G498" s="138"/>
      <c r="H498" s="136"/>
      <c r="I498" s="139"/>
      <c r="J498" s="139"/>
      <c r="K498" s="139"/>
      <c r="L498" s="139"/>
      <c r="M498" s="133"/>
      <c r="N498" s="136"/>
      <c r="O498" s="140"/>
      <c r="P498" s="140"/>
      <c r="Q498" s="140"/>
      <c r="R498" s="140"/>
      <c r="S498" s="133"/>
      <c r="T498" s="136"/>
      <c r="U498" s="138"/>
      <c r="V498" s="136"/>
      <c r="W498" s="136"/>
      <c r="X498" s="6"/>
      <c r="Y498" s="6"/>
      <c r="Z498" s="6"/>
      <c r="AA498" s="6"/>
      <c r="AB498" s="133"/>
      <c r="AC498" s="141"/>
      <c r="AD498" s="31"/>
      <c r="AE498" s="31"/>
      <c r="AF498" s="31"/>
      <c r="AH498" s="6"/>
      <c r="AI498" s="6"/>
      <c r="AJ498" s="6"/>
      <c r="AK498" s="6"/>
      <c r="AL498" s="6"/>
      <c r="AM498" s="6"/>
      <c r="AN498" s="6"/>
      <c r="AO498" s="6"/>
      <c r="AP498" s="6"/>
      <c r="AQ498" s="6"/>
      <c r="AR498" s="6"/>
      <c r="AS498" s="6"/>
      <c r="AT498" s="6"/>
      <c r="AU498" s="6"/>
    </row>
    <row r="499" spans="2:47" ht="18" customHeight="1" x14ac:dyDescent="0.2">
      <c r="B499" s="6"/>
      <c r="C499" s="6"/>
      <c r="D499" s="137"/>
      <c r="E499" s="137"/>
      <c r="F499" s="133"/>
      <c r="G499" s="138"/>
      <c r="H499" s="136"/>
      <c r="I499" s="139"/>
      <c r="J499" s="139"/>
      <c r="K499" s="139"/>
      <c r="L499" s="139"/>
      <c r="M499" s="133"/>
      <c r="N499" s="136"/>
      <c r="O499" s="140"/>
      <c r="P499" s="140"/>
      <c r="Q499" s="140"/>
      <c r="R499" s="140"/>
      <c r="S499" s="133"/>
      <c r="T499" s="136"/>
      <c r="U499" s="138"/>
      <c r="V499" s="136"/>
      <c r="W499" s="136"/>
      <c r="X499" s="6"/>
      <c r="Y499" s="6"/>
      <c r="Z499" s="6"/>
      <c r="AA499" s="6"/>
      <c r="AB499" s="133"/>
      <c r="AC499" s="141"/>
      <c r="AD499" s="31"/>
      <c r="AE499" s="31"/>
      <c r="AF499" s="31"/>
      <c r="AH499" s="6"/>
      <c r="AI499" s="6"/>
      <c r="AJ499" s="6"/>
      <c r="AK499" s="6"/>
      <c r="AL499" s="6"/>
      <c r="AM499" s="6"/>
      <c r="AN499" s="6"/>
      <c r="AO499" s="6"/>
      <c r="AP499" s="6"/>
      <c r="AQ499" s="6"/>
      <c r="AR499" s="6"/>
      <c r="AS499" s="6"/>
      <c r="AT499" s="6"/>
      <c r="AU499" s="6"/>
    </row>
    <row r="500" spans="2:47" ht="18" customHeight="1" x14ac:dyDescent="0.2">
      <c r="B500" s="6"/>
      <c r="C500" s="6"/>
      <c r="D500" s="137"/>
      <c r="E500" s="137"/>
      <c r="F500" s="133"/>
      <c r="G500" s="138"/>
      <c r="H500" s="136"/>
      <c r="I500" s="139"/>
      <c r="J500" s="139"/>
      <c r="K500" s="139"/>
      <c r="L500" s="139"/>
      <c r="M500" s="133"/>
      <c r="N500" s="136"/>
      <c r="O500" s="140"/>
      <c r="P500" s="140"/>
      <c r="Q500" s="140"/>
      <c r="R500" s="140"/>
      <c r="S500" s="133"/>
      <c r="T500" s="136"/>
      <c r="U500" s="138"/>
      <c r="V500" s="136"/>
      <c r="W500" s="136"/>
      <c r="X500" s="6"/>
      <c r="Y500" s="6"/>
      <c r="Z500" s="6"/>
      <c r="AA500" s="6"/>
      <c r="AB500" s="133"/>
      <c r="AC500" s="141"/>
      <c r="AD500" s="31"/>
      <c r="AE500" s="31"/>
      <c r="AF500" s="31"/>
      <c r="AH500" s="6"/>
      <c r="AI500" s="6"/>
      <c r="AJ500" s="6"/>
      <c r="AK500" s="6"/>
      <c r="AL500" s="6"/>
      <c r="AM500" s="6"/>
      <c r="AN500" s="6"/>
      <c r="AO500" s="6"/>
      <c r="AP500" s="6"/>
      <c r="AQ500" s="6"/>
      <c r="AR500" s="6"/>
      <c r="AS500" s="6"/>
      <c r="AT500" s="6"/>
      <c r="AU500" s="6"/>
    </row>
    <row r="501" spans="2:47" ht="18" customHeight="1" x14ac:dyDescent="0.2">
      <c r="B501" s="6"/>
      <c r="C501" s="6"/>
      <c r="D501" s="137"/>
      <c r="E501" s="137"/>
      <c r="F501" s="133"/>
      <c r="G501" s="138"/>
      <c r="H501" s="136"/>
      <c r="I501" s="139"/>
      <c r="J501" s="139"/>
      <c r="K501" s="139"/>
      <c r="L501" s="139"/>
      <c r="M501" s="133"/>
      <c r="N501" s="136"/>
      <c r="O501" s="140"/>
      <c r="P501" s="140"/>
      <c r="Q501" s="140"/>
      <c r="R501" s="140"/>
      <c r="S501" s="133"/>
      <c r="T501" s="136"/>
      <c r="U501" s="138"/>
      <c r="V501" s="136"/>
      <c r="W501" s="136"/>
      <c r="X501" s="6"/>
      <c r="Y501" s="6"/>
      <c r="Z501" s="6"/>
      <c r="AA501" s="6"/>
      <c r="AB501" s="133"/>
      <c r="AC501" s="141"/>
      <c r="AD501" s="31"/>
      <c r="AE501" s="31"/>
      <c r="AF501" s="31"/>
      <c r="AH501" s="6"/>
      <c r="AI501" s="6"/>
      <c r="AJ501" s="6"/>
      <c r="AK501" s="6"/>
      <c r="AL501" s="6"/>
      <c r="AM501" s="6"/>
      <c r="AN501" s="6"/>
      <c r="AO501" s="6"/>
      <c r="AP501" s="6"/>
      <c r="AQ501" s="6"/>
      <c r="AR501" s="6"/>
      <c r="AS501" s="6"/>
      <c r="AT501" s="6"/>
      <c r="AU501" s="6"/>
    </row>
    <row r="502" spans="2:47" ht="18" customHeight="1" x14ac:dyDescent="0.2">
      <c r="B502" s="6"/>
      <c r="C502" s="6"/>
      <c r="D502" s="137"/>
      <c r="E502" s="137"/>
      <c r="F502" s="133"/>
      <c r="G502" s="138"/>
      <c r="H502" s="136"/>
      <c r="I502" s="139"/>
      <c r="J502" s="139"/>
      <c r="K502" s="139"/>
      <c r="L502" s="139"/>
      <c r="M502" s="133"/>
      <c r="N502" s="136"/>
      <c r="O502" s="140"/>
      <c r="P502" s="140"/>
      <c r="Q502" s="140"/>
      <c r="R502" s="140"/>
      <c r="S502" s="133"/>
      <c r="T502" s="136"/>
      <c r="U502" s="138"/>
      <c r="V502" s="136"/>
      <c r="W502" s="136"/>
      <c r="X502" s="6"/>
      <c r="Y502" s="6"/>
      <c r="Z502" s="6"/>
      <c r="AA502" s="6"/>
      <c r="AB502" s="133"/>
      <c r="AC502" s="141"/>
      <c r="AD502" s="31"/>
      <c r="AE502" s="31"/>
      <c r="AF502" s="31"/>
      <c r="AH502" s="6"/>
      <c r="AI502" s="6"/>
      <c r="AJ502" s="6"/>
      <c r="AK502" s="6"/>
      <c r="AL502" s="6"/>
      <c r="AM502" s="6"/>
      <c r="AN502" s="6"/>
      <c r="AO502" s="6"/>
      <c r="AP502" s="6"/>
      <c r="AQ502" s="6"/>
      <c r="AR502" s="6"/>
      <c r="AS502" s="6"/>
      <c r="AT502" s="6"/>
      <c r="AU502" s="6"/>
    </row>
    <row r="503" spans="2:47" ht="18" customHeight="1" x14ac:dyDescent="0.2">
      <c r="B503" s="6"/>
      <c r="C503" s="6"/>
      <c r="D503" s="137"/>
      <c r="E503" s="137"/>
      <c r="F503" s="133"/>
      <c r="G503" s="138"/>
      <c r="H503" s="136"/>
      <c r="I503" s="139"/>
      <c r="J503" s="139"/>
      <c r="K503" s="139"/>
      <c r="L503" s="139"/>
      <c r="M503" s="133"/>
      <c r="N503" s="136"/>
      <c r="O503" s="140"/>
      <c r="P503" s="140"/>
      <c r="Q503" s="140"/>
      <c r="R503" s="140"/>
      <c r="S503" s="133"/>
      <c r="T503" s="136"/>
      <c r="U503" s="138"/>
      <c r="V503" s="136"/>
      <c r="W503" s="136"/>
      <c r="X503" s="6"/>
      <c r="Y503" s="6"/>
      <c r="Z503" s="6"/>
      <c r="AA503" s="6"/>
      <c r="AB503" s="133"/>
      <c r="AC503" s="141"/>
      <c r="AD503" s="31"/>
      <c r="AE503" s="31"/>
      <c r="AF503" s="31"/>
      <c r="AH503" s="6"/>
      <c r="AI503" s="6"/>
      <c r="AJ503" s="6"/>
      <c r="AK503" s="6"/>
      <c r="AL503" s="6"/>
      <c r="AM503" s="6"/>
      <c r="AN503" s="6"/>
      <c r="AO503" s="6"/>
      <c r="AP503" s="6"/>
      <c r="AQ503" s="6"/>
      <c r="AR503" s="6"/>
      <c r="AS503" s="6"/>
      <c r="AT503" s="6"/>
      <c r="AU503" s="6"/>
    </row>
    <row r="504" spans="2:47" ht="18" customHeight="1" x14ac:dyDescent="0.2">
      <c r="B504" s="6"/>
      <c r="C504" s="6"/>
      <c r="D504" s="137"/>
      <c r="E504" s="137"/>
      <c r="F504" s="133"/>
      <c r="G504" s="138"/>
      <c r="H504" s="136"/>
      <c r="I504" s="139"/>
      <c r="J504" s="139"/>
      <c r="K504" s="139"/>
      <c r="L504" s="139"/>
      <c r="M504" s="133"/>
      <c r="N504" s="136"/>
      <c r="O504" s="140"/>
      <c r="P504" s="140"/>
      <c r="Q504" s="140"/>
      <c r="R504" s="140"/>
      <c r="S504" s="133"/>
      <c r="T504" s="136"/>
      <c r="U504" s="138"/>
      <c r="V504" s="136"/>
      <c r="W504" s="136"/>
      <c r="X504" s="6"/>
      <c r="Y504" s="6"/>
      <c r="Z504" s="6"/>
      <c r="AA504" s="6"/>
      <c r="AB504" s="133"/>
      <c r="AC504" s="141"/>
      <c r="AD504" s="31"/>
      <c r="AE504" s="31"/>
      <c r="AF504" s="31"/>
      <c r="AH504" s="6"/>
      <c r="AI504" s="6"/>
      <c r="AJ504" s="6"/>
      <c r="AK504" s="6"/>
      <c r="AL504" s="6"/>
      <c r="AM504" s="6"/>
      <c r="AN504" s="6"/>
      <c r="AO504" s="6"/>
      <c r="AP504" s="6"/>
      <c r="AQ504" s="6"/>
      <c r="AR504" s="6"/>
      <c r="AS504" s="6"/>
      <c r="AT504" s="6"/>
      <c r="AU504" s="6"/>
    </row>
    <row r="505" spans="2:47" ht="18" customHeight="1" x14ac:dyDescent="0.2">
      <c r="B505" s="6"/>
      <c r="C505" s="6"/>
      <c r="D505" s="137"/>
      <c r="E505" s="137"/>
      <c r="F505" s="133"/>
      <c r="G505" s="138"/>
      <c r="H505" s="136"/>
      <c r="I505" s="139"/>
      <c r="J505" s="139"/>
      <c r="K505" s="139"/>
      <c r="L505" s="139"/>
      <c r="M505" s="133"/>
      <c r="N505" s="136"/>
      <c r="O505" s="140"/>
      <c r="P505" s="140"/>
      <c r="Q505" s="140"/>
      <c r="R505" s="140"/>
      <c r="S505" s="133"/>
      <c r="T505" s="136"/>
      <c r="U505" s="138"/>
      <c r="V505" s="136"/>
      <c r="W505" s="136"/>
      <c r="X505" s="6"/>
      <c r="Y505" s="6"/>
      <c r="Z505" s="6"/>
      <c r="AA505" s="6"/>
      <c r="AB505" s="133"/>
      <c r="AC505" s="141"/>
      <c r="AD505" s="31"/>
      <c r="AE505" s="31"/>
      <c r="AF505" s="31"/>
      <c r="AH505" s="6"/>
      <c r="AI505" s="6"/>
      <c r="AJ505" s="6"/>
      <c r="AK505" s="6"/>
      <c r="AL505" s="6"/>
      <c r="AM505" s="6"/>
      <c r="AN505" s="6"/>
      <c r="AO505" s="6"/>
      <c r="AP505" s="6"/>
      <c r="AQ505" s="6"/>
      <c r="AR505" s="6"/>
      <c r="AS505" s="6"/>
      <c r="AT505" s="6"/>
      <c r="AU505" s="6"/>
    </row>
    <row r="506" spans="2:47" ht="18" customHeight="1" x14ac:dyDescent="0.2">
      <c r="B506" s="6"/>
      <c r="C506" s="6"/>
      <c r="D506" s="137"/>
      <c r="E506" s="137"/>
      <c r="F506" s="133"/>
      <c r="G506" s="138"/>
      <c r="H506" s="136"/>
      <c r="I506" s="139"/>
      <c r="J506" s="139"/>
      <c r="K506" s="139"/>
      <c r="L506" s="139"/>
      <c r="M506" s="133"/>
      <c r="N506" s="136"/>
      <c r="O506" s="140"/>
      <c r="P506" s="140"/>
      <c r="Q506" s="140"/>
      <c r="R506" s="140"/>
      <c r="S506" s="133"/>
      <c r="T506" s="136"/>
      <c r="U506" s="138"/>
      <c r="V506" s="136"/>
      <c r="W506" s="136"/>
      <c r="X506" s="6"/>
      <c r="Y506" s="6"/>
      <c r="Z506" s="6"/>
      <c r="AA506" s="6"/>
      <c r="AB506" s="133"/>
      <c r="AC506" s="141"/>
      <c r="AD506" s="31"/>
      <c r="AE506" s="31"/>
      <c r="AF506" s="31"/>
      <c r="AH506" s="6"/>
      <c r="AI506" s="6"/>
      <c r="AJ506" s="6"/>
      <c r="AK506" s="6"/>
      <c r="AL506" s="6"/>
      <c r="AM506" s="6"/>
      <c r="AN506" s="6"/>
      <c r="AO506" s="6"/>
      <c r="AP506" s="6"/>
      <c r="AQ506" s="6"/>
      <c r="AR506" s="6"/>
      <c r="AS506" s="6"/>
      <c r="AT506" s="6"/>
      <c r="AU506" s="6"/>
    </row>
    <row r="507" spans="2:47" ht="18" customHeight="1" x14ac:dyDescent="0.2">
      <c r="B507" s="6"/>
      <c r="C507" s="6"/>
      <c r="D507" s="137"/>
      <c r="E507" s="137"/>
      <c r="F507" s="133"/>
      <c r="G507" s="138"/>
      <c r="H507" s="136"/>
      <c r="I507" s="139"/>
      <c r="J507" s="139"/>
      <c r="K507" s="139"/>
      <c r="L507" s="139"/>
      <c r="M507" s="133"/>
      <c r="N507" s="136"/>
      <c r="O507" s="140"/>
      <c r="P507" s="140"/>
      <c r="Q507" s="140"/>
      <c r="R507" s="140"/>
      <c r="S507" s="133"/>
      <c r="T507" s="136"/>
      <c r="U507" s="138"/>
      <c r="V507" s="136"/>
      <c r="W507" s="136"/>
      <c r="X507" s="6"/>
      <c r="Y507" s="6"/>
      <c r="Z507" s="6"/>
      <c r="AA507" s="6"/>
      <c r="AB507" s="133"/>
      <c r="AC507" s="141"/>
      <c r="AD507" s="31"/>
      <c r="AE507" s="31"/>
      <c r="AF507" s="31"/>
      <c r="AH507" s="6"/>
      <c r="AI507" s="6"/>
      <c r="AJ507" s="6"/>
      <c r="AK507" s="6"/>
      <c r="AL507" s="6"/>
      <c r="AM507" s="6"/>
      <c r="AN507" s="6"/>
      <c r="AO507" s="6"/>
      <c r="AP507" s="6"/>
      <c r="AQ507" s="6"/>
      <c r="AR507" s="6"/>
      <c r="AS507" s="6"/>
      <c r="AT507" s="6"/>
      <c r="AU507" s="6"/>
    </row>
    <row r="508" spans="2:47" ht="18" customHeight="1" x14ac:dyDescent="0.2">
      <c r="B508" s="6"/>
      <c r="C508" s="6"/>
      <c r="D508" s="137"/>
      <c r="E508" s="137"/>
      <c r="F508" s="133"/>
      <c r="G508" s="138"/>
      <c r="H508" s="136"/>
      <c r="I508" s="139"/>
      <c r="J508" s="139"/>
      <c r="K508" s="139"/>
      <c r="L508" s="139"/>
      <c r="M508" s="133"/>
      <c r="N508" s="136"/>
      <c r="O508" s="140"/>
      <c r="P508" s="140"/>
      <c r="Q508" s="140"/>
      <c r="R508" s="140"/>
      <c r="S508" s="133"/>
      <c r="T508" s="136"/>
      <c r="U508" s="138"/>
      <c r="V508" s="136"/>
      <c r="W508" s="136"/>
      <c r="X508" s="6"/>
      <c r="Y508" s="6"/>
      <c r="Z508" s="6"/>
      <c r="AA508" s="6"/>
      <c r="AB508" s="133"/>
      <c r="AC508" s="141"/>
      <c r="AD508" s="31"/>
      <c r="AE508" s="31"/>
      <c r="AF508" s="31"/>
      <c r="AH508" s="6"/>
      <c r="AI508" s="6"/>
      <c r="AJ508" s="6"/>
      <c r="AK508" s="6"/>
      <c r="AL508" s="6"/>
      <c r="AM508" s="6"/>
      <c r="AN508" s="6"/>
      <c r="AO508" s="6"/>
      <c r="AP508" s="6"/>
      <c r="AQ508" s="6"/>
      <c r="AR508" s="6"/>
      <c r="AS508" s="6"/>
      <c r="AT508" s="6"/>
      <c r="AU508" s="6"/>
    </row>
    <row r="509" spans="2:47" ht="18" customHeight="1" x14ac:dyDescent="0.2">
      <c r="B509" s="6"/>
      <c r="C509" s="6"/>
      <c r="D509" s="137"/>
      <c r="E509" s="137"/>
      <c r="F509" s="133"/>
      <c r="G509" s="138"/>
      <c r="H509" s="136"/>
      <c r="I509" s="139"/>
      <c r="J509" s="139"/>
      <c r="K509" s="139"/>
      <c r="L509" s="139"/>
      <c r="M509" s="133"/>
      <c r="N509" s="136"/>
      <c r="O509" s="140"/>
      <c r="P509" s="140"/>
      <c r="Q509" s="140"/>
      <c r="R509" s="140"/>
      <c r="S509" s="133"/>
      <c r="T509" s="136"/>
      <c r="U509" s="138"/>
      <c r="V509" s="136"/>
      <c r="W509" s="136"/>
      <c r="X509" s="6"/>
      <c r="Y509" s="6"/>
      <c r="Z509" s="6"/>
      <c r="AA509" s="6"/>
      <c r="AB509" s="133"/>
      <c r="AC509" s="141"/>
      <c r="AD509" s="31"/>
      <c r="AE509" s="31"/>
      <c r="AF509" s="31"/>
      <c r="AH509" s="6"/>
      <c r="AI509" s="6"/>
      <c r="AJ509" s="6"/>
      <c r="AK509" s="6"/>
      <c r="AL509" s="6"/>
      <c r="AM509" s="6"/>
      <c r="AN509" s="6"/>
      <c r="AO509" s="6"/>
      <c r="AP509" s="6"/>
      <c r="AQ509" s="6"/>
      <c r="AR509" s="6"/>
      <c r="AS509" s="6"/>
      <c r="AT509" s="6"/>
      <c r="AU509" s="6"/>
    </row>
    <row r="510" spans="2:47" ht="18" customHeight="1" x14ac:dyDescent="0.2">
      <c r="B510" s="6"/>
      <c r="C510" s="6"/>
      <c r="D510" s="137"/>
      <c r="E510" s="137"/>
      <c r="F510" s="133"/>
      <c r="G510" s="138"/>
      <c r="H510" s="136"/>
      <c r="I510" s="139"/>
      <c r="J510" s="139"/>
      <c r="K510" s="139"/>
      <c r="L510" s="139"/>
      <c r="M510" s="133"/>
      <c r="N510" s="136"/>
      <c r="O510" s="140"/>
      <c r="P510" s="140"/>
      <c r="Q510" s="140"/>
      <c r="R510" s="140"/>
      <c r="S510" s="133"/>
      <c r="T510" s="136"/>
      <c r="U510" s="138"/>
      <c r="V510" s="136"/>
      <c r="W510" s="136"/>
      <c r="X510" s="6"/>
      <c r="Y510" s="6"/>
      <c r="Z510" s="6"/>
      <c r="AA510" s="6"/>
      <c r="AB510" s="133"/>
      <c r="AC510" s="141"/>
      <c r="AD510" s="31"/>
      <c r="AE510" s="31"/>
      <c r="AF510" s="31"/>
      <c r="AH510" s="6"/>
      <c r="AI510" s="6"/>
      <c r="AJ510" s="6"/>
      <c r="AK510" s="6"/>
      <c r="AL510" s="6"/>
      <c r="AM510" s="6"/>
      <c r="AN510" s="6"/>
      <c r="AO510" s="6"/>
      <c r="AP510" s="6"/>
      <c r="AQ510" s="6"/>
      <c r="AR510" s="6"/>
      <c r="AS510" s="6"/>
      <c r="AT510" s="6"/>
      <c r="AU510" s="6"/>
    </row>
    <row r="511" spans="2:47" ht="18" customHeight="1" x14ac:dyDescent="0.2">
      <c r="B511" s="6"/>
      <c r="C511" s="6"/>
      <c r="D511" s="137"/>
      <c r="E511" s="137"/>
      <c r="F511" s="133"/>
      <c r="G511" s="138"/>
      <c r="H511" s="136"/>
      <c r="I511" s="139"/>
      <c r="J511" s="139"/>
      <c r="K511" s="139"/>
      <c r="L511" s="139"/>
      <c r="M511" s="133"/>
      <c r="N511" s="136"/>
      <c r="O511" s="140"/>
      <c r="P511" s="140"/>
      <c r="Q511" s="140"/>
      <c r="R511" s="140"/>
      <c r="S511" s="133"/>
      <c r="T511" s="136"/>
      <c r="U511" s="138"/>
      <c r="V511" s="136"/>
      <c r="W511" s="136"/>
      <c r="X511" s="6"/>
      <c r="Y511" s="6"/>
      <c r="Z511" s="6"/>
      <c r="AA511" s="6"/>
      <c r="AB511" s="133"/>
      <c r="AC511" s="141"/>
      <c r="AD511" s="31"/>
      <c r="AE511" s="31"/>
      <c r="AF511" s="31"/>
      <c r="AH511" s="6"/>
      <c r="AI511" s="6"/>
      <c r="AJ511" s="6"/>
      <c r="AK511" s="6"/>
      <c r="AL511" s="6"/>
      <c r="AM511" s="6"/>
      <c r="AN511" s="6"/>
      <c r="AO511" s="6"/>
      <c r="AP511" s="6"/>
      <c r="AQ511" s="6"/>
      <c r="AR511" s="6"/>
      <c r="AS511" s="6"/>
      <c r="AT511" s="6"/>
      <c r="AU511" s="6"/>
    </row>
    <row r="512" spans="2:47" ht="18" customHeight="1" x14ac:dyDescent="0.2">
      <c r="B512" s="6"/>
      <c r="C512" s="6"/>
      <c r="D512" s="137"/>
      <c r="E512" s="137"/>
      <c r="F512" s="133"/>
      <c r="G512" s="138"/>
      <c r="H512" s="136"/>
      <c r="I512" s="139"/>
      <c r="J512" s="139"/>
      <c r="K512" s="139"/>
      <c r="L512" s="139"/>
      <c r="M512" s="133"/>
      <c r="N512" s="136"/>
      <c r="O512" s="140"/>
      <c r="P512" s="140"/>
      <c r="Q512" s="140"/>
      <c r="R512" s="140"/>
      <c r="S512" s="133"/>
      <c r="T512" s="136"/>
      <c r="U512" s="138"/>
      <c r="V512" s="136"/>
      <c r="W512" s="136"/>
      <c r="X512" s="6"/>
      <c r="Y512" s="6"/>
      <c r="Z512" s="6"/>
      <c r="AA512" s="6"/>
      <c r="AB512" s="133"/>
      <c r="AC512" s="141"/>
      <c r="AD512" s="31"/>
      <c r="AE512" s="31"/>
      <c r="AF512" s="31"/>
      <c r="AH512" s="6"/>
      <c r="AI512" s="6"/>
      <c r="AJ512" s="6"/>
      <c r="AK512" s="6"/>
      <c r="AL512" s="6"/>
      <c r="AM512" s="6"/>
      <c r="AN512" s="6"/>
      <c r="AO512" s="6"/>
      <c r="AP512" s="6"/>
      <c r="AQ512" s="6"/>
      <c r="AR512" s="6"/>
      <c r="AS512" s="6"/>
      <c r="AT512" s="6"/>
      <c r="AU512" s="6"/>
    </row>
    <row r="513" spans="2:47" ht="18" customHeight="1" x14ac:dyDescent="0.2">
      <c r="B513" s="6"/>
      <c r="C513" s="6"/>
      <c r="D513" s="137"/>
      <c r="E513" s="137"/>
      <c r="F513" s="133"/>
      <c r="G513" s="138"/>
      <c r="H513" s="136"/>
      <c r="I513" s="139"/>
      <c r="J513" s="139"/>
      <c r="K513" s="139"/>
      <c r="L513" s="139"/>
      <c r="M513" s="133"/>
      <c r="N513" s="136"/>
      <c r="O513" s="140"/>
      <c r="P513" s="140"/>
      <c r="Q513" s="140"/>
      <c r="R513" s="140"/>
      <c r="S513" s="133"/>
      <c r="T513" s="136"/>
      <c r="U513" s="138"/>
      <c r="V513" s="136"/>
      <c r="W513" s="136"/>
      <c r="X513" s="6"/>
      <c r="Y513" s="6"/>
      <c r="Z513" s="6"/>
      <c r="AA513" s="6"/>
      <c r="AB513" s="133"/>
      <c r="AC513" s="141"/>
      <c r="AD513" s="31"/>
      <c r="AE513" s="31"/>
      <c r="AF513" s="31"/>
      <c r="AH513" s="6"/>
      <c r="AI513" s="6"/>
      <c r="AJ513" s="6"/>
      <c r="AK513" s="6"/>
      <c r="AL513" s="6"/>
      <c r="AM513" s="6"/>
      <c r="AN513" s="6"/>
      <c r="AO513" s="6"/>
      <c r="AP513" s="6"/>
      <c r="AQ513" s="6"/>
      <c r="AR513" s="6"/>
      <c r="AS513" s="6"/>
      <c r="AT513" s="6"/>
      <c r="AU513" s="6"/>
    </row>
    <row r="514" spans="2:47" ht="18" customHeight="1" x14ac:dyDescent="0.2">
      <c r="B514" s="6"/>
      <c r="C514" s="6"/>
      <c r="D514" s="137"/>
      <c r="E514" s="137"/>
      <c r="F514" s="133"/>
      <c r="G514" s="138"/>
      <c r="H514" s="136"/>
      <c r="I514" s="139"/>
      <c r="J514" s="139"/>
      <c r="K514" s="139"/>
      <c r="L514" s="139"/>
      <c r="M514" s="133"/>
      <c r="N514" s="136"/>
      <c r="O514" s="140"/>
      <c r="P514" s="140"/>
      <c r="Q514" s="140"/>
      <c r="R514" s="140"/>
      <c r="S514" s="133"/>
      <c r="T514" s="136"/>
      <c r="U514" s="138"/>
      <c r="V514" s="136"/>
      <c r="W514" s="136"/>
      <c r="X514" s="6"/>
      <c r="Y514" s="6"/>
      <c r="Z514" s="6"/>
      <c r="AA514" s="6"/>
      <c r="AB514" s="133"/>
      <c r="AC514" s="141"/>
      <c r="AD514" s="31"/>
      <c r="AE514" s="31"/>
      <c r="AF514" s="31"/>
      <c r="AH514" s="6"/>
      <c r="AI514" s="6"/>
      <c r="AJ514" s="6"/>
      <c r="AK514" s="6"/>
      <c r="AL514" s="6"/>
      <c r="AM514" s="6"/>
      <c r="AN514" s="6"/>
      <c r="AO514" s="6"/>
      <c r="AP514" s="6"/>
      <c r="AQ514" s="6"/>
      <c r="AR514" s="6"/>
      <c r="AS514" s="6"/>
      <c r="AT514" s="6"/>
      <c r="AU514" s="6"/>
    </row>
    <row r="515" spans="2:47" ht="18" customHeight="1" x14ac:dyDescent="0.2">
      <c r="B515" s="6"/>
      <c r="C515" s="6"/>
      <c r="D515" s="137"/>
      <c r="E515" s="137"/>
      <c r="F515" s="133"/>
      <c r="G515" s="138"/>
      <c r="H515" s="136"/>
      <c r="I515" s="139"/>
      <c r="J515" s="139"/>
      <c r="K515" s="139"/>
      <c r="L515" s="139"/>
      <c r="M515" s="133"/>
      <c r="N515" s="136"/>
      <c r="O515" s="140"/>
      <c r="P515" s="140"/>
      <c r="Q515" s="140"/>
      <c r="R515" s="140"/>
      <c r="S515" s="133"/>
      <c r="T515" s="136"/>
      <c r="U515" s="138"/>
      <c r="V515" s="136"/>
      <c r="W515" s="136"/>
      <c r="X515" s="6"/>
      <c r="Y515" s="6"/>
      <c r="Z515" s="6"/>
      <c r="AA515" s="6"/>
      <c r="AB515" s="133"/>
      <c r="AC515" s="141"/>
      <c r="AD515" s="31"/>
      <c r="AE515" s="31"/>
      <c r="AF515" s="31"/>
      <c r="AH515" s="6"/>
      <c r="AI515" s="6"/>
      <c r="AJ515" s="6"/>
      <c r="AK515" s="6"/>
      <c r="AL515" s="6"/>
      <c r="AM515" s="6"/>
      <c r="AN515" s="6"/>
      <c r="AO515" s="6"/>
      <c r="AP515" s="6"/>
      <c r="AQ515" s="6"/>
      <c r="AR515" s="6"/>
      <c r="AS515" s="6"/>
      <c r="AT515" s="6"/>
      <c r="AU515" s="6"/>
    </row>
    <row r="516" spans="2:47" ht="18" customHeight="1" x14ac:dyDescent="0.2">
      <c r="B516" s="6"/>
      <c r="C516" s="6"/>
      <c r="D516" s="137"/>
      <c r="E516" s="137"/>
      <c r="F516" s="133"/>
      <c r="G516" s="138"/>
      <c r="H516" s="136"/>
      <c r="I516" s="139"/>
      <c r="J516" s="139"/>
      <c r="K516" s="139"/>
      <c r="L516" s="139"/>
      <c r="M516" s="133"/>
      <c r="N516" s="136"/>
      <c r="O516" s="140"/>
      <c r="P516" s="140"/>
      <c r="Q516" s="140"/>
      <c r="R516" s="140"/>
      <c r="S516" s="133"/>
      <c r="T516" s="136"/>
      <c r="U516" s="138"/>
      <c r="V516" s="136"/>
      <c r="W516" s="136"/>
      <c r="X516" s="6"/>
      <c r="Y516" s="6"/>
      <c r="Z516" s="6"/>
      <c r="AA516" s="6"/>
      <c r="AB516" s="133"/>
      <c r="AC516" s="141"/>
      <c r="AD516" s="31"/>
      <c r="AE516" s="31"/>
      <c r="AF516" s="31"/>
      <c r="AH516" s="6"/>
      <c r="AI516" s="6"/>
      <c r="AJ516" s="6"/>
      <c r="AK516" s="6"/>
      <c r="AL516" s="6"/>
      <c r="AM516" s="6"/>
      <c r="AN516" s="6"/>
      <c r="AO516" s="6"/>
      <c r="AP516" s="6"/>
      <c r="AQ516" s="6"/>
      <c r="AR516" s="6"/>
      <c r="AS516" s="6"/>
      <c r="AT516" s="6"/>
      <c r="AU516" s="6"/>
    </row>
    <row r="517" spans="2:47" ht="18" customHeight="1" x14ac:dyDescent="0.2">
      <c r="B517" s="6"/>
      <c r="C517" s="6"/>
      <c r="D517" s="137"/>
      <c r="E517" s="137"/>
      <c r="F517" s="133"/>
      <c r="G517" s="138"/>
      <c r="H517" s="136"/>
      <c r="I517" s="139"/>
      <c r="J517" s="139"/>
      <c r="K517" s="139"/>
      <c r="L517" s="139"/>
      <c r="M517" s="133"/>
      <c r="N517" s="136"/>
      <c r="O517" s="140"/>
      <c r="P517" s="140"/>
      <c r="Q517" s="140"/>
      <c r="R517" s="140"/>
      <c r="S517" s="133"/>
      <c r="T517" s="136"/>
      <c r="U517" s="138"/>
      <c r="V517" s="136"/>
      <c r="W517" s="136"/>
      <c r="X517" s="6"/>
      <c r="Y517" s="6"/>
      <c r="Z517" s="6"/>
      <c r="AA517" s="6"/>
      <c r="AB517" s="133"/>
      <c r="AC517" s="141"/>
      <c r="AD517" s="31"/>
      <c r="AE517" s="31"/>
      <c r="AF517" s="31"/>
      <c r="AH517" s="6"/>
      <c r="AI517" s="6"/>
      <c r="AJ517" s="6"/>
      <c r="AK517" s="6"/>
      <c r="AL517" s="6"/>
      <c r="AM517" s="6"/>
      <c r="AN517" s="6"/>
      <c r="AO517" s="6"/>
      <c r="AP517" s="6"/>
      <c r="AQ517" s="6"/>
      <c r="AR517" s="6"/>
      <c r="AS517" s="6"/>
      <c r="AT517" s="6"/>
      <c r="AU517" s="6"/>
    </row>
    <row r="518" spans="2:47" ht="18" customHeight="1" x14ac:dyDescent="0.2">
      <c r="B518" s="6"/>
      <c r="C518" s="6"/>
      <c r="D518" s="137"/>
      <c r="E518" s="137"/>
      <c r="F518" s="133"/>
      <c r="G518" s="138"/>
      <c r="H518" s="136"/>
      <c r="I518" s="139"/>
      <c r="J518" s="139"/>
      <c r="K518" s="139"/>
      <c r="L518" s="139"/>
      <c r="M518" s="133"/>
      <c r="N518" s="136"/>
      <c r="O518" s="140"/>
      <c r="P518" s="140"/>
      <c r="Q518" s="140"/>
      <c r="R518" s="140"/>
      <c r="S518" s="133"/>
      <c r="T518" s="136"/>
      <c r="U518" s="138"/>
      <c r="V518" s="136"/>
      <c r="W518" s="136"/>
      <c r="X518" s="6"/>
      <c r="Y518" s="6"/>
      <c r="Z518" s="6"/>
      <c r="AA518" s="6"/>
      <c r="AB518" s="133"/>
      <c r="AC518" s="141"/>
      <c r="AD518" s="31"/>
      <c r="AE518" s="31"/>
      <c r="AF518" s="31"/>
      <c r="AH518" s="6"/>
      <c r="AI518" s="6"/>
      <c r="AJ518" s="6"/>
      <c r="AK518" s="6"/>
      <c r="AL518" s="6"/>
      <c r="AM518" s="6"/>
      <c r="AN518" s="6"/>
      <c r="AO518" s="6"/>
      <c r="AP518" s="6"/>
      <c r="AQ518" s="6"/>
      <c r="AR518" s="6"/>
      <c r="AS518" s="6"/>
      <c r="AT518" s="6"/>
      <c r="AU518" s="6"/>
    </row>
    <row r="519" spans="2:47" ht="18" customHeight="1" x14ac:dyDescent="0.2">
      <c r="B519" s="6"/>
      <c r="C519" s="6"/>
      <c r="D519" s="137"/>
      <c r="E519" s="137"/>
      <c r="F519" s="133"/>
      <c r="G519" s="138"/>
      <c r="H519" s="136"/>
      <c r="I519" s="139"/>
      <c r="J519" s="139"/>
      <c r="K519" s="139"/>
      <c r="L519" s="139"/>
      <c r="M519" s="133"/>
      <c r="N519" s="136"/>
      <c r="O519" s="140"/>
      <c r="P519" s="140"/>
      <c r="Q519" s="140"/>
      <c r="R519" s="140"/>
      <c r="S519" s="133"/>
      <c r="T519" s="136"/>
      <c r="U519" s="138"/>
      <c r="V519" s="136"/>
      <c r="W519" s="136"/>
      <c r="X519" s="6"/>
      <c r="Y519" s="6"/>
      <c r="Z519" s="6"/>
      <c r="AA519" s="6"/>
      <c r="AB519" s="133"/>
      <c r="AC519" s="141"/>
      <c r="AD519" s="31"/>
      <c r="AE519" s="31"/>
      <c r="AF519" s="31"/>
      <c r="AH519" s="6"/>
      <c r="AI519" s="6"/>
      <c r="AJ519" s="6"/>
      <c r="AK519" s="6"/>
      <c r="AL519" s="6"/>
      <c r="AM519" s="6"/>
      <c r="AN519" s="6"/>
      <c r="AO519" s="6"/>
      <c r="AP519" s="6"/>
      <c r="AQ519" s="6"/>
      <c r="AR519" s="6"/>
      <c r="AS519" s="6"/>
      <c r="AT519" s="6"/>
      <c r="AU519" s="6"/>
    </row>
    <row r="520" spans="2:47" ht="18" customHeight="1" x14ac:dyDescent="0.2">
      <c r="B520" s="6"/>
      <c r="C520" s="6"/>
      <c r="D520" s="137"/>
      <c r="E520" s="137"/>
      <c r="F520" s="133"/>
      <c r="G520" s="138"/>
      <c r="H520" s="136"/>
      <c r="I520" s="139"/>
      <c r="J520" s="139"/>
      <c r="K520" s="139"/>
      <c r="L520" s="139"/>
      <c r="M520" s="133"/>
      <c r="N520" s="136"/>
      <c r="O520" s="140"/>
      <c r="P520" s="140"/>
      <c r="Q520" s="140"/>
      <c r="R520" s="140"/>
      <c r="S520" s="133"/>
      <c r="T520" s="136"/>
      <c r="U520" s="138"/>
      <c r="V520" s="136"/>
      <c r="W520" s="136"/>
      <c r="X520" s="6"/>
      <c r="Y520" s="6"/>
      <c r="Z520" s="6"/>
      <c r="AA520" s="6"/>
      <c r="AB520" s="133"/>
      <c r="AC520" s="141"/>
      <c r="AD520" s="31"/>
      <c r="AE520" s="31"/>
      <c r="AF520" s="31"/>
      <c r="AH520" s="6"/>
      <c r="AI520" s="6"/>
      <c r="AJ520" s="6"/>
      <c r="AK520" s="6"/>
      <c r="AL520" s="6"/>
      <c r="AM520" s="6"/>
      <c r="AN520" s="6"/>
      <c r="AO520" s="6"/>
      <c r="AP520" s="6"/>
      <c r="AQ520" s="6"/>
      <c r="AR520" s="6"/>
      <c r="AS520" s="6"/>
      <c r="AT520" s="6"/>
      <c r="AU520" s="6"/>
    </row>
    <row r="521" spans="2:47" ht="18" customHeight="1" x14ac:dyDescent="0.2">
      <c r="B521" s="6"/>
      <c r="C521" s="6"/>
      <c r="D521" s="137"/>
      <c r="E521" s="137"/>
      <c r="F521" s="133"/>
      <c r="G521" s="138"/>
      <c r="H521" s="136"/>
      <c r="I521" s="139"/>
      <c r="J521" s="139"/>
      <c r="K521" s="139"/>
      <c r="L521" s="139"/>
      <c r="M521" s="133"/>
      <c r="N521" s="136"/>
      <c r="O521" s="140"/>
      <c r="P521" s="140"/>
      <c r="Q521" s="140"/>
      <c r="R521" s="140"/>
      <c r="S521" s="133"/>
      <c r="T521" s="136"/>
      <c r="U521" s="138"/>
      <c r="V521" s="136"/>
      <c r="W521" s="136"/>
      <c r="X521" s="6"/>
      <c r="Y521" s="6"/>
      <c r="Z521" s="6"/>
      <c r="AA521" s="6"/>
      <c r="AB521" s="133"/>
      <c r="AC521" s="141"/>
      <c r="AD521" s="31"/>
      <c r="AE521" s="31"/>
      <c r="AF521" s="31"/>
      <c r="AH521" s="6"/>
      <c r="AI521" s="6"/>
      <c r="AJ521" s="6"/>
      <c r="AK521" s="6"/>
      <c r="AL521" s="6"/>
      <c r="AM521" s="6"/>
      <c r="AN521" s="6"/>
      <c r="AO521" s="6"/>
      <c r="AP521" s="6"/>
      <c r="AQ521" s="6"/>
      <c r="AR521" s="6"/>
      <c r="AS521" s="6"/>
      <c r="AT521" s="6"/>
      <c r="AU521" s="6"/>
    </row>
    <row r="522" spans="2:47" ht="18" customHeight="1" x14ac:dyDescent="0.2">
      <c r="B522" s="6"/>
      <c r="C522" s="6"/>
      <c r="D522" s="137"/>
      <c r="E522" s="137"/>
      <c r="F522" s="133"/>
      <c r="G522" s="138"/>
      <c r="H522" s="136"/>
      <c r="I522" s="139"/>
      <c r="J522" s="139"/>
      <c r="K522" s="139"/>
      <c r="L522" s="139"/>
      <c r="M522" s="133"/>
      <c r="N522" s="136"/>
      <c r="O522" s="140"/>
      <c r="P522" s="140"/>
      <c r="Q522" s="140"/>
      <c r="R522" s="140"/>
      <c r="S522" s="133"/>
      <c r="T522" s="136"/>
      <c r="U522" s="138"/>
      <c r="V522" s="136"/>
      <c r="W522" s="136"/>
      <c r="X522" s="6"/>
      <c r="Y522" s="6"/>
      <c r="Z522" s="6"/>
      <c r="AA522" s="6"/>
      <c r="AB522" s="133"/>
      <c r="AC522" s="141"/>
      <c r="AD522" s="31"/>
      <c r="AE522" s="31"/>
      <c r="AF522" s="31"/>
      <c r="AH522" s="6"/>
      <c r="AI522" s="6"/>
      <c r="AJ522" s="6"/>
      <c r="AK522" s="6"/>
      <c r="AL522" s="6"/>
      <c r="AM522" s="6"/>
      <c r="AN522" s="6"/>
      <c r="AO522" s="6"/>
      <c r="AP522" s="6"/>
      <c r="AQ522" s="6"/>
      <c r="AR522" s="6"/>
      <c r="AS522" s="6"/>
      <c r="AT522" s="6"/>
      <c r="AU522" s="6"/>
    </row>
    <row r="523" spans="2:47" ht="18" customHeight="1" x14ac:dyDescent="0.2">
      <c r="B523" s="6"/>
      <c r="C523" s="6"/>
      <c r="D523" s="137"/>
      <c r="E523" s="137"/>
      <c r="F523" s="133"/>
      <c r="G523" s="138"/>
      <c r="H523" s="136"/>
      <c r="I523" s="139"/>
      <c r="J523" s="139"/>
      <c r="K523" s="139"/>
      <c r="L523" s="139"/>
      <c r="M523" s="133"/>
      <c r="N523" s="136"/>
      <c r="O523" s="140"/>
      <c r="P523" s="140"/>
      <c r="Q523" s="140"/>
      <c r="R523" s="140"/>
      <c r="S523" s="133"/>
      <c r="T523" s="136"/>
      <c r="U523" s="138"/>
      <c r="V523" s="136"/>
      <c r="W523" s="136"/>
      <c r="X523" s="6"/>
      <c r="Y523" s="6"/>
      <c r="Z523" s="6"/>
      <c r="AA523" s="6"/>
      <c r="AB523" s="133"/>
      <c r="AC523" s="141"/>
      <c r="AD523" s="31"/>
      <c r="AE523" s="31"/>
      <c r="AF523" s="31"/>
      <c r="AH523" s="6"/>
      <c r="AI523" s="6"/>
      <c r="AJ523" s="6"/>
      <c r="AK523" s="6"/>
      <c r="AL523" s="6"/>
      <c r="AM523" s="6"/>
      <c r="AN523" s="6"/>
      <c r="AO523" s="6"/>
      <c r="AP523" s="6"/>
      <c r="AQ523" s="6"/>
      <c r="AR523" s="6"/>
      <c r="AS523" s="6"/>
      <c r="AT523" s="6"/>
      <c r="AU523" s="6"/>
    </row>
    <row r="524" spans="2:47" ht="18" customHeight="1" x14ac:dyDescent="0.2">
      <c r="B524" s="6"/>
      <c r="C524" s="6"/>
      <c r="D524" s="137"/>
      <c r="E524" s="137"/>
      <c r="F524" s="133"/>
      <c r="G524" s="138"/>
      <c r="H524" s="136"/>
      <c r="I524" s="139"/>
      <c r="J524" s="139"/>
      <c r="K524" s="139"/>
      <c r="L524" s="139"/>
      <c r="M524" s="133"/>
      <c r="N524" s="136"/>
      <c r="O524" s="140"/>
      <c r="P524" s="140"/>
      <c r="Q524" s="140"/>
      <c r="R524" s="140"/>
      <c r="S524" s="133"/>
      <c r="T524" s="136"/>
      <c r="U524" s="138"/>
      <c r="V524" s="136"/>
      <c r="W524" s="136"/>
      <c r="X524" s="6"/>
      <c r="Y524" s="6"/>
      <c r="Z524" s="6"/>
      <c r="AA524" s="6"/>
      <c r="AB524" s="133"/>
      <c r="AC524" s="141"/>
      <c r="AD524" s="31"/>
      <c r="AE524" s="31"/>
      <c r="AF524" s="31"/>
      <c r="AH524" s="6"/>
      <c r="AI524" s="6"/>
      <c r="AJ524" s="6"/>
      <c r="AK524" s="6"/>
      <c r="AL524" s="6"/>
      <c r="AM524" s="6"/>
      <c r="AN524" s="6"/>
      <c r="AO524" s="6"/>
      <c r="AP524" s="6"/>
      <c r="AQ524" s="6"/>
      <c r="AR524" s="6"/>
      <c r="AS524" s="6"/>
      <c r="AT524" s="6"/>
      <c r="AU524" s="6"/>
    </row>
    <row r="525" spans="2:47" ht="18" customHeight="1" x14ac:dyDescent="0.2">
      <c r="B525" s="6"/>
      <c r="C525" s="6"/>
      <c r="D525" s="137"/>
      <c r="E525" s="137"/>
      <c r="F525" s="133"/>
      <c r="G525" s="138"/>
      <c r="H525" s="136"/>
      <c r="I525" s="139"/>
      <c r="J525" s="139"/>
      <c r="K525" s="139"/>
      <c r="L525" s="139"/>
      <c r="M525" s="133"/>
      <c r="N525" s="136"/>
      <c r="O525" s="140"/>
      <c r="P525" s="140"/>
      <c r="Q525" s="140"/>
      <c r="R525" s="140"/>
      <c r="S525" s="133"/>
      <c r="T525" s="136"/>
      <c r="U525" s="138"/>
      <c r="V525" s="136"/>
      <c r="W525" s="136"/>
      <c r="X525" s="6"/>
      <c r="Y525" s="6"/>
      <c r="Z525" s="6"/>
      <c r="AA525" s="6"/>
      <c r="AB525" s="133"/>
      <c r="AC525" s="141"/>
      <c r="AD525" s="31"/>
      <c r="AE525" s="31"/>
      <c r="AF525" s="31"/>
      <c r="AH525" s="6"/>
      <c r="AI525" s="6"/>
      <c r="AJ525" s="6"/>
      <c r="AK525" s="6"/>
      <c r="AL525" s="6"/>
      <c r="AM525" s="6"/>
      <c r="AN525" s="6"/>
      <c r="AO525" s="6"/>
      <c r="AP525" s="6"/>
      <c r="AQ525" s="6"/>
      <c r="AR525" s="6"/>
      <c r="AS525" s="6"/>
      <c r="AT525" s="6"/>
      <c r="AU525" s="6"/>
    </row>
    <row r="526" spans="2:47" ht="18" customHeight="1" x14ac:dyDescent="0.2">
      <c r="B526" s="6"/>
      <c r="C526" s="6"/>
      <c r="D526" s="137"/>
      <c r="E526" s="137"/>
      <c r="F526" s="133"/>
      <c r="G526" s="138"/>
      <c r="H526" s="136"/>
      <c r="I526" s="139"/>
      <c r="J526" s="139"/>
      <c r="K526" s="139"/>
      <c r="L526" s="139"/>
      <c r="M526" s="133"/>
      <c r="N526" s="136"/>
      <c r="O526" s="140"/>
      <c r="P526" s="140"/>
      <c r="Q526" s="140"/>
      <c r="R526" s="140"/>
      <c r="S526" s="133"/>
      <c r="T526" s="136"/>
      <c r="U526" s="138"/>
      <c r="V526" s="136"/>
      <c r="W526" s="136"/>
      <c r="X526" s="6"/>
      <c r="Y526" s="6"/>
      <c r="Z526" s="6"/>
      <c r="AA526" s="6"/>
      <c r="AB526" s="133"/>
      <c r="AC526" s="141"/>
      <c r="AD526" s="31"/>
      <c r="AE526" s="31"/>
      <c r="AF526" s="31"/>
      <c r="AH526" s="6"/>
      <c r="AI526" s="6"/>
      <c r="AJ526" s="6"/>
      <c r="AK526" s="6"/>
      <c r="AL526" s="6"/>
      <c r="AM526" s="6"/>
      <c r="AN526" s="6"/>
      <c r="AO526" s="6"/>
      <c r="AP526" s="6"/>
      <c r="AQ526" s="6"/>
      <c r="AR526" s="6"/>
      <c r="AS526" s="6"/>
      <c r="AT526" s="6"/>
      <c r="AU526" s="6"/>
    </row>
    <row r="527" spans="2:47" ht="18" customHeight="1" x14ac:dyDescent="0.2">
      <c r="B527" s="6"/>
      <c r="C527" s="6"/>
      <c r="D527" s="137"/>
      <c r="E527" s="137"/>
      <c r="F527" s="133"/>
      <c r="G527" s="138"/>
      <c r="H527" s="136"/>
      <c r="I527" s="139"/>
      <c r="J527" s="139"/>
      <c r="K527" s="139"/>
      <c r="L527" s="139"/>
      <c r="M527" s="133"/>
      <c r="N527" s="136"/>
      <c r="O527" s="140"/>
      <c r="P527" s="140"/>
      <c r="Q527" s="140"/>
      <c r="R527" s="140"/>
      <c r="S527" s="133"/>
      <c r="T527" s="136"/>
      <c r="U527" s="138"/>
      <c r="V527" s="136"/>
      <c r="W527" s="136"/>
      <c r="X527" s="6"/>
      <c r="Y527" s="6"/>
      <c r="Z527" s="6"/>
      <c r="AA527" s="6"/>
      <c r="AB527" s="133"/>
      <c r="AC527" s="141"/>
      <c r="AD527" s="31"/>
      <c r="AE527" s="31"/>
      <c r="AF527" s="31"/>
      <c r="AH527" s="6"/>
      <c r="AI527" s="6"/>
      <c r="AJ527" s="6"/>
      <c r="AK527" s="6"/>
      <c r="AL527" s="6"/>
      <c r="AM527" s="6"/>
      <c r="AN527" s="6"/>
      <c r="AO527" s="6"/>
      <c r="AP527" s="6"/>
      <c r="AQ527" s="6"/>
      <c r="AR527" s="6"/>
      <c r="AS527" s="6"/>
      <c r="AT527" s="6"/>
      <c r="AU527" s="6"/>
    </row>
    <row r="528" spans="2:47" ht="18" customHeight="1" x14ac:dyDescent="0.2">
      <c r="B528" s="6"/>
      <c r="C528" s="6"/>
      <c r="D528" s="137"/>
      <c r="E528" s="137"/>
      <c r="F528" s="133"/>
      <c r="G528" s="138"/>
      <c r="H528" s="136"/>
      <c r="I528" s="139"/>
      <c r="J528" s="139"/>
      <c r="K528" s="139"/>
      <c r="L528" s="139"/>
      <c r="M528" s="133"/>
      <c r="N528" s="136"/>
      <c r="O528" s="140"/>
      <c r="P528" s="140"/>
      <c r="Q528" s="140"/>
      <c r="R528" s="140"/>
      <c r="S528" s="133"/>
      <c r="T528" s="136"/>
      <c r="U528" s="138"/>
      <c r="V528" s="136"/>
      <c r="W528" s="136"/>
      <c r="X528" s="6"/>
      <c r="Y528" s="6"/>
      <c r="Z528" s="6"/>
      <c r="AA528" s="6"/>
      <c r="AB528" s="133"/>
      <c r="AC528" s="141"/>
      <c r="AD528" s="31"/>
      <c r="AE528" s="31"/>
      <c r="AF528" s="31"/>
      <c r="AH528" s="6"/>
      <c r="AI528" s="6"/>
      <c r="AJ528" s="6"/>
      <c r="AK528" s="6"/>
      <c r="AL528" s="6"/>
      <c r="AM528" s="6"/>
      <c r="AN528" s="6"/>
      <c r="AO528" s="6"/>
      <c r="AP528" s="6"/>
      <c r="AQ528" s="6"/>
      <c r="AR528" s="6"/>
      <c r="AS528" s="6"/>
      <c r="AT528" s="6"/>
      <c r="AU528" s="6"/>
    </row>
    <row r="529" spans="2:47" ht="18" customHeight="1" x14ac:dyDescent="0.2">
      <c r="B529" s="6"/>
      <c r="C529" s="6"/>
      <c r="D529" s="137"/>
      <c r="E529" s="137"/>
      <c r="F529" s="133"/>
      <c r="G529" s="138"/>
      <c r="H529" s="136"/>
      <c r="I529" s="139"/>
      <c r="J529" s="139"/>
      <c r="K529" s="139"/>
      <c r="L529" s="139"/>
      <c r="M529" s="133"/>
      <c r="N529" s="136"/>
      <c r="O529" s="140"/>
      <c r="P529" s="140"/>
      <c r="Q529" s="140"/>
      <c r="R529" s="140"/>
      <c r="S529" s="133"/>
      <c r="T529" s="136"/>
      <c r="U529" s="138"/>
      <c r="V529" s="136"/>
      <c r="W529" s="136"/>
      <c r="X529" s="6"/>
      <c r="Y529" s="6"/>
      <c r="Z529" s="6"/>
      <c r="AA529" s="6"/>
      <c r="AB529" s="133"/>
      <c r="AC529" s="141"/>
      <c r="AD529" s="31"/>
      <c r="AE529" s="31"/>
      <c r="AF529" s="31"/>
      <c r="AH529" s="6"/>
      <c r="AI529" s="6"/>
      <c r="AJ529" s="6"/>
      <c r="AK529" s="6"/>
      <c r="AL529" s="6"/>
      <c r="AM529" s="6"/>
      <c r="AN529" s="6"/>
      <c r="AO529" s="6"/>
      <c r="AP529" s="6"/>
      <c r="AQ529" s="6"/>
      <c r="AR529" s="6"/>
      <c r="AS529" s="6"/>
      <c r="AT529" s="6"/>
      <c r="AU529" s="6"/>
    </row>
    <row r="530" spans="2:47" ht="18" customHeight="1" x14ac:dyDescent="0.2">
      <c r="B530" s="6"/>
      <c r="C530" s="6"/>
      <c r="D530" s="137"/>
      <c r="E530" s="137"/>
      <c r="F530" s="133"/>
      <c r="G530" s="138"/>
      <c r="H530" s="136"/>
      <c r="I530" s="139"/>
      <c r="J530" s="139"/>
      <c r="K530" s="139"/>
      <c r="L530" s="139"/>
      <c r="M530" s="133"/>
      <c r="N530" s="136"/>
      <c r="O530" s="140"/>
      <c r="P530" s="140"/>
      <c r="Q530" s="140"/>
      <c r="R530" s="140"/>
      <c r="S530" s="133"/>
      <c r="T530" s="136"/>
      <c r="U530" s="138"/>
      <c r="V530" s="136"/>
      <c r="W530" s="136"/>
      <c r="X530" s="6"/>
      <c r="Y530" s="6"/>
      <c r="Z530" s="6"/>
      <c r="AA530" s="6"/>
      <c r="AB530" s="133"/>
      <c r="AC530" s="141"/>
      <c r="AD530" s="31"/>
      <c r="AE530" s="31"/>
      <c r="AF530" s="31"/>
      <c r="AH530" s="6"/>
      <c r="AI530" s="6"/>
      <c r="AJ530" s="6"/>
      <c r="AK530" s="6"/>
      <c r="AL530" s="6"/>
      <c r="AM530" s="6"/>
      <c r="AN530" s="6"/>
      <c r="AO530" s="6"/>
      <c r="AP530" s="6"/>
      <c r="AQ530" s="6"/>
      <c r="AR530" s="6"/>
      <c r="AS530" s="6"/>
      <c r="AT530" s="6"/>
      <c r="AU530" s="6"/>
    </row>
    <row r="531" spans="2:47" ht="18" customHeight="1" x14ac:dyDescent="0.2">
      <c r="B531" s="6"/>
      <c r="C531" s="6"/>
      <c r="D531" s="137"/>
      <c r="E531" s="137"/>
      <c r="F531" s="133"/>
      <c r="G531" s="138"/>
      <c r="H531" s="136"/>
      <c r="I531" s="139"/>
      <c r="J531" s="139"/>
      <c r="K531" s="139"/>
      <c r="L531" s="139"/>
      <c r="M531" s="133"/>
      <c r="N531" s="136"/>
      <c r="O531" s="140"/>
      <c r="P531" s="140"/>
      <c r="Q531" s="140"/>
      <c r="R531" s="140"/>
      <c r="S531" s="133"/>
      <c r="T531" s="136"/>
      <c r="U531" s="138"/>
      <c r="V531" s="136"/>
      <c r="W531" s="136"/>
      <c r="X531" s="6"/>
      <c r="Y531" s="6"/>
      <c r="Z531" s="6"/>
      <c r="AA531" s="6"/>
      <c r="AB531" s="133"/>
      <c r="AC531" s="141"/>
      <c r="AD531" s="31"/>
      <c r="AE531" s="31"/>
      <c r="AF531" s="31"/>
      <c r="AH531" s="6"/>
      <c r="AI531" s="6"/>
      <c r="AJ531" s="6"/>
      <c r="AK531" s="6"/>
      <c r="AL531" s="6"/>
      <c r="AM531" s="6"/>
      <c r="AN531" s="6"/>
      <c r="AO531" s="6"/>
      <c r="AP531" s="6"/>
      <c r="AQ531" s="6"/>
      <c r="AR531" s="6"/>
      <c r="AS531" s="6"/>
      <c r="AT531" s="6"/>
      <c r="AU531" s="6"/>
    </row>
    <row r="532" spans="2:47" ht="18" customHeight="1" x14ac:dyDescent="0.2">
      <c r="B532" s="6"/>
      <c r="C532" s="6"/>
      <c r="D532" s="137"/>
      <c r="E532" s="137"/>
      <c r="F532" s="133"/>
      <c r="G532" s="138"/>
      <c r="H532" s="136"/>
      <c r="I532" s="139"/>
      <c r="J532" s="139"/>
      <c r="K532" s="139"/>
      <c r="L532" s="139"/>
      <c r="M532" s="133"/>
      <c r="N532" s="136"/>
      <c r="O532" s="140"/>
      <c r="P532" s="140"/>
      <c r="Q532" s="140"/>
      <c r="R532" s="140"/>
      <c r="S532" s="133"/>
      <c r="T532" s="136"/>
      <c r="U532" s="138"/>
      <c r="V532" s="136"/>
      <c r="W532" s="136"/>
      <c r="X532" s="6"/>
      <c r="Y532" s="6"/>
      <c r="Z532" s="6"/>
      <c r="AA532" s="6"/>
      <c r="AB532" s="133"/>
      <c r="AC532" s="141"/>
      <c r="AD532" s="31"/>
      <c r="AE532" s="31"/>
      <c r="AF532" s="31"/>
      <c r="AH532" s="6"/>
      <c r="AI532" s="6"/>
      <c r="AJ532" s="6"/>
      <c r="AK532" s="6"/>
      <c r="AL532" s="6"/>
      <c r="AM532" s="6"/>
      <c r="AN532" s="6"/>
      <c r="AO532" s="6"/>
      <c r="AP532" s="6"/>
      <c r="AQ532" s="6"/>
      <c r="AR532" s="6"/>
      <c r="AS532" s="6"/>
      <c r="AT532" s="6"/>
      <c r="AU532" s="6"/>
    </row>
    <row r="533" spans="2:47" ht="18" customHeight="1" x14ac:dyDescent="0.2">
      <c r="B533" s="6"/>
      <c r="C533" s="6"/>
      <c r="D533" s="137"/>
      <c r="E533" s="137"/>
      <c r="F533" s="133"/>
      <c r="G533" s="138"/>
      <c r="H533" s="136"/>
      <c r="I533" s="139"/>
      <c r="J533" s="139"/>
      <c r="K533" s="139"/>
      <c r="L533" s="139"/>
      <c r="M533" s="133"/>
      <c r="N533" s="136"/>
      <c r="O533" s="140"/>
      <c r="P533" s="140"/>
      <c r="Q533" s="140"/>
      <c r="R533" s="140"/>
      <c r="S533" s="133"/>
      <c r="T533" s="136"/>
      <c r="U533" s="138"/>
      <c r="V533" s="136"/>
      <c r="W533" s="136"/>
      <c r="X533" s="6"/>
      <c r="Y533" s="6"/>
      <c r="Z533" s="6"/>
      <c r="AA533" s="6"/>
      <c r="AB533" s="133"/>
      <c r="AC533" s="141"/>
      <c r="AD533" s="31"/>
      <c r="AE533" s="31"/>
      <c r="AF533" s="31"/>
      <c r="AH533" s="6"/>
      <c r="AI533" s="6"/>
      <c r="AJ533" s="6"/>
      <c r="AK533" s="6"/>
      <c r="AL533" s="6"/>
      <c r="AM533" s="6"/>
      <c r="AN533" s="6"/>
      <c r="AO533" s="6"/>
      <c r="AP533" s="6"/>
      <c r="AQ533" s="6"/>
      <c r="AR533" s="6"/>
      <c r="AS533" s="6"/>
      <c r="AT533" s="6"/>
      <c r="AU533" s="6"/>
    </row>
    <row r="534" spans="2:47" ht="18" customHeight="1" x14ac:dyDescent="0.2">
      <c r="B534" s="6"/>
      <c r="C534" s="6"/>
      <c r="D534" s="137"/>
      <c r="E534" s="137"/>
      <c r="F534" s="133"/>
      <c r="G534" s="138"/>
      <c r="H534" s="136"/>
      <c r="I534" s="139"/>
      <c r="J534" s="139"/>
      <c r="K534" s="139"/>
      <c r="L534" s="139"/>
      <c r="M534" s="133"/>
      <c r="N534" s="136"/>
      <c r="O534" s="140"/>
      <c r="P534" s="140"/>
      <c r="Q534" s="140"/>
      <c r="R534" s="140"/>
      <c r="S534" s="133"/>
      <c r="T534" s="136"/>
      <c r="U534" s="138"/>
      <c r="V534" s="136"/>
      <c r="W534" s="136"/>
      <c r="X534" s="6"/>
      <c r="Y534" s="6"/>
      <c r="Z534" s="6"/>
      <c r="AA534" s="6"/>
      <c r="AB534" s="133"/>
      <c r="AC534" s="141"/>
      <c r="AD534" s="31"/>
      <c r="AE534" s="31"/>
      <c r="AF534" s="31"/>
      <c r="AH534" s="6"/>
      <c r="AI534" s="6"/>
      <c r="AJ534" s="6"/>
      <c r="AK534" s="6"/>
      <c r="AL534" s="6"/>
      <c r="AM534" s="6"/>
      <c r="AN534" s="6"/>
      <c r="AO534" s="6"/>
      <c r="AP534" s="6"/>
      <c r="AQ534" s="6"/>
      <c r="AR534" s="6"/>
      <c r="AS534" s="6"/>
      <c r="AT534" s="6"/>
      <c r="AU534" s="6"/>
    </row>
    <row r="535" spans="2:47" ht="18" customHeight="1" x14ac:dyDescent="0.2">
      <c r="B535" s="6"/>
      <c r="C535" s="6"/>
      <c r="D535" s="137"/>
      <c r="E535" s="137"/>
      <c r="F535" s="133"/>
      <c r="G535" s="138"/>
      <c r="H535" s="136"/>
      <c r="I535" s="139"/>
      <c r="J535" s="139"/>
      <c r="K535" s="139"/>
      <c r="L535" s="139"/>
      <c r="M535" s="133"/>
      <c r="N535" s="136"/>
      <c r="O535" s="140"/>
      <c r="P535" s="140"/>
      <c r="Q535" s="140"/>
      <c r="R535" s="140"/>
      <c r="S535" s="133"/>
      <c r="T535" s="136"/>
      <c r="U535" s="138"/>
      <c r="V535" s="136"/>
      <c r="W535" s="136"/>
      <c r="X535" s="6"/>
      <c r="Y535" s="6"/>
      <c r="Z535" s="6"/>
      <c r="AA535" s="6"/>
      <c r="AB535" s="133"/>
      <c r="AC535" s="141"/>
      <c r="AD535" s="31"/>
      <c r="AE535" s="31"/>
      <c r="AF535" s="31"/>
      <c r="AH535" s="6"/>
      <c r="AI535" s="6"/>
      <c r="AJ535" s="6"/>
      <c r="AK535" s="6"/>
      <c r="AL535" s="6"/>
      <c r="AM535" s="6"/>
      <c r="AN535" s="6"/>
      <c r="AO535" s="6"/>
      <c r="AP535" s="6"/>
      <c r="AQ535" s="6"/>
      <c r="AR535" s="6"/>
      <c r="AS535" s="6"/>
      <c r="AT535" s="6"/>
      <c r="AU535" s="6"/>
    </row>
    <row r="536" spans="2:47" ht="18" customHeight="1" x14ac:dyDescent="0.2">
      <c r="B536" s="6"/>
      <c r="C536" s="6"/>
      <c r="D536" s="137"/>
      <c r="E536" s="137"/>
      <c r="F536" s="133"/>
      <c r="G536" s="138"/>
      <c r="H536" s="136"/>
      <c r="I536" s="139"/>
      <c r="J536" s="139"/>
      <c r="K536" s="139"/>
      <c r="L536" s="139"/>
      <c r="M536" s="133"/>
      <c r="N536" s="136"/>
      <c r="O536" s="140"/>
      <c r="P536" s="140"/>
      <c r="Q536" s="140"/>
      <c r="R536" s="140"/>
      <c r="S536" s="133"/>
      <c r="T536" s="136"/>
      <c r="U536" s="138"/>
      <c r="V536" s="136"/>
      <c r="W536" s="136"/>
      <c r="X536" s="6"/>
      <c r="Y536" s="6"/>
      <c r="Z536" s="6"/>
      <c r="AA536" s="6"/>
      <c r="AB536" s="133"/>
      <c r="AC536" s="141"/>
      <c r="AD536" s="31"/>
      <c r="AE536" s="31"/>
      <c r="AF536" s="31"/>
      <c r="AH536" s="6"/>
      <c r="AI536" s="6"/>
      <c r="AJ536" s="6"/>
      <c r="AK536" s="6"/>
      <c r="AL536" s="6"/>
      <c r="AM536" s="6"/>
      <c r="AN536" s="6"/>
      <c r="AO536" s="6"/>
      <c r="AP536" s="6"/>
      <c r="AQ536" s="6"/>
      <c r="AR536" s="6"/>
      <c r="AS536" s="6"/>
      <c r="AT536" s="6"/>
      <c r="AU536" s="6"/>
    </row>
    <row r="537" spans="2:47" ht="18" customHeight="1" x14ac:dyDescent="0.2">
      <c r="B537" s="6"/>
      <c r="C537" s="6"/>
      <c r="D537" s="137"/>
      <c r="E537" s="137"/>
      <c r="F537" s="133"/>
      <c r="G537" s="138"/>
      <c r="H537" s="136"/>
      <c r="I537" s="139"/>
      <c r="J537" s="139"/>
      <c r="K537" s="139"/>
      <c r="L537" s="139"/>
      <c r="M537" s="133"/>
      <c r="N537" s="136"/>
      <c r="O537" s="140"/>
      <c r="P537" s="140"/>
      <c r="Q537" s="140"/>
      <c r="R537" s="140"/>
      <c r="S537" s="133"/>
      <c r="T537" s="136"/>
      <c r="U537" s="138"/>
      <c r="V537" s="136"/>
      <c r="W537" s="136"/>
      <c r="X537" s="6"/>
      <c r="Y537" s="6"/>
      <c r="Z537" s="6"/>
      <c r="AA537" s="6"/>
      <c r="AB537" s="133"/>
      <c r="AC537" s="141"/>
      <c r="AD537" s="31"/>
      <c r="AE537" s="31"/>
      <c r="AF537" s="31"/>
      <c r="AH537" s="6"/>
      <c r="AI537" s="6"/>
      <c r="AJ537" s="6"/>
      <c r="AK537" s="6"/>
      <c r="AL537" s="6"/>
      <c r="AM537" s="6"/>
      <c r="AN537" s="6"/>
      <c r="AO537" s="6"/>
      <c r="AP537" s="6"/>
      <c r="AQ537" s="6"/>
      <c r="AR537" s="6"/>
      <c r="AS537" s="6"/>
      <c r="AT537" s="6"/>
      <c r="AU537" s="6"/>
    </row>
    <row r="538" spans="2:47" ht="18" customHeight="1" x14ac:dyDescent="0.2">
      <c r="B538" s="6"/>
      <c r="C538" s="6"/>
      <c r="D538" s="137"/>
      <c r="E538" s="137"/>
      <c r="F538" s="133"/>
      <c r="G538" s="138"/>
      <c r="H538" s="136"/>
      <c r="I538" s="139"/>
      <c r="J538" s="139"/>
      <c r="K538" s="139"/>
      <c r="L538" s="139"/>
      <c r="M538" s="133"/>
      <c r="N538" s="136"/>
      <c r="O538" s="140"/>
      <c r="P538" s="140"/>
      <c r="Q538" s="140"/>
      <c r="R538" s="140"/>
      <c r="S538" s="133"/>
      <c r="T538" s="136"/>
      <c r="U538" s="138"/>
      <c r="V538" s="136"/>
      <c r="W538" s="136"/>
      <c r="X538" s="6"/>
      <c r="Y538" s="6"/>
      <c r="Z538" s="6"/>
      <c r="AA538" s="6"/>
      <c r="AB538" s="133"/>
      <c r="AC538" s="141"/>
      <c r="AD538" s="31"/>
      <c r="AE538" s="31"/>
      <c r="AF538" s="31"/>
      <c r="AH538" s="6"/>
      <c r="AI538" s="6"/>
      <c r="AJ538" s="6"/>
      <c r="AK538" s="6"/>
      <c r="AL538" s="6"/>
      <c r="AM538" s="6"/>
      <c r="AN538" s="6"/>
      <c r="AO538" s="6"/>
      <c r="AP538" s="6"/>
      <c r="AQ538" s="6"/>
      <c r="AR538" s="6"/>
      <c r="AS538" s="6"/>
      <c r="AT538" s="6"/>
      <c r="AU538" s="6"/>
    </row>
    <row r="539" spans="2:47" ht="18" customHeight="1" x14ac:dyDescent="0.2">
      <c r="B539" s="6"/>
      <c r="C539" s="6"/>
      <c r="D539" s="137"/>
      <c r="E539" s="137"/>
      <c r="F539" s="133"/>
      <c r="G539" s="138"/>
      <c r="H539" s="136"/>
      <c r="I539" s="139"/>
      <c r="J539" s="139"/>
      <c r="K539" s="139"/>
      <c r="L539" s="139"/>
      <c r="M539" s="133"/>
      <c r="N539" s="136"/>
      <c r="O539" s="140"/>
      <c r="P539" s="140"/>
      <c r="Q539" s="140"/>
      <c r="R539" s="140"/>
      <c r="S539" s="133"/>
      <c r="T539" s="136"/>
      <c r="U539" s="138"/>
      <c r="V539" s="136"/>
      <c r="W539" s="136"/>
      <c r="X539" s="6"/>
      <c r="Y539" s="6"/>
      <c r="Z539" s="6"/>
      <c r="AA539" s="6"/>
      <c r="AB539" s="133"/>
      <c r="AC539" s="141"/>
      <c r="AD539" s="31"/>
      <c r="AE539" s="31"/>
      <c r="AF539" s="31"/>
      <c r="AH539" s="6"/>
      <c r="AI539" s="6"/>
      <c r="AJ539" s="6"/>
      <c r="AK539" s="6"/>
      <c r="AL539" s="6"/>
      <c r="AM539" s="6"/>
      <c r="AN539" s="6"/>
      <c r="AO539" s="6"/>
      <c r="AP539" s="6"/>
      <c r="AQ539" s="6"/>
      <c r="AR539" s="6"/>
      <c r="AS539" s="6"/>
      <c r="AT539" s="6"/>
      <c r="AU539" s="6"/>
    </row>
    <row r="540" spans="2:47" ht="18" customHeight="1" x14ac:dyDescent="0.2">
      <c r="B540" s="6"/>
      <c r="C540" s="6"/>
      <c r="D540" s="137"/>
      <c r="E540" s="137"/>
      <c r="F540" s="133"/>
      <c r="G540" s="138"/>
      <c r="H540" s="136"/>
      <c r="I540" s="139"/>
      <c r="J540" s="139"/>
      <c r="K540" s="139"/>
      <c r="L540" s="139"/>
      <c r="M540" s="133"/>
      <c r="N540" s="136"/>
      <c r="O540" s="140"/>
      <c r="P540" s="140"/>
      <c r="Q540" s="140"/>
      <c r="R540" s="140"/>
      <c r="S540" s="133"/>
      <c r="T540" s="136"/>
      <c r="U540" s="138"/>
      <c r="V540" s="136"/>
      <c r="W540" s="136"/>
      <c r="X540" s="6"/>
      <c r="Y540" s="6"/>
      <c r="Z540" s="6"/>
      <c r="AA540" s="6"/>
      <c r="AB540" s="133"/>
      <c r="AC540" s="141"/>
      <c r="AD540" s="31"/>
      <c r="AE540" s="31"/>
      <c r="AF540" s="31"/>
      <c r="AH540" s="6"/>
      <c r="AI540" s="6"/>
      <c r="AJ540" s="6"/>
      <c r="AK540" s="6"/>
      <c r="AL540" s="6"/>
      <c r="AM540" s="6"/>
      <c r="AN540" s="6"/>
      <c r="AO540" s="6"/>
      <c r="AP540" s="6"/>
      <c r="AQ540" s="6"/>
      <c r="AR540" s="6"/>
      <c r="AS540" s="6"/>
      <c r="AT540" s="6"/>
      <c r="AU540" s="6"/>
    </row>
    <row r="541" spans="2:47" ht="18" customHeight="1" x14ac:dyDescent="0.2">
      <c r="B541" s="6"/>
      <c r="C541" s="6"/>
      <c r="D541" s="137"/>
      <c r="E541" s="137"/>
      <c r="F541" s="133"/>
      <c r="G541" s="138"/>
      <c r="H541" s="136"/>
      <c r="I541" s="139"/>
      <c r="J541" s="139"/>
      <c r="K541" s="139"/>
      <c r="L541" s="139"/>
      <c r="M541" s="133"/>
      <c r="N541" s="136"/>
      <c r="O541" s="140"/>
      <c r="P541" s="140"/>
      <c r="Q541" s="140"/>
      <c r="R541" s="140"/>
      <c r="S541" s="133"/>
      <c r="T541" s="136"/>
      <c r="U541" s="138"/>
      <c r="V541" s="136"/>
      <c r="W541" s="136"/>
      <c r="X541" s="6"/>
      <c r="Y541" s="6"/>
      <c r="Z541" s="6"/>
      <c r="AA541" s="6"/>
      <c r="AB541" s="133"/>
      <c r="AC541" s="141"/>
      <c r="AD541" s="31"/>
      <c r="AE541" s="31"/>
      <c r="AF541" s="31"/>
      <c r="AH541" s="6"/>
      <c r="AI541" s="6"/>
      <c r="AJ541" s="6"/>
      <c r="AK541" s="6"/>
      <c r="AL541" s="6"/>
      <c r="AM541" s="6"/>
      <c r="AN541" s="6"/>
      <c r="AO541" s="6"/>
      <c r="AP541" s="6"/>
      <c r="AQ541" s="6"/>
      <c r="AR541" s="6"/>
      <c r="AS541" s="6"/>
      <c r="AT541" s="6"/>
      <c r="AU541" s="6"/>
    </row>
    <row r="542" spans="2:47" ht="18" customHeight="1" x14ac:dyDescent="0.2">
      <c r="B542" s="6"/>
      <c r="C542" s="6"/>
      <c r="D542" s="137"/>
      <c r="E542" s="137"/>
      <c r="F542" s="133"/>
      <c r="G542" s="138"/>
      <c r="H542" s="136"/>
      <c r="I542" s="139"/>
      <c r="J542" s="139"/>
      <c r="K542" s="139"/>
      <c r="L542" s="139"/>
      <c r="M542" s="133"/>
      <c r="N542" s="136"/>
      <c r="O542" s="140"/>
      <c r="P542" s="140"/>
      <c r="Q542" s="140"/>
      <c r="R542" s="140"/>
      <c r="S542" s="133"/>
      <c r="T542" s="136"/>
      <c r="U542" s="138"/>
      <c r="V542" s="136"/>
      <c r="W542" s="136"/>
      <c r="X542" s="6"/>
      <c r="Y542" s="6"/>
      <c r="Z542" s="6"/>
      <c r="AA542" s="6"/>
      <c r="AB542" s="133"/>
      <c r="AC542" s="141"/>
      <c r="AD542" s="31"/>
      <c r="AE542" s="31"/>
      <c r="AF542" s="31"/>
      <c r="AH542" s="6"/>
      <c r="AI542" s="6"/>
      <c r="AJ542" s="6"/>
      <c r="AK542" s="6"/>
      <c r="AL542" s="6"/>
      <c r="AM542" s="6"/>
      <c r="AN542" s="6"/>
      <c r="AO542" s="6"/>
      <c r="AP542" s="6"/>
      <c r="AQ542" s="6"/>
      <c r="AR542" s="6"/>
      <c r="AS542" s="6"/>
      <c r="AT542" s="6"/>
      <c r="AU542" s="6"/>
    </row>
    <row r="543" spans="2:47" ht="18" customHeight="1" x14ac:dyDescent="0.2">
      <c r="B543" s="6"/>
      <c r="C543" s="6"/>
      <c r="D543" s="137"/>
      <c r="E543" s="137"/>
      <c r="F543" s="133"/>
      <c r="G543" s="138"/>
      <c r="H543" s="136"/>
      <c r="I543" s="139"/>
      <c r="J543" s="139"/>
      <c r="K543" s="139"/>
      <c r="L543" s="139"/>
      <c r="M543" s="133"/>
      <c r="N543" s="136"/>
      <c r="O543" s="140"/>
      <c r="P543" s="140"/>
      <c r="Q543" s="140"/>
      <c r="R543" s="140"/>
      <c r="S543" s="133"/>
      <c r="T543" s="136"/>
      <c r="U543" s="138"/>
      <c r="V543" s="136"/>
      <c r="W543" s="136"/>
      <c r="X543" s="6"/>
      <c r="Y543" s="6"/>
      <c r="Z543" s="6"/>
      <c r="AA543" s="6"/>
      <c r="AB543" s="133"/>
      <c r="AC543" s="141"/>
      <c r="AD543" s="31"/>
      <c r="AE543" s="31"/>
      <c r="AF543" s="31"/>
      <c r="AH543" s="6"/>
      <c r="AI543" s="6"/>
      <c r="AJ543" s="6"/>
      <c r="AK543" s="6"/>
      <c r="AL543" s="6"/>
      <c r="AM543" s="6"/>
      <c r="AN543" s="6"/>
      <c r="AO543" s="6"/>
      <c r="AP543" s="6"/>
      <c r="AQ543" s="6"/>
      <c r="AR543" s="6"/>
      <c r="AS543" s="6"/>
      <c r="AT543" s="6"/>
      <c r="AU543" s="6"/>
    </row>
    <row r="544" spans="2:47" ht="18" customHeight="1" x14ac:dyDescent="0.2">
      <c r="B544" s="6"/>
      <c r="C544" s="6"/>
      <c r="D544" s="137"/>
      <c r="E544" s="137"/>
      <c r="F544" s="133"/>
      <c r="G544" s="138"/>
      <c r="H544" s="136"/>
      <c r="I544" s="139"/>
      <c r="J544" s="139"/>
      <c r="K544" s="139"/>
      <c r="L544" s="139"/>
      <c r="M544" s="133"/>
      <c r="N544" s="136"/>
      <c r="O544" s="140"/>
      <c r="P544" s="140"/>
      <c r="Q544" s="140"/>
      <c r="R544" s="140"/>
      <c r="S544" s="133"/>
      <c r="T544" s="136"/>
      <c r="U544" s="138"/>
      <c r="V544" s="136"/>
      <c r="W544" s="136"/>
      <c r="X544" s="6"/>
      <c r="Y544" s="6"/>
      <c r="Z544" s="6"/>
      <c r="AA544" s="6"/>
      <c r="AB544" s="133"/>
      <c r="AC544" s="141"/>
      <c r="AD544" s="31"/>
      <c r="AE544" s="31"/>
      <c r="AF544" s="31"/>
      <c r="AH544" s="6"/>
      <c r="AI544" s="6"/>
      <c r="AJ544" s="6"/>
      <c r="AK544" s="6"/>
      <c r="AL544" s="6"/>
      <c r="AM544" s="6"/>
      <c r="AN544" s="6"/>
      <c r="AO544" s="6"/>
      <c r="AP544" s="6"/>
      <c r="AQ544" s="6"/>
      <c r="AR544" s="6"/>
      <c r="AS544" s="6"/>
      <c r="AT544" s="6"/>
      <c r="AU544" s="6"/>
    </row>
    <row r="545" spans="2:47" ht="18" customHeight="1" x14ac:dyDescent="0.2">
      <c r="B545" s="6"/>
      <c r="C545" s="6"/>
      <c r="D545" s="137"/>
      <c r="E545" s="137"/>
      <c r="F545" s="133"/>
      <c r="G545" s="138"/>
      <c r="H545" s="136"/>
      <c r="I545" s="139"/>
      <c r="J545" s="139"/>
      <c r="K545" s="139"/>
      <c r="L545" s="139"/>
      <c r="M545" s="133"/>
      <c r="N545" s="136"/>
      <c r="O545" s="140"/>
      <c r="P545" s="140"/>
      <c r="Q545" s="140"/>
      <c r="R545" s="140"/>
      <c r="S545" s="133"/>
      <c r="T545" s="136"/>
      <c r="U545" s="138"/>
      <c r="V545" s="136"/>
      <c r="W545" s="136"/>
      <c r="X545" s="6"/>
      <c r="Y545" s="6"/>
      <c r="Z545" s="6"/>
      <c r="AA545" s="6"/>
      <c r="AB545" s="133"/>
      <c r="AC545" s="141"/>
      <c r="AD545" s="31"/>
      <c r="AE545" s="31"/>
      <c r="AF545" s="31"/>
      <c r="AH545" s="6"/>
      <c r="AI545" s="6"/>
      <c r="AJ545" s="6"/>
      <c r="AK545" s="6"/>
      <c r="AL545" s="6"/>
      <c r="AM545" s="6"/>
      <c r="AN545" s="6"/>
      <c r="AO545" s="6"/>
      <c r="AP545" s="6"/>
      <c r="AQ545" s="6"/>
      <c r="AR545" s="6"/>
      <c r="AS545" s="6"/>
      <c r="AT545" s="6"/>
      <c r="AU545" s="6"/>
    </row>
    <row r="546" spans="2:47" ht="18" customHeight="1" x14ac:dyDescent="0.2">
      <c r="B546" s="6"/>
      <c r="C546" s="6"/>
      <c r="D546" s="137"/>
      <c r="E546" s="137"/>
      <c r="F546" s="133"/>
      <c r="G546" s="138"/>
      <c r="H546" s="136"/>
      <c r="I546" s="139"/>
      <c r="J546" s="139"/>
      <c r="K546" s="139"/>
      <c r="L546" s="139"/>
      <c r="M546" s="133"/>
      <c r="N546" s="136"/>
      <c r="O546" s="140"/>
      <c r="P546" s="140"/>
      <c r="Q546" s="140"/>
      <c r="R546" s="140"/>
      <c r="S546" s="133"/>
      <c r="T546" s="136"/>
      <c r="U546" s="138"/>
      <c r="V546" s="136"/>
      <c r="W546" s="136"/>
      <c r="X546" s="6"/>
      <c r="Y546" s="6"/>
      <c r="Z546" s="6"/>
      <c r="AA546" s="6"/>
      <c r="AB546" s="133"/>
      <c r="AC546" s="141"/>
      <c r="AD546" s="31"/>
      <c r="AE546" s="31"/>
      <c r="AF546" s="31"/>
      <c r="AH546" s="6"/>
      <c r="AI546" s="6"/>
      <c r="AJ546" s="6"/>
      <c r="AK546" s="6"/>
      <c r="AL546" s="6"/>
      <c r="AM546" s="6"/>
      <c r="AN546" s="6"/>
      <c r="AO546" s="6"/>
      <c r="AP546" s="6"/>
      <c r="AQ546" s="6"/>
      <c r="AR546" s="6"/>
      <c r="AS546" s="6"/>
      <c r="AT546" s="6"/>
      <c r="AU546" s="6"/>
    </row>
    <row r="547" spans="2:47" ht="18" customHeight="1" x14ac:dyDescent="0.2">
      <c r="B547" s="6"/>
      <c r="C547" s="6"/>
      <c r="D547" s="137"/>
      <c r="E547" s="137"/>
      <c r="F547" s="133"/>
      <c r="G547" s="138"/>
      <c r="H547" s="136"/>
      <c r="I547" s="139"/>
      <c r="J547" s="139"/>
      <c r="K547" s="139"/>
      <c r="L547" s="139"/>
      <c r="M547" s="133"/>
      <c r="N547" s="136"/>
      <c r="O547" s="140"/>
      <c r="P547" s="140"/>
      <c r="Q547" s="140"/>
      <c r="R547" s="140"/>
      <c r="S547" s="133"/>
      <c r="T547" s="136"/>
      <c r="U547" s="138"/>
      <c r="V547" s="136"/>
      <c r="W547" s="136"/>
      <c r="X547" s="6"/>
      <c r="Y547" s="6"/>
      <c r="Z547" s="6"/>
      <c r="AA547" s="6"/>
      <c r="AB547" s="133"/>
      <c r="AC547" s="141"/>
      <c r="AD547" s="31"/>
      <c r="AE547" s="31"/>
      <c r="AF547" s="31"/>
      <c r="AH547" s="6"/>
      <c r="AI547" s="6"/>
      <c r="AJ547" s="6"/>
      <c r="AK547" s="6"/>
      <c r="AL547" s="6"/>
      <c r="AM547" s="6"/>
      <c r="AN547" s="6"/>
      <c r="AO547" s="6"/>
      <c r="AP547" s="6"/>
      <c r="AQ547" s="6"/>
      <c r="AR547" s="6"/>
      <c r="AS547" s="6"/>
      <c r="AT547" s="6"/>
      <c r="AU547" s="6"/>
    </row>
    <row r="548" spans="2:47" ht="18" customHeight="1" x14ac:dyDescent="0.2">
      <c r="B548" s="6"/>
      <c r="C548" s="6"/>
      <c r="D548" s="137"/>
      <c r="E548" s="137"/>
      <c r="F548" s="133"/>
      <c r="G548" s="138"/>
      <c r="H548" s="136"/>
      <c r="I548" s="139"/>
      <c r="J548" s="139"/>
      <c r="K548" s="139"/>
      <c r="L548" s="139"/>
      <c r="M548" s="133"/>
      <c r="N548" s="136"/>
      <c r="O548" s="140"/>
      <c r="P548" s="140"/>
      <c r="Q548" s="140"/>
      <c r="R548" s="140"/>
      <c r="S548" s="133"/>
      <c r="T548" s="136"/>
      <c r="U548" s="138"/>
      <c r="V548" s="136"/>
      <c r="W548" s="136"/>
      <c r="X548" s="6"/>
      <c r="Y548" s="6"/>
      <c r="Z548" s="6"/>
      <c r="AA548" s="6"/>
      <c r="AB548" s="133"/>
      <c r="AC548" s="141"/>
      <c r="AD548" s="31"/>
      <c r="AE548" s="31"/>
      <c r="AF548" s="31"/>
      <c r="AH548" s="6"/>
      <c r="AI548" s="6"/>
      <c r="AJ548" s="6"/>
      <c r="AK548" s="6"/>
      <c r="AL548" s="6"/>
      <c r="AM548" s="6"/>
      <c r="AN548" s="6"/>
      <c r="AO548" s="6"/>
      <c r="AP548" s="6"/>
      <c r="AQ548" s="6"/>
      <c r="AR548" s="6"/>
      <c r="AS548" s="6"/>
      <c r="AT548" s="6"/>
      <c r="AU548" s="6"/>
    </row>
    <row r="549" spans="2:47" ht="18" customHeight="1" x14ac:dyDescent="0.2">
      <c r="B549" s="6"/>
      <c r="C549" s="6"/>
      <c r="D549" s="137"/>
      <c r="E549" s="137"/>
      <c r="F549" s="133"/>
      <c r="G549" s="138"/>
      <c r="H549" s="136"/>
      <c r="I549" s="139"/>
      <c r="J549" s="139"/>
      <c r="K549" s="139"/>
      <c r="L549" s="139"/>
      <c r="M549" s="133"/>
      <c r="N549" s="136"/>
      <c r="O549" s="140"/>
      <c r="P549" s="140"/>
      <c r="Q549" s="140"/>
      <c r="R549" s="140"/>
      <c r="S549" s="133"/>
      <c r="T549" s="136"/>
      <c r="U549" s="138"/>
      <c r="V549" s="136"/>
      <c r="W549" s="136"/>
      <c r="X549" s="6"/>
      <c r="Y549" s="6"/>
      <c r="Z549" s="6"/>
      <c r="AA549" s="6"/>
      <c r="AB549" s="133"/>
      <c r="AC549" s="141"/>
      <c r="AD549" s="31"/>
      <c r="AE549" s="31"/>
      <c r="AF549" s="31"/>
      <c r="AH549" s="6"/>
      <c r="AI549" s="6"/>
      <c r="AJ549" s="6"/>
      <c r="AK549" s="6"/>
      <c r="AL549" s="6"/>
      <c r="AM549" s="6"/>
      <c r="AN549" s="6"/>
      <c r="AO549" s="6"/>
      <c r="AP549" s="6"/>
      <c r="AQ549" s="6"/>
      <c r="AR549" s="6"/>
      <c r="AS549" s="6"/>
      <c r="AT549" s="6"/>
      <c r="AU549" s="6"/>
    </row>
    <row r="550" spans="2:47" ht="18" customHeight="1" x14ac:dyDescent="0.2">
      <c r="B550" s="6"/>
      <c r="C550" s="6"/>
      <c r="D550" s="137"/>
      <c r="E550" s="137"/>
      <c r="F550" s="133"/>
      <c r="G550" s="138"/>
      <c r="H550" s="136"/>
      <c r="I550" s="139"/>
      <c r="J550" s="139"/>
      <c r="K550" s="139"/>
      <c r="L550" s="139"/>
      <c r="M550" s="133"/>
      <c r="N550" s="136"/>
      <c r="O550" s="140"/>
      <c r="P550" s="140"/>
      <c r="Q550" s="140"/>
      <c r="R550" s="140"/>
      <c r="S550" s="133"/>
      <c r="T550" s="136"/>
      <c r="U550" s="138"/>
      <c r="V550" s="136"/>
      <c r="W550" s="136"/>
      <c r="X550" s="6"/>
      <c r="Y550" s="6"/>
      <c r="Z550" s="6"/>
      <c r="AA550" s="6"/>
      <c r="AB550" s="133"/>
      <c r="AC550" s="141"/>
      <c r="AD550" s="31"/>
      <c r="AE550" s="31"/>
      <c r="AF550" s="31"/>
      <c r="AH550" s="6"/>
      <c r="AI550" s="6"/>
      <c r="AJ550" s="6"/>
      <c r="AK550" s="6"/>
      <c r="AL550" s="6"/>
      <c r="AM550" s="6"/>
      <c r="AN550" s="6"/>
      <c r="AO550" s="6"/>
      <c r="AP550" s="6"/>
      <c r="AQ550" s="6"/>
      <c r="AR550" s="6"/>
      <c r="AS550" s="6"/>
      <c r="AT550" s="6"/>
      <c r="AU550" s="6"/>
    </row>
    <row r="551" spans="2:47" ht="18" customHeight="1" x14ac:dyDescent="0.2">
      <c r="B551" s="6"/>
      <c r="C551" s="6"/>
      <c r="D551" s="137"/>
      <c r="E551" s="137"/>
      <c r="F551" s="133"/>
      <c r="G551" s="138"/>
      <c r="H551" s="136"/>
      <c r="I551" s="139"/>
      <c r="J551" s="139"/>
      <c r="K551" s="139"/>
      <c r="L551" s="139"/>
      <c r="M551" s="133"/>
      <c r="N551" s="136"/>
      <c r="O551" s="140"/>
      <c r="P551" s="140"/>
      <c r="Q551" s="140"/>
      <c r="R551" s="140"/>
      <c r="S551" s="133"/>
      <c r="T551" s="136"/>
      <c r="U551" s="138"/>
      <c r="V551" s="136"/>
      <c r="W551" s="136"/>
      <c r="X551" s="6"/>
      <c r="Y551" s="6"/>
      <c r="Z551" s="6"/>
      <c r="AA551" s="6"/>
      <c r="AB551" s="133"/>
      <c r="AC551" s="141"/>
      <c r="AD551" s="31"/>
      <c r="AE551" s="31"/>
      <c r="AF551" s="31"/>
      <c r="AH551" s="6"/>
      <c r="AI551" s="6"/>
      <c r="AJ551" s="6"/>
      <c r="AK551" s="6"/>
      <c r="AL551" s="6"/>
      <c r="AM551" s="6"/>
      <c r="AN551" s="6"/>
      <c r="AO551" s="6"/>
      <c r="AP551" s="6"/>
      <c r="AQ551" s="6"/>
      <c r="AR551" s="6"/>
      <c r="AS551" s="6"/>
      <c r="AT551" s="6"/>
      <c r="AU551" s="6"/>
    </row>
    <row r="552" spans="2:47" ht="18" customHeight="1" x14ac:dyDescent="0.2">
      <c r="B552" s="6"/>
      <c r="C552" s="6"/>
      <c r="D552" s="137"/>
      <c r="E552" s="137"/>
      <c r="F552" s="133"/>
      <c r="G552" s="138"/>
      <c r="H552" s="136"/>
      <c r="I552" s="139"/>
      <c r="J552" s="139"/>
      <c r="K552" s="139"/>
      <c r="L552" s="139"/>
      <c r="M552" s="133"/>
      <c r="N552" s="136"/>
      <c r="O552" s="140"/>
      <c r="P552" s="140"/>
      <c r="Q552" s="140"/>
      <c r="R552" s="140"/>
      <c r="S552" s="133"/>
      <c r="T552" s="136"/>
      <c r="U552" s="138"/>
      <c r="V552" s="136"/>
      <c r="W552" s="136"/>
      <c r="X552" s="6"/>
      <c r="Y552" s="6"/>
      <c r="Z552" s="6"/>
      <c r="AA552" s="6"/>
      <c r="AB552" s="133"/>
      <c r="AC552" s="141"/>
      <c r="AD552" s="31"/>
      <c r="AE552" s="31"/>
      <c r="AF552" s="31"/>
      <c r="AH552" s="6"/>
      <c r="AI552" s="6"/>
      <c r="AJ552" s="6"/>
      <c r="AK552" s="6"/>
      <c r="AL552" s="6"/>
      <c r="AM552" s="6"/>
      <c r="AN552" s="6"/>
      <c r="AO552" s="6"/>
      <c r="AP552" s="6"/>
      <c r="AQ552" s="6"/>
      <c r="AR552" s="6"/>
      <c r="AS552" s="6"/>
      <c r="AT552" s="6"/>
      <c r="AU552" s="6"/>
    </row>
    <row r="553" spans="2:47" ht="18" customHeight="1" x14ac:dyDescent="0.2">
      <c r="B553" s="6"/>
      <c r="C553" s="6"/>
      <c r="D553" s="137"/>
      <c r="E553" s="137"/>
      <c r="F553" s="133"/>
      <c r="G553" s="138"/>
      <c r="H553" s="136"/>
      <c r="I553" s="139"/>
      <c r="J553" s="139"/>
      <c r="K553" s="139"/>
      <c r="L553" s="139"/>
      <c r="M553" s="133"/>
      <c r="N553" s="136"/>
      <c r="O553" s="140"/>
      <c r="P553" s="140"/>
      <c r="Q553" s="140"/>
      <c r="R553" s="140"/>
      <c r="S553" s="133"/>
      <c r="T553" s="136"/>
      <c r="U553" s="138"/>
      <c r="V553" s="136"/>
      <c r="W553" s="136"/>
      <c r="X553" s="6"/>
      <c r="Y553" s="6"/>
      <c r="Z553" s="6"/>
      <c r="AA553" s="6"/>
      <c r="AB553" s="133"/>
      <c r="AC553" s="141"/>
      <c r="AD553" s="31"/>
      <c r="AE553" s="31"/>
      <c r="AF553" s="31"/>
      <c r="AH553" s="6"/>
      <c r="AI553" s="6"/>
      <c r="AJ553" s="6"/>
      <c r="AK553" s="6"/>
      <c r="AL553" s="6"/>
      <c r="AM553" s="6"/>
      <c r="AN553" s="6"/>
      <c r="AO553" s="6"/>
      <c r="AP553" s="6"/>
      <c r="AQ553" s="6"/>
      <c r="AR553" s="6"/>
      <c r="AS553" s="6"/>
      <c r="AT553" s="6"/>
      <c r="AU553" s="6"/>
    </row>
    <row r="554" spans="2:47" ht="18" customHeight="1" x14ac:dyDescent="0.2">
      <c r="B554" s="6"/>
      <c r="C554" s="6"/>
      <c r="D554" s="137"/>
      <c r="E554" s="137"/>
      <c r="F554" s="133"/>
      <c r="G554" s="138"/>
      <c r="H554" s="136"/>
      <c r="I554" s="139"/>
      <c r="J554" s="139"/>
      <c r="K554" s="139"/>
      <c r="L554" s="139"/>
      <c r="M554" s="133"/>
      <c r="N554" s="136"/>
      <c r="O554" s="140"/>
      <c r="P554" s="140"/>
      <c r="Q554" s="140"/>
      <c r="R554" s="140"/>
      <c r="S554" s="133"/>
      <c r="T554" s="136"/>
      <c r="U554" s="138"/>
      <c r="V554" s="136"/>
      <c r="W554" s="136"/>
      <c r="X554" s="6"/>
      <c r="Y554" s="6"/>
      <c r="Z554" s="6"/>
      <c r="AA554" s="6"/>
      <c r="AB554" s="133"/>
      <c r="AC554" s="141"/>
      <c r="AD554" s="31"/>
      <c r="AE554" s="31"/>
      <c r="AF554" s="31"/>
      <c r="AH554" s="6"/>
      <c r="AI554" s="6"/>
      <c r="AJ554" s="6"/>
      <c r="AK554" s="6"/>
      <c r="AL554" s="6"/>
      <c r="AM554" s="6"/>
      <c r="AN554" s="6"/>
      <c r="AO554" s="6"/>
      <c r="AP554" s="6"/>
      <c r="AQ554" s="6"/>
      <c r="AR554" s="6"/>
      <c r="AS554" s="6"/>
      <c r="AT554" s="6"/>
      <c r="AU554" s="6"/>
    </row>
    <row r="555" spans="2:47" ht="18" customHeight="1" x14ac:dyDescent="0.2">
      <c r="B555" s="6"/>
      <c r="C555" s="6"/>
      <c r="D555" s="137"/>
      <c r="E555" s="137"/>
      <c r="F555" s="133"/>
      <c r="G555" s="138"/>
      <c r="H555" s="136"/>
      <c r="I555" s="139"/>
      <c r="J555" s="139"/>
      <c r="K555" s="139"/>
      <c r="L555" s="139"/>
      <c r="M555" s="133"/>
      <c r="N555" s="136"/>
      <c r="O555" s="140"/>
      <c r="P555" s="140"/>
      <c r="Q555" s="140"/>
      <c r="R555" s="140"/>
      <c r="S555" s="133"/>
      <c r="T555" s="136"/>
      <c r="U555" s="138"/>
      <c r="V555" s="136"/>
      <c r="W555" s="136"/>
      <c r="X555" s="6"/>
      <c r="Y555" s="6"/>
      <c r="Z555" s="6"/>
      <c r="AA555" s="6"/>
      <c r="AB555" s="133"/>
      <c r="AC555" s="141"/>
      <c r="AD555" s="31"/>
      <c r="AE555" s="31"/>
      <c r="AF555" s="31"/>
      <c r="AH555" s="6"/>
      <c r="AI555" s="6"/>
      <c r="AJ555" s="6"/>
      <c r="AK555" s="6"/>
      <c r="AL555" s="6"/>
      <c r="AM555" s="6"/>
      <c r="AN555" s="6"/>
      <c r="AO555" s="6"/>
      <c r="AP555" s="6"/>
      <c r="AQ555" s="6"/>
      <c r="AR555" s="6"/>
      <c r="AS555" s="6"/>
      <c r="AT555" s="6"/>
      <c r="AU555" s="6"/>
    </row>
    <row r="556" spans="2:47" ht="18" customHeight="1" x14ac:dyDescent="0.2">
      <c r="B556" s="6"/>
      <c r="C556" s="6"/>
      <c r="D556" s="137"/>
      <c r="E556" s="137"/>
      <c r="F556" s="133"/>
      <c r="G556" s="138"/>
      <c r="H556" s="136"/>
      <c r="I556" s="139"/>
      <c r="J556" s="139"/>
      <c r="K556" s="139"/>
      <c r="L556" s="139"/>
      <c r="M556" s="133"/>
      <c r="N556" s="136"/>
      <c r="O556" s="140"/>
      <c r="P556" s="140"/>
      <c r="Q556" s="140"/>
      <c r="R556" s="140"/>
      <c r="S556" s="133"/>
      <c r="T556" s="136"/>
      <c r="U556" s="138"/>
      <c r="V556" s="136"/>
      <c r="W556" s="136"/>
      <c r="X556" s="6"/>
      <c r="Y556" s="6"/>
      <c r="Z556" s="6"/>
      <c r="AA556" s="6"/>
      <c r="AB556" s="133"/>
      <c r="AC556" s="141"/>
      <c r="AD556" s="31"/>
      <c r="AE556" s="31"/>
      <c r="AF556" s="31"/>
      <c r="AH556" s="6"/>
      <c r="AI556" s="6"/>
      <c r="AJ556" s="6"/>
      <c r="AK556" s="6"/>
      <c r="AL556" s="6"/>
      <c r="AM556" s="6"/>
      <c r="AN556" s="6"/>
      <c r="AO556" s="6"/>
      <c r="AP556" s="6"/>
      <c r="AQ556" s="6"/>
      <c r="AR556" s="6"/>
      <c r="AS556" s="6"/>
      <c r="AT556" s="6"/>
      <c r="AU556" s="6"/>
    </row>
    <row r="557" spans="2:47" ht="18" customHeight="1" x14ac:dyDescent="0.2">
      <c r="B557" s="6"/>
      <c r="C557" s="6"/>
      <c r="D557" s="137"/>
      <c r="E557" s="137"/>
      <c r="F557" s="133"/>
      <c r="G557" s="138"/>
      <c r="H557" s="136"/>
      <c r="I557" s="139"/>
      <c r="J557" s="139"/>
      <c r="K557" s="139"/>
      <c r="L557" s="139"/>
      <c r="M557" s="133"/>
      <c r="N557" s="136"/>
      <c r="O557" s="140"/>
      <c r="P557" s="140"/>
      <c r="Q557" s="140"/>
      <c r="R557" s="140"/>
      <c r="S557" s="133"/>
      <c r="T557" s="136"/>
      <c r="U557" s="138"/>
      <c r="V557" s="136"/>
      <c r="W557" s="136"/>
      <c r="X557" s="6"/>
      <c r="Y557" s="6"/>
      <c r="Z557" s="6"/>
      <c r="AA557" s="6"/>
      <c r="AB557" s="133"/>
      <c r="AC557" s="141"/>
      <c r="AD557" s="31"/>
      <c r="AE557" s="31"/>
      <c r="AF557" s="31"/>
      <c r="AH557" s="6"/>
      <c r="AI557" s="6"/>
      <c r="AJ557" s="6"/>
      <c r="AK557" s="6"/>
      <c r="AL557" s="6"/>
      <c r="AM557" s="6"/>
      <c r="AN557" s="6"/>
      <c r="AO557" s="6"/>
      <c r="AP557" s="6"/>
      <c r="AQ557" s="6"/>
      <c r="AR557" s="6"/>
      <c r="AS557" s="6"/>
      <c r="AT557" s="6"/>
      <c r="AU557" s="6"/>
    </row>
    <row r="558" spans="2:47" ht="18" customHeight="1" x14ac:dyDescent="0.2">
      <c r="B558" s="6"/>
      <c r="C558" s="6"/>
      <c r="D558" s="137"/>
      <c r="E558" s="137"/>
      <c r="F558" s="133"/>
      <c r="G558" s="138"/>
      <c r="H558" s="136"/>
      <c r="I558" s="139"/>
      <c r="J558" s="139"/>
      <c r="K558" s="139"/>
      <c r="L558" s="139"/>
      <c r="M558" s="133"/>
      <c r="N558" s="136"/>
      <c r="O558" s="140"/>
      <c r="P558" s="140"/>
      <c r="Q558" s="140"/>
      <c r="R558" s="140"/>
      <c r="S558" s="133"/>
      <c r="T558" s="136"/>
      <c r="U558" s="138"/>
      <c r="V558" s="136"/>
      <c r="W558" s="136"/>
      <c r="X558" s="6"/>
      <c r="Y558" s="6"/>
      <c r="Z558" s="6"/>
      <c r="AA558" s="6"/>
      <c r="AB558" s="133"/>
      <c r="AC558" s="141"/>
      <c r="AD558" s="31"/>
      <c r="AE558" s="31"/>
      <c r="AF558" s="31"/>
      <c r="AH558" s="6"/>
      <c r="AI558" s="6"/>
      <c r="AJ558" s="6"/>
      <c r="AK558" s="6"/>
      <c r="AL558" s="6"/>
      <c r="AM558" s="6"/>
      <c r="AN558" s="6"/>
      <c r="AO558" s="6"/>
      <c r="AP558" s="6"/>
      <c r="AQ558" s="6"/>
      <c r="AR558" s="6"/>
      <c r="AS558" s="6"/>
      <c r="AT558" s="6"/>
      <c r="AU558" s="6"/>
    </row>
    <row r="559" spans="2:47" ht="18" customHeight="1" x14ac:dyDescent="0.2">
      <c r="B559" s="6"/>
      <c r="C559" s="6"/>
      <c r="D559" s="137"/>
      <c r="E559" s="137"/>
      <c r="F559" s="133"/>
      <c r="G559" s="138"/>
      <c r="H559" s="136"/>
      <c r="I559" s="139"/>
      <c r="J559" s="139"/>
      <c r="K559" s="139"/>
      <c r="L559" s="139"/>
      <c r="M559" s="133"/>
      <c r="N559" s="136"/>
      <c r="O559" s="140"/>
      <c r="P559" s="140"/>
      <c r="Q559" s="140"/>
      <c r="R559" s="140"/>
      <c r="S559" s="133"/>
      <c r="T559" s="136"/>
      <c r="U559" s="138"/>
      <c r="V559" s="136"/>
      <c r="W559" s="136"/>
      <c r="X559" s="6"/>
      <c r="Y559" s="6"/>
      <c r="Z559" s="6"/>
      <c r="AA559" s="6"/>
      <c r="AB559" s="133"/>
      <c r="AC559" s="141"/>
      <c r="AD559" s="31"/>
      <c r="AE559" s="31"/>
      <c r="AF559" s="31"/>
      <c r="AH559" s="6"/>
      <c r="AI559" s="6"/>
      <c r="AJ559" s="6"/>
      <c r="AK559" s="6"/>
      <c r="AL559" s="6"/>
      <c r="AM559" s="6"/>
      <c r="AN559" s="6"/>
      <c r="AO559" s="6"/>
      <c r="AP559" s="6"/>
      <c r="AQ559" s="6"/>
      <c r="AR559" s="6"/>
      <c r="AS559" s="6"/>
      <c r="AT559" s="6"/>
      <c r="AU559" s="6"/>
    </row>
    <row r="560" spans="2:47" ht="18" customHeight="1" x14ac:dyDescent="0.2">
      <c r="B560" s="6"/>
      <c r="C560" s="6"/>
      <c r="D560" s="137"/>
      <c r="E560" s="137"/>
      <c r="F560" s="133"/>
      <c r="G560" s="138"/>
      <c r="H560" s="136"/>
      <c r="I560" s="139"/>
      <c r="J560" s="139"/>
      <c r="K560" s="139"/>
      <c r="L560" s="139"/>
      <c r="M560" s="133"/>
      <c r="N560" s="136"/>
      <c r="O560" s="140"/>
      <c r="P560" s="140"/>
      <c r="Q560" s="140"/>
      <c r="R560" s="140"/>
      <c r="S560" s="133"/>
      <c r="T560" s="136"/>
      <c r="U560" s="138"/>
      <c r="V560" s="136"/>
      <c r="W560" s="136"/>
      <c r="X560" s="6"/>
      <c r="Y560" s="6"/>
      <c r="Z560" s="6"/>
      <c r="AA560" s="6"/>
      <c r="AB560" s="133"/>
      <c r="AC560" s="141"/>
      <c r="AD560" s="31"/>
      <c r="AE560" s="31"/>
      <c r="AF560" s="31"/>
      <c r="AH560" s="6"/>
      <c r="AI560" s="6"/>
      <c r="AJ560" s="6"/>
      <c r="AK560" s="6"/>
      <c r="AL560" s="6"/>
      <c r="AM560" s="6"/>
      <c r="AN560" s="6"/>
      <c r="AO560" s="6"/>
      <c r="AP560" s="6"/>
      <c r="AQ560" s="6"/>
      <c r="AR560" s="6"/>
      <c r="AS560" s="6"/>
      <c r="AT560" s="6"/>
      <c r="AU560" s="6"/>
    </row>
    <row r="561" spans="2:47" ht="18" customHeight="1" x14ac:dyDescent="0.2">
      <c r="B561" s="6"/>
      <c r="C561" s="6"/>
      <c r="D561" s="137"/>
      <c r="E561" s="137"/>
      <c r="F561" s="133"/>
      <c r="G561" s="138"/>
      <c r="H561" s="136"/>
      <c r="I561" s="139"/>
      <c r="J561" s="139"/>
      <c r="K561" s="139"/>
      <c r="L561" s="139"/>
      <c r="M561" s="133"/>
      <c r="N561" s="136"/>
      <c r="O561" s="140"/>
      <c r="P561" s="140"/>
      <c r="Q561" s="140"/>
      <c r="R561" s="140"/>
      <c r="S561" s="133"/>
      <c r="T561" s="136"/>
      <c r="U561" s="138"/>
      <c r="V561" s="136"/>
      <c r="W561" s="136"/>
      <c r="X561" s="6"/>
      <c r="Y561" s="6"/>
      <c r="Z561" s="6"/>
      <c r="AA561" s="6"/>
      <c r="AB561" s="133"/>
      <c r="AC561" s="141"/>
      <c r="AD561" s="31"/>
      <c r="AE561" s="31"/>
      <c r="AF561" s="31"/>
      <c r="AH561" s="6"/>
      <c r="AI561" s="6"/>
      <c r="AJ561" s="6"/>
      <c r="AK561" s="6"/>
      <c r="AL561" s="6"/>
      <c r="AM561" s="6"/>
      <c r="AN561" s="6"/>
      <c r="AO561" s="6"/>
      <c r="AP561" s="6"/>
      <c r="AQ561" s="6"/>
      <c r="AR561" s="6"/>
      <c r="AS561" s="6"/>
      <c r="AT561" s="6"/>
      <c r="AU561" s="6"/>
    </row>
    <row r="562" spans="2:47" ht="18" customHeight="1" x14ac:dyDescent="0.2">
      <c r="B562" s="6"/>
      <c r="C562" s="6"/>
      <c r="D562" s="137"/>
      <c r="E562" s="137"/>
      <c r="F562" s="133"/>
      <c r="G562" s="138"/>
      <c r="H562" s="136"/>
      <c r="I562" s="139"/>
      <c r="J562" s="139"/>
      <c r="K562" s="139"/>
      <c r="L562" s="139"/>
      <c r="M562" s="133"/>
      <c r="N562" s="136"/>
      <c r="O562" s="140"/>
      <c r="P562" s="140"/>
      <c r="Q562" s="140"/>
      <c r="R562" s="140"/>
      <c r="S562" s="133"/>
      <c r="T562" s="136"/>
      <c r="U562" s="138"/>
      <c r="V562" s="136"/>
      <c r="W562" s="136"/>
      <c r="X562" s="6"/>
      <c r="Y562" s="6"/>
      <c r="Z562" s="6"/>
      <c r="AA562" s="6"/>
      <c r="AB562" s="133"/>
      <c r="AC562" s="141"/>
      <c r="AD562" s="31"/>
      <c r="AE562" s="31"/>
      <c r="AF562" s="31"/>
      <c r="AH562" s="6"/>
      <c r="AI562" s="6"/>
      <c r="AJ562" s="6"/>
      <c r="AK562" s="6"/>
      <c r="AL562" s="6"/>
      <c r="AM562" s="6"/>
      <c r="AN562" s="6"/>
      <c r="AO562" s="6"/>
      <c r="AP562" s="6"/>
      <c r="AQ562" s="6"/>
      <c r="AR562" s="6"/>
      <c r="AS562" s="6"/>
      <c r="AT562" s="6"/>
      <c r="AU562" s="6"/>
    </row>
    <row r="563" spans="2:47" ht="18" customHeight="1" x14ac:dyDescent="0.2">
      <c r="B563" s="6"/>
      <c r="C563" s="6"/>
      <c r="D563" s="137"/>
      <c r="E563" s="137"/>
      <c r="F563" s="133"/>
      <c r="G563" s="138"/>
      <c r="H563" s="136"/>
      <c r="I563" s="139"/>
      <c r="J563" s="139"/>
      <c r="K563" s="139"/>
      <c r="L563" s="139"/>
      <c r="M563" s="133"/>
      <c r="N563" s="136"/>
      <c r="O563" s="140"/>
      <c r="P563" s="140"/>
      <c r="Q563" s="140"/>
      <c r="R563" s="140"/>
      <c r="S563" s="133"/>
      <c r="T563" s="136"/>
      <c r="U563" s="138"/>
      <c r="V563" s="136"/>
      <c r="W563" s="136"/>
      <c r="X563" s="6"/>
      <c r="Y563" s="6"/>
      <c r="Z563" s="6"/>
      <c r="AA563" s="6"/>
      <c r="AB563" s="133"/>
      <c r="AC563" s="141"/>
      <c r="AD563" s="31"/>
      <c r="AE563" s="31"/>
      <c r="AF563" s="31"/>
      <c r="AH563" s="6"/>
      <c r="AI563" s="6"/>
      <c r="AJ563" s="6"/>
      <c r="AK563" s="6"/>
      <c r="AL563" s="6"/>
      <c r="AM563" s="6"/>
      <c r="AN563" s="6"/>
      <c r="AO563" s="6"/>
      <c r="AP563" s="6"/>
      <c r="AQ563" s="6"/>
      <c r="AR563" s="6"/>
      <c r="AS563" s="6"/>
      <c r="AT563" s="6"/>
      <c r="AU563" s="6"/>
    </row>
    <row r="564" spans="2:47" ht="18" customHeight="1" x14ac:dyDescent="0.2">
      <c r="B564" s="6"/>
      <c r="C564" s="6"/>
      <c r="D564" s="137"/>
      <c r="E564" s="137"/>
      <c r="F564" s="133"/>
      <c r="G564" s="138"/>
      <c r="H564" s="136"/>
      <c r="I564" s="139"/>
      <c r="J564" s="139"/>
      <c r="K564" s="139"/>
      <c r="L564" s="139"/>
      <c r="M564" s="133"/>
      <c r="N564" s="136"/>
      <c r="O564" s="140"/>
      <c r="P564" s="140"/>
      <c r="Q564" s="140"/>
      <c r="R564" s="140"/>
      <c r="S564" s="133"/>
      <c r="T564" s="136"/>
      <c r="U564" s="138"/>
      <c r="V564" s="136"/>
      <c r="W564" s="136"/>
      <c r="X564" s="6"/>
      <c r="Y564" s="6"/>
      <c r="Z564" s="6"/>
      <c r="AA564" s="6"/>
      <c r="AB564" s="133"/>
      <c r="AC564" s="141"/>
      <c r="AD564" s="31"/>
      <c r="AE564" s="31"/>
      <c r="AF564" s="31"/>
      <c r="AH564" s="6"/>
      <c r="AI564" s="6"/>
      <c r="AJ564" s="6"/>
      <c r="AK564" s="6"/>
      <c r="AL564" s="6"/>
      <c r="AM564" s="6"/>
      <c r="AN564" s="6"/>
      <c r="AO564" s="6"/>
      <c r="AP564" s="6"/>
      <c r="AQ564" s="6"/>
      <c r="AR564" s="6"/>
      <c r="AS564" s="6"/>
      <c r="AT564" s="6"/>
      <c r="AU564" s="6"/>
    </row>
    <row r="565" spans="2:47" ht="18" customHeight="1" x14ac:dyDescent="0.2">
      <c r="B565" s="6"/>
      <c r="C565" s="6"/>
      <c r="D565" s="137"/>
      <c r="E565" s="137"/>
      <c r="F565" s="133"/>
      <c r="G565" s="138"/>
      <c r="H565" s="136"/>
      <c r="I565" s="139"/>
      <c r="J565" s="139"/>
      <c r="K565" s="139"/>
      <c r="L565" s="139"/>
      <c r="M565" s="133"/>
      <c r="N565" s="136"/>
      <c r="O565" s="140"/>
      <c r="P565" s="140"/>
      <c r="Q565" s="140"/>
      <c r="R565" s="140"/>
      <c r="S565" s="133"/>
      <c r="T565" s="136"/>
      <c r="U565" s="138"/>
      <c r="V565" s="136"/>
      <c r="W565" s="136"/>
      <c r="X565" s="6"/>
      <c r="Y565" s="6"/>
      <c r="Z565" s="6"/>
      <c r="AA565" s="6"/>
      <c r="AB565" s="133"/>
      <c r="AC565" s="141"/>
      <c r="AD565" s="31"/>
      <c r="AE565" s="31"/>
      <c r="AF565" s="31"/>
      <c r="AH565" s="6"/>
      <c r="AI565" s="6"/>
      <c r="AJ565" s="6"/>
      <c r="AK565" s="6"/>
      <c r="AL565" s="6"/>
      <c r="AM565" s="6"/>
      <c r="AN565" s="6"/>
      <c r="AO565" s="6"/>
      <c r="AP565" s="6"/>
      <c r="AQ565" s="6"/>
      <c r="AR565" s="6"/>
      <c r="AS565" s="6"/>
      <c r="AT565" s="6"/>
      <c r="AU565" s="6"/>
    </row>
    <row r="566" spans="2:47" ht="18" customHeight="1" x14ac:dyDescent="0.2">
      <c r="B566" s="6"/>
      <c r="C566" s="6"/>
      <c r="D566" s="137"/>
      <c r="E566" s="137"/>
      <c r="F566" s="133"/>
      <c r="G566" s="138"/>
      <c r="H566" s="136"/>
      <c r="I566" s="139"/>
      <c r="J566" s="139"/>
      <c r="K566" s="139"/>
      <c r="L566" s="139"/>
      <c r="M566" s="133"/>
      <c r="N566" s="136"/>
      <c r="O566" s="140"/>
      <c r="P566" s="140"/>
      <c r="Q566" s="140"/>
      <c r="R566" s="140"/>
      <c r="S566" s="133"/>
      <c r="T566" s="136"/>
      <c r="U566" s="138"/>
      <c r="V566" s="136"/>
      <c r="W566" s="136"/>
      <c r="X566" s="6"/>
      <c r="Y566" s="6"/>
      <c r="Z566" s="6"/>
      <c r="AA566" s="6"/>
      <c r="AB566" s="133"/>
      <c r="AC566" s="141"/>
      <c r="AD566" s="31"/>
      <c r="AE566" s="31"/>
      <c r="AF566" s="31"/>
      <c r="AH566" s="6"/>
      <c r="AI566" s="6"/>
      <c r="AJ566" s="6"/>
      <c r="AK566" s="6"/>
      <c r="AL566" s="6"/>
      <c r="AM566" s="6"/>
      <c r="AN566" s="6"/>
      <c r="AO566" s="6"/>
      <c r="AP566" s="6"/>
      <c r="AQ566" s="6"/>
      <c r="AR566" s="6"/>
      <c r="AS566" s="6"/>
      <c r="AT566" s="6"/>
      <c r="AU566" s="6"/>
    </row>
    <row r="567" spans="2:47" ht="18" customHeight="1" x14ac:dyDescent="0.2">
      <c r="B567" s="6"/>
      <c r="C567" s="6"/>
      <c r="D567" s="137"/>
      <c r="E567" s="137"/>
      <c r="F567" s="133"/>
      <c r="G567" s="138"/>
      <c r="H567" s="136"/>
      <c r="I567" s="139"/>
      <c r="J567" s="139"/>
      <c r="K567" s="139"/>
      <c r="L567" s="139"/>
      <c r="M567" s="133"/>
      <c r="N567" s="136"/>
      <c r="O567" s="140"/>
      <c r="P567" s="140"/>
      <c r="Q567" s="140"/>
      <c r="R567" s="140"/>
      <c r="S567" s="133"/>
      <c r="T567" s="136"/>
      <c r="U567" s="138"/>
      <c r="V567" s="136"/>
      <c r="W567" s="136"/>
      <c r="X567" s="6"/>
      <c r="Y567" s="6"/>
      <c r="Z567" s="6"/>
      <c r="AA567" s="6"/>
      <c r="AB567" s="133"/>
      <c r="AC567" s="141"/>
      <c r="AD567" s="31"/>
      <c r="AE567" s="31"/>
      <c r="AF567" s="31"/>
      <c r="AH567" s="6"/>
      <c r="AI567" s="6"/>
      <c r="AJ567" s="6"/>
      <c r="AK567" s="6"/>
      <c r="AL567" s="6"/>
      <c r="AM567" s="6"/>
      <c r="AN567" s="6"/>
      <c r="AO567" s="6"/>
      <c r="AP567" s="6"/>
      <c r="AQ567" s="6"/>
      <c r="AR567" s="6"/>
      <c r="AS567" s="6"/>
      <c r="AT567" s="6"/>
      <c r="AU567" s="6"/>
    </row>
    <row r="568" spans="2:47" ht="18" customHeight="1" x14ac:dyDescent="0.2">
      <c r="B568" s="6"/>
      <c r="C568" s="6"/>
      <c r="D568" s="137"/>
      <c r="E568" s="137"/>
      <c r="F568" s="133"/>
      <c r="G568" s="138"/>
      <c r="H568" s="136"/>
      <c r="I568" s="139"/>
      <c r="J568" s="139"/>
      <c r="K568" s="139"/>
      <c r="L568" s="139"/>
      <c r="M568" s="133"/>
      <c r="N568" s="136"/>
      <c r="O568" s="140"/>
      <c r="P568" s="140"/>
      <c r="Q568" s="140"/>
      <c r="R568" s="140"/>
      <c r="S568" s="133"/>
      <c r="T568" s="136"/>
      <c r="U568" s="138"/>
      <c r="V568" s="136"/>
      <c r="W568" s="136"/>
      <c r="X568" s="6"/>
      <c r="Y568" s="6"/>
      <c r="Z568" s="6"/>
      <c r="AA568" s="6"/>
      <c r="AB568" s="133"/>
      <c r="AC568" s="141"/>
      <c r="AD568" s="31"/>
      <c r="AE568" s="31"/>
      <c r="AF568" s="31"/>
      <c r="AH568" s="6"/>
      <c r="AI568" s="6"/>
      <c r="AJ568" s="6"/>
      <c r="AK568" s="6"/>
      <c r="AL568" s="6"/>
      <c r="AM568" s="6"/>
      <c r="AN568" s="6"/>
      <c r="AO568" s="6"/>
      <c r="AP568" s="6"/>
      <c r="AQ568" s="6"/>
      <c r="AR568" s="6"/>
      <c r="AS568" s="6"/>
      <c r="AT568" s="6"/>
      <c r="AU568" s="6"/>
    </row>
    <row r="569" spans="2:47" ht="18" customHeight="1" x14ac:dyDescent="0.2">
      <c r="B569" s="6"/>
      <c r="C569" s="6"/>
      <c r="D569" s="137"/>
      <c r="E569" s="137"/>
      <c r="F569" s="133"/>
      <c r="G569" s="138"/>
      <c r="H569" s="136"/>
      <c r="I569" s="139"/>
      <c r="J569" s="139"/>
      <c r="K569" s="139"/>
      <c r="L569" s="139"/>
      <c r="M569" s="133"/>
      <c r="N569" s="136"/>
      <c r="O569" s="140"/>
      <c r="P569" s="140"/>
      <c r="Q569" s="140"/>
      <c r="R569" s="140"/>
      <c r="S569" s="133"/>
      <c r="T569" s="136"/>
      <c r="U569" s="138"/>
      <c r="V569" s="136"/>
      <c r="W569" s="136"/>
      <c r="X569" s="6"/>
      <c r="Y569" s="6"/>
      <c r="Z569" s="6"/>
      <c r="AA569" s="6"/>
      <c r="AB569" s="133"/>
      <c r="AC569" s="141"/>
      <c r="AD569" s="31"/>
      <c r="AE569" s="31"/>
      <c r="AF569" s="31"/>
      <c r="AH569" s="6"/>
      <c r="AI569" s="6"/>
      <c r="AJ569" s="6"/>
      <c r="AK569" s="6"/>
      <c r="AL569" s="6"/>
      <c r="AM569" s="6"/>
      <c r="AN569" s="6"/>
      <c r="AO569" s="6"/>
      <c r="AP569" s="6"/>
      <c r="AQ569" s="6"/>
      <c r="AR569" s="6"/>
      <c r="AS569" s="6"/>
      <c r="AT569" s="6"/>
      <c r="AU569" s="6"/>
    </row>
    <row r="570" spans="2:47" ht="18" customHeight="1" x14ac:dyDescent="0.2">
      <c r="B570" s="6"/>
      <c r="C570" s="6"/>
      <c r="D570" s="137"/>
      <c r="E570" s="137"/>
      <c r="F570" s="133"/>
      <c r="G570" s="138"/>
      <c r="H570" s="136"/>
      <c r="I570" s="139"/>
      <c r="J570" s="139"/>
      <c r="K570" s="139"/>
      <c r="L570" s="139"/>
      <c r="M570" s="133"/>
      <c r="N570" s="136"/>
      <c r="O570" s="140"/>
      <c r="P570" s="140"/>
      <c r="Q570" s="140"/>
      <c r="R570" s="140"/>
      <c r="S570" s="133"/>
      <c r="T570" s="136"/>
      <c r="U570" s="138"/>
      <c r="V570" s="136"/>
      <c r="W570" s="136"/>
      <c r="X570" s="6"/>
      <c r="Y570" s="6"/>
      <c r="Z570" s="6"/>
      <c r="AA570" s="6"/>
      <c r="AB570" s="133"/>
      <c r="AC570" s="141"/>
      <c r="AD570" s="31"/>
      <c r="AE570" s="31"/>
      <c r="AF570" s="31"/>
      <c r="AH570" s="6"/>
      <c r="AI570" s="6"/>
      <c r="AJ570" s="6"/>
      <c r="AK570" s="6"/>
      <c r="AL570" s="6"/>
      <c r="AM570" s="6"/>
      <c r="AN570" s="6"/>
      <c r="AO570" s="6"/>
      <c r="AP570" s="6"/>
      <c r="AQ570" s="6"/>
      <c r="AR570" s="6"/>
      <c r="AS570" s="6"/>
      <c r="AT570" s="6"/>
      <c r="AU570" s="6"/>
    </row>
    <row r="571" spans="2:47" ht="18" customHeight="1" x14ac:dyDescent="0.2">
      <c r="B571" s="6"/>
      <c r="C571" s="6"/>
      <c r="D571" s="137"/>
      <c r="E571" s="137"/>
      <c r="F571" s="133"/>
      <c r="G571" s="138"/>
      <c r="H571" s="136"/>
      <c r="I571" s="139"/>
      <c r="J571" s="139"/>
      <c r="K571" s="139"/>
      <c r="L571" s="139"/>
      <c r="M571" s="133"/>
      <c r="N571" s="136"/>
      <c r="O571" s="140"/>
      <c r="P571" s="140"/>
      <c r="Q571" s="140"/>
      <c r="R571" s="140"/>
      <c r="S571" s="133"/>
      <c r="T571" s="136"/>
      <c r="U571" s="138"/>
      <c r="V571" s="136"/>
      <c r="W571" s="136"/>
      <c r="X571" s="6"/>
      <c r="Y571" s="6"/>
      <c r="Z571" s="6"/>
      <c r="AA571" s="6"/>
      <c r="AB571" s="133"/>
      <c r="AC571" s="141"/>
      <c r="AD571" s="31"/>
      <c r="AE571" s="31"/>
      <c r="AF571" s="31"/>
      <c r="AH571" s="6"/>
      <c r="AI571" s="6"/>
      <c r="AJ571" s="6"/>
      <c r="AK571" s="6"/>
      <c r="AL571" s="6"/>
      <c r="AM571" s="6"/>
      <c r="AN571" s="6"/>
      <c r="AO571" s="6"/>
      <c r="AP571" s="6"/>
      <c r="AQ571" s="6"/>
      <c r="AR571" s="6"/>
      <c r="AS571" s="6"/>
      <c r="AT571" s="6"/>
      <c r="AU571" s="6"/>
    </row>
    <row r="572" spans="2:47" ht="18" customHeight="1" x14ac:dyDescent="0.2">
      <c r="B572" s="6"/>
      <c r="C572" s="6"/>
      <c r="D572" s="137"/>
      <c r="E572" s="137"/>
      <c r="F572" s="133"/>
      <c r="G572" s="138"/>
      <c r="H572" s="136"/>
      <c r="I572" s="139"/>
      <c r="J572" s="139"/>
      <c r="K572" s="139"/>
      <c r="L572" s="139"/>
      <c r="M572" s="133"/>
      <c r="N572" s="136"/>
      <c r="O572" s="140"/>
      <c r="P572" s="140"/>
      <c r="Q572" s="140"/>
      <c r="R572" s="140"/>
      <c r="S572" s="133"/>
      <c r="T572" s="136"/>
      <c r="U572" s="138"/>
      <c r="V572" s="136"/>
      <c r="W572" s="136"/>
      <c r="X572" s="6"/>
      <c r="Y572" s="6"/>
      <c r="Z572" s="6"/>
      <c r="AA572" s="6"/>
      <c r="AB572" s="133"/>
      <c r="AC572" s="141"/>
      <c r="AD572" s="31"/>
      <c r="AE572" s="31"/>
      <c r="AF572" s="31"/>
      <c r="AH572" s="6"/>
      <c r="AI572" s="6"/>
      <c r="AJ572" s="6"/>
      <c r="AK572" s="6"/>
      <c r="AL572" s="6"/>
      <c r="AM572" s="6"/>
      <c r="AN572" s="6"/>
      <c r="AO572" s="6"/>
      <c r="AP572" s="6"/>
      <c r="AQ572" s="6"/>
      <c r="AR572" s="6"/>
      <c r="AS572" s="6"/>
      <c r="AT572" s="6"/>
      <c r="AU572" s="6"/>
    </row>
    <row r="573" spans="2:47" ht="18" customHeight="1" x14ac:dyDescent="0.2">
      <c r="B573" s="6"/>
      <c r="C573" s="6"/>
      <c r="D573" s="137"/>
      <c r="E573" s="137"/>
      <c r="F573" s="133"/>
      <c r="G573" s="138"/>
      <c r="H573" s="136"/>
      <c r="I573" s="139"/>
      <c r="J573" s="139"/>
      <c r="K573" s="139"/>
      <c r="L573" s="139"/>
      <c r="M573" s="133"/>
      <c r="N573" s="136"/>
      <c r="O573" s="140"/>
      <c r="P573" s="140"/>
      <c r="Q573" s="140"/>
      <c r="R573" s="140"/>
      <c r="S573" s="133"/>
      <c r="T573" s="136"/>
      <c r="U573" s="138"/>
      <c r="V573" s="136"/>
      <c r="W573" s="136"/>
      <c r="X573" s="6"/>
      <c r="Y573" s="6"/>
      <c r="Z573" s="6"/>
      <c r="AA573" s="6"/>
      <c r="AB573" s="133"/>
      <c r="AC573" s="141"/>
      <c r="AD573" s="31"/>
      <c r="AE573" s="31"/>
      <c r="AF573" s="31"/>
      <c r="AH573" s="6"/>
      <c r="AI573" s="6"/>
      <c r="AJ573" s="6"/>
      <c r="AK573" s="6"/>
      <c r="AL573" s="6"/>
      <c r="AM573" s="6"/>
      <c r="AN573" s="6"/>
      <c r="AO573" s="6"/>
      <c r="AP573" s="6"/>
      <c r="AQ573" s="6"/>
      <c r="AR573" s="6"/>
      <c r="AS573" s="6"/>
      <c r="AT573" s="6"/>
      <c r="AU573" s="6"/>
    </row>
    <row r="574" spans="2:47" ht="18" customHeight="1" x14ac:dyDescent="0.2">
      <c r="B574" s="6"/>
      <c r="C574" s="6"/>
      <c r="D574" s="137"/>
      <c r="E574" s="137"/>
      <c r="F574" s="133"/>
      <c r="G574" s="138"/>
      <c r="H574" s="136"/>
      <c r="I574" s="139"/>
      <c r="J574" s="139"/>
      <c r="K574" s="139"/>
      <c r="L574" s="139"/>
      <c r="M574" s="133"/>
      <c r="N574" s="136"/>
      <c r="O574" s="140"/>
      <c r="P574" s="140"/>
      <c r="Q574" s="140"/>
      <c r="R574" s="140"/>
      <c r="S574" s="133"/>
      <c r="T574" s="136"/>
      <c r="U574" s="138"/>
      <c r="V574" s="136"/>
      <c r="W574" s="136"/>
      <c r="X574" s="6"/>
      <c r="Y574" s="6"/>
      <c r="Z574" s="6"/>
      <c r="AA574" s="6"/>
      <c r="AB574" s="133"/>
      <c r="AC574" s="141"/>
      <c r="AD574" s="31"/>
      <c r="AE574" s="31"/>
      <c r="AF574" s="31"/>
      <c r="AH574" s="6"/>
      <c r="AI574" s="6"/>
      <c r="AJ574" s="6"/>
      <c r="AK574" s="6"/>
      <c r="AL574" s="6"/>
      <c r="AM574" s="6"/>
      <c r="AN574" s="6"/>
      <c r="AO574" s="6"/>
      <c r="AP574" s="6"/>
      <c r="AQ574" s="6"/>
      <c r="AR574" s="6"/>
      <c r="AS574" s="6"/>
      <c r="AT574" s="6"/>
      <c r="AU574" s="6"/>
    </row>
    <row r="575" spans="2:47" ht="18" customHeight="1" x14ac:dyDescent="0.2">
      <c r="B575" s="6"/>
      <c r="C575" s="6"/>
      <c r="D575" s="137"/>
      <c r="E575" s="137"/>
      <c r="F575" s="133"/>
      <c r="G575" s="138"/>
      <c r="H575" s="136"/>
      <c r="I575" s="139"/>
      <c r="J575" s="139"/>
      <c r="K575" s="139"/>
      <c r="L575" s="139"/>
      <c r="M575" s="133"/>
      <c r="N575" s="136"/>
      <c r="O575" s="140"/>
      <c r="P575" s="140"/>
      <c r="Q575" s="140"/>
      <c r="R575" s="140"/>
      <c r="S575" s="133"/>
      <c r="T575" s="136"/>
      <c r="U575" s="138"/>
      <c r="V575" s="136"/>
      <c r="W575" s="136"/>
      <c r="X575" s="6"/>
      <c r="Y575" s="6"/>
      <c r="Z575" s="6"/>
      <c r="AA575" s="6"/>
      <c r="AB575" s="133"/>
      <c r="AC575" s="141"/>
      <c r="AD575" s="31"/>
      <c r="AE575" s="31"/>
      <c r="AF575" s="31"/>
      <c r="AH575" s="6"/>
      <c r="AI575" s="6"/>
      <c r="AJ575" s="6"/>
      <c r="AK575" s="6"/>
      <c r="AL575" s="6"/>
      <c r="AM575" s="6"/>
      <c r="AN575" s="6"/>
      <c r="AO575" s="6"/>
      <c r="AP575" s="6"/>
      <c r="AQ575" s="6"/>
      <c r="AR575" s="6"/>
      <c r="AS575" s="6"/>
      <c r="AT575" s="6"/>
      <c r="AU575" s="6"/>
    </row>
    <row r="576" spans="2:47" ht="18" customHeight="1" x14ac:dyDescent="0.2">
      <c r="B576" s="6"/>
      <c r="C576" s="6"/>
      <c r="D576" s="137"/>
      <c r="E576" s="137"/>
      <c r="F576" s="133"/>
      <c r="G576" s="138"/>
      <c r="H576" s="136"/>
      <c r="I576" s="139"/>
      <c r="J576" s="139"/>
      <c r="K576" s="139"/>
      <c r="L576" s="139"/>
      <c r="M576" s="133"/>
      <c r="N576" s="136"/>
      <c r="O576" s="140"/>
      <c r="P576" s="140"/>
      <c r="Q576" s="140"/>
      <c r="R576" s="140"/>
      <c r="S576" s="133"/>
      <c r="T576" s="136"/>
      <c r="U576" s="138"/>
      <c r="V576" s="136"/>
      <c r="W576" s="136"/>
      <c r="X576" s="6"/>
      <c r="Y576" s="6"/>
      <c r="Z576" s="6"/>
      <c r="AA576" s="6"/>
      <c r="AB576" s="133"/>
      <c r="AC576" s="141"/>
      <c r="AD576" s="31"/>
      <c r="AE576" s="31"/>
      <c r="AF576" s="31"/>
      <c r="AH576" s="6"/>
      <c r="AI576" s="6"/>
      <c r="AJ576" s="6"/>
      <c r="AK576" s="6"/>
      <c r="AL576" s="6"/>
      <c r="AM576" s="6"/>
      <c r="AN576" s="6"/>
      <c r="AO576" s="6"/>
      <c r="AP576" s="6"/>
      <c r="AQ576" s="6"/>
      <c r="AR576" s="6"/>
      <c r="AS576" s="6"/>
      <c r="AT576" s="6"/>
      <c r="AU576" s="6"/>
    </row>
    <row r="577" spans="2:47" ht="18" customHeight="1" x14ac:dyDescent="0.2">
      <c r="B577" s="6"/>
      <c r="C577" s="6"/>
      <c r="D577" s="137"/>
      <c r="E577" s="137"/>
      <c r="F577" s="133"/>
      <c r="G577" s="138"/>
      <c r="H577" s="136"/>
      <c r="I577" s="139"/>
      <c r="J577" s="139"/>
      <c r="K577" s="139"/>
      <c r="L577" s="139"/>
      <c r="M577" s="133"/>
      <c r="N577" s="136"/>
      <c r="O577" s="140"/>
      <c r="P577" s="140"/>
      <c r="Q577" s="140"/>
      <c r="R577" s="140"/>
      <c r="S577" s="133"/>
      <c r="T577" s="136"/>
      <c r="U577" s="138"/>
      <c r="V577" s="136"/>
      <c r="W577" s="136"/>
      <c r="X577" s="6"/>
      <c r="Y577" s="6"/>
      <c r="Z577" s="6"/>
      <c r="AA577" s="6"/>
      <c r="AB577" s="133"/>
      <c r="AC577" s="141"/>
      <c r="AD577" s="31"/>
      <c r="AE577" s="31"/>
      <c r="AF577" s="31"/>
      <c r="AH577" s="6"/>
      <c r="AI577" s="6"/>
      <c r="AJ577" s="6"/>
      <c r="AK577" s="6"/>
      <c r="AL577" s="6"/>
      <c r="AM577" s="6"/>
      <c r="AN577" s="6"/>
      <c r="AO577" s="6"/>
      <c r="AP577" s="6"/>
      <c r="AQ577" s="6"/>
      <c r="AR577" s="6"/>
      <c r="AS577" s="6"/>
      <c r="AT577" s="6"/>
      <c r="AU577" s="6"/>
    </row>
    <row r="578" spans="2:47" ht="18" customHeight="1" x14ac:dyDescent="0.2">
      <c r="B578" s="6"/>
      <c r="C578" s="6"/>
      <c r="D578" s="137"/>
      <c r="E578" s="137"/>
      <c r="F578" s="133"/>
      <c r="G578" s="138"/>
      <c r="H578" s="136"/>
      <c r="I578" s="139"/>
      <c r="J578" s="139"/>
      <c r="K578" s="139"/>
      <c r="L578" s="139"/>
      <c r="M578" s="133"/>
      <c r="N578" s="136"/>
      <c r="O578" s="140"/>
      <c r="P578" s="140"/>
      <c r="Q578" s="140"/>
      <c r="R578" s="140"/>
      <c r="S578" s="133"/>
      <c r="T578" s="136"/>
      <c r="U578" s="138"/>
      <c r="V578" s="136"/>
      <c r="W578" s="136"/>
      <c r="X578" s="6"/>
      <c r="Y578" s="6"/>
      <c r="Z578" s="6"/>
      <c r="AA578" s="6"/>
      <c r="AB578" s="133"/>
      <c r="AC578" s="141"/>
      <c r="AD578" s="31"/>
      <c r="AE578" s="31"/>
      <c r="AF578" s="31"/>
      <c r="AH578" s="6"/>
      <c r="AI578" s="6"/>
      <c r="AJ578" s="6"/>
      <c r="AK578" s="6"/>
      <c r="AL578" s="6"/>
      <c r="AM578" s="6"/>
      <c r="AN578" s="6"/>
      <c r="AO578" s="6"/>
      <c r="AP578" s="6"/>
      <c r="AQ578" s="6"/>
      <c r="AR578" s="6"/>
      <c r="AS578" s="6"/>
      <c r="AT578" s="6"/>
      <c r="AU578" s="6"/>
    </row>
    <row r="579" spans="2:47" ht="18" customHeight="1" x14ac:dyDescent="0.2">
      <c r="B579" s="6"/>
      <c r="C579" s="6"/>
      <c r="D579" s="137"/>
      <c r="E579" s="137"/>
      <c r="F579" s="133"/>
      <c r="G579" s="138"/>
      <c r="H579" s="136"/>
      <c r="I579" s="139"/>
      <c r="J579" s="139"/>
      <c r="K579" s="139"/>
      <c r="L579" s="139"/>
      <c r="M579" s="133"/>
      <c r="N579" s="136"/>
      <c r="O579" s="140"/>
      <c r="P579" s="140"/>
      <c r="Q579" s="140"/>
      <c r="R579" s="140"/>
      <c r="S579" s="133"/>
      <c r="T579" s="136"/>
      <c r="U579" s="138"/>
      <c r="V579" s="136"/>
      <c r="W579" s="136"/>
      <c r="X579" s="6"/>
      <c r="Y579" s="6"/>
      <c r="Z579" s="6"/>
      <c r="AA579" s="6"/>
      <c r="AB579" s="133"/>
      <c r="AC579" s="141"/>
      <c r="AD579" s="31"/>
      <c r="AE579" s="31"/>
      <c r="AF579" s="31"/>
      <c r="AH579" s="6"/>
      <c r="AI579" s="6"/>
      <c r="AJ579" s="6"/>
      <c r="AK579" s="6"/>
      <c r="AL579" s="6"/>
      <c r="AM579" s="6"/>
      <c r="AN579" s="6"/>
      <c r="AO579" s="6"/>
      <c r="AP579" s="6"/>
      <c r="AQ579" s="6"/>
      <c r="AR579" s="6"/>
      <c r="AS579" s="6"/>
      <c r="AT579" s="6"/>
      <c r="AU579" s="6"/>
    </row>
    <row r="580" spans="2:47" ht="18" customHeight="1" x14ac:dyDescent="0.2">
      <c r="B580" s="6"/>
      <c r="C580" s="6"/>
      <c r="D580" s="137"/>
      <c r="E580" s="137"/>
      <c r="F580" s="133"/>
      <c r="G580" s="138"/>
      <c r="H580" s="136"/>
      <c r="I580" s="139"/>
      <c r="J580" s="139"/>
      <c r="K580" s="139"/>
      <c r="L580" s="139"/>
      <c r="M580" s="133"/>
      <c r="N580" s="136"/>
      <c r="O580" s="140"/>
      <c r="P580" s="140"/>
      <c r="Q580" s="140"/>
      <c r="R580" s="140"/>
      <c r="S580" s="133"/>
      <c r="T580" s="136"/>
      <c r="U580" s="138"/>
      <c r="V580" s="136"/>
      <c r="W580" s="136"/>
      <c r="X580" s="6"/>
      <c r="Y580" s="6"/>
      <c r="Z580" s="6"/>
      <c r="AA580" s="6"/>
      <c r="AB580" s="133"/>
      <c r="AC580" s="141"/>
      <c r="AD580" s="31"/>
      <c r="AE580" s="31"/>
      <c r="AF580" s="31"/>
      <c r="AH580" s="6"/>
      <c r="AI580" s="6"/>
      <c r="AJ580" s="6"/>
      <c r="AK580" s="6"/>
      <c r="AL580" s="6"/>
      <c r="AM580" s="6"/>
      <c r="AN580" s="6"/>
      <c r="AO580" s="6"/>
      <c r="AP580" s="6"/>
      <c r="AQ580" s="6"/>
      <c r="AR580" s="6"/>
      <c r="AS580" s="6"/>
      <c r="AT580" s="6"/>
      <c r="AU580" s="6"/>
    </row>
    <row r="581" spans="2:47" ht="18" customHeight="1" x14ac:dyDescent="0.2">
      <c r="B581" s="6"/>
      <c r="C581" s="6"/>
      <c r="D581" s="137"/>
      <c r="E581" s="137"/>
      <c r="F581" s="133"/>
      <c r="G581" s="138"/>
      <c r="H581" s="136"/>
      <c r="I581" s="139"/>
      <c r="J581" s="139"/>
      <c r="K581" s="139"/>
      <c r="L581" s="139"/>
      <c r="M581" s="133"/>
      <c r="N581" s="136"/>
      <c r="O581" s="140"/>
      <c r="P581" s="140"/>
      <c r="Q581" s="140"/>
      <c r="R581" s="140"/>
      <c r="S581" s="133"/>
      <c r="T581" s="136"/>
      <c r="U581" s="138"/>
      <c r="V581" s="136"/>
      <c r="W581" s="136"/>
      <c r="X581" s="6"/>
      <c r="Y581" s="6"/>
      <c r="Z581" s="6"/>
      <c r="AA581" s="6"/>
      <c r="AB581" s="133"/>
      <c r="AC581" s="141"/>
      <c r="AD581" s="31"/>
      <c r="AE581" s="31"/>
      <c r="AF581" s="31"/>
      <c r="AH581" s="6"/>
      <c r="AI581" s="6"/>
      <c r="AJ581" s="6"/>
      <c r="AK581" s="6"/>
      <c r="AL581" s="6"/>
      <c r="AM581" s="6"/>
      <c r="AN581" s="6"/>
      <c r="AO581" s="6"/>
      <c r="AP581" s="6"/>
      <c r="AQ581" s="6"/>
      <c r="AR581" s="6"/>
      <c r="AS581" s="6"/>
      <c r="AT581" s="6"/>
      <c r="AU581" s="6"/>
    </row>
    <row r="582" spans="2:47" ht="18" customHeight="1" x14ac:dyDescent="0.2">
      <c r="B582" s="6"/>
      <c r="C582" s="6"/>
      <c r="D582" s="137"/>
      <c r="E582" s="137"/>
      <c r="F582" s="133"/>
      <c r="G582" s="138"/>
      <c r="H582" s="136"/>
      <c r="I582" s="139"/>
      <c r="J582" s="139"/>
      <c r="K582" s="139"/>
      <c r="L582" s="139"/>
      <c r="M582" s="133"/>
      <c r="N582" s="136"/>
      <c r="O582" s="140"/>
      <c r="P582" s="140"/>
      <c r="Q582" s="140"/>
      <c r="R582" s="140"/>
      <c r="S582" s="133"/>
      <c r="T582" s="136"/>
      <c r="U582" s="138"/>
      <c r="V582" s="136"/>
      <c r="W582" s="136"/>
      <c r="X582" s="6"/>
      <c r="Y582" s="6"/>
      <c r="Z582" s="6"/>
      <c r="AA582" s="6"/>
      <c r="AB582" s="133"/>
      <c r="AC582" s="141"/>
      <c r="AD582" s="31"/>
      <c r="AE582" s="31"/>
      <c r="AF582" s="31"/>
      <c r="AH582" s="6"/>
      <c r="AI582" s="6"/>
      <c r="AJ582" s="6"/>
      <c r="AK582" s="6"/>
      <c r="AL582" s="6"/>
      <c r="AM582" s="6"/>
      <c r="AN582" s="6"/>
      <c r="AO582" s="6"/>
      <c r="AP582" s="6"/>
      <c r="AQ582" s="6"/>
      <c r="AR582" s="6"/>
      <c r="AS582" s="6"/>
      <c r="AT582" s="6"/>
      <c r="AU582" s="6"/>
    </row>
    <row r="583" spans="2:47" ht="18" customHeight="1" x14ac:dyDescent="0.2">
      <c r="B583" s="6"/>
      <c r="C583" s="6"/>
      <c r="D583" s="137"/>
      <c r="E583" s="137"/>
      <c r="F583" s="133"/>
      <c r="G583" s="138"/>
      <c r="H583" s="136"/>
      <c r="I583" s="139"/>
      <c r="J583" s="139"/>
      <c r="K583" s="139"/>
      <c r="L583" s="139"/>
      <c r="M583" s="133"/>
      <c r="N583" s="136"/>
      <c r="O583" s="140"/>
      <c r="P583" s="140"/>
      <c r="Q583" s="140"/>
      <c r="R583" s="140"/>
      <c r="S583" s="133"/>
      <c r="T583" s="136"/>
      <c r="U583" s="138"/>
      <c r="V583" s="136"/>
      <c r="W583" s="136"/>
      <c r="X583" s="6"/>
      <c r="Y583" s="6"/>
      <c r="Z583" s="6"/>
      <c r="AA583" s="6"/>
      <c r="AB583" s="133"/>
      <c r="AC583" s="141"/>
      <c r="AD583" s="31"/>
      <c r="AE583" s="31"/>
      <c r="AF583" s="31"/>
      <c r="AH583" s="6"/>
      <c r="AI583" s="6"/>
      <c r="AJ583" s="6"/>
      <c r="AK583" s="6"/>
      <c r="AL583" s="6"/>
      <c r="AM583" s="6"/>
      <c r="AN583" s="6"/>
      <c r="AO583" s="6"/>
      <c r="AP583" s="6"/>
      <c r="AQ583" s="6"/>
      <c r="AR583" s="6"/>
      <c r="AS583" s="6"/>
      <c r="AT583" s="6"/>
      <c r="AU583" s="6"/>
    </row>
    <row r="584" spans="2:47" ht="18" customHeight="1" x14ac:dyDescent="0.2">
      <c r="B584" s="6"/>
      <c r="C584" s="6"/>
      <c r="D584" s="137"/>
      <c r="E584" s="137"/>
      <c r="F584" s="133"/>
      <c r="G584" s="138"/>
      <c r="H584" s="136"/>
      <c r="I584" s="139"/>
      <c r="J584" s="139"/>
      <c r="K584" s="139"/>
      <c r="L584" s="139"/>
      <c r="M584" s="133"/>
      <c r="N584" s="136"/>
      <c r="O584" s="140"/>
      <c r="P584" s="140"/>
      <c r="Q584" s="140"/>
      <c r="R584" s="140"/>
      <c r="S584" s="133"/>
      <c r="T584" s="136"/>
      <c r="U584" s="138"/>
      <c r="V584" s="136"/>
      <c r="W584" s="136"/>
      <c r="X584" s="6"/>
      <c r="Y584" s="6"/>
      <c r="Z584" s="6"/>
      <c r="AA584" s="6"/>
      <c r="AB584" s="133"/>
      <c r="AC584" s="141"/>
      <c r="AD584" s="31"/>
      <c r="AE584" s="31"/>
      <c r="AF584" s="31"/>
      <c r="AH584" s="6"/>
      <c r="AI584" s="6"/>
      <c r="AJ584" s="6"/>
      <c r="AK584" s="6"/>
      <c r="AL584" s="6"/>
      <c r="AM584" s="6"/>
      <c r="AN584" s="6"/>
      <c r="AO584" s="6"/>
      <c r="AP584" s="6"/>
      <c r="AQ584" s="6"/>
      <c r="AR584" s="6"/>
      <c r="AS584" s="6"/>
      <c r="AT584" s="6"/>
      <c r="AU584" s="6"/>
    </row>
    <row r="585" spans="2:47" ht="18" customHeight="1" x14ac:dyDescent="0.2">
      <c r="B585" s="6"/>
      <c r="C585" s="6"/>
      <c r="D585" s="137"/>
      <c r="E585" s="137"/>
      <c r="F585" s="133"/>
      <c r="G585" s="138"/>
      <c r="H585" s="136"/>
      <c r="I585" s="139"/>
      <c r="J585" s="139"/>
      <c r="K585" s="139"/>
      <c r="L585" s="139"/>
      <c r="M585" s="133"/>
      <c r="N585" s="136"/>
      <c r="O585" s="140"/>
      <c r="P585" s="140"/>
      <c r="Q585" s="140"/>
      <c r="R585" s="140"/>
      <c r="S585" s="133"/>
      <c r="T585" s="136"/>
      <c r="U585" s="138"/>
      <c r="V585" s="136"/>
      <c r="W585" s="136"/>
      <c r="X585" s="6"/>
      <c r="Y585" s="6"/>
      <c r="Z585" s="6"/>
      <c r="AA585" s="6"/>
      <c r="AB585" s="133"/>
      <c r="AC585" s="141"/>
      <c r="AD585" s="31"/>
      <c r="AE585" s="31"/>
      <c r="AF585" s="31"/>
      <c r="AH585" s="6"/>
      <c r="AI585" s="6"/>
      <c r="AJ585" s="6"/>
      <c r="AK585" s="6"/>
      <c r="AL585" s="6"/>
      <c r="AM585" s="6"/>
      <c r="AN585" s="6"/>
      <c r="AO585" s="6"/>
      <c r="AP585" s="6"/>
      <c r="AQ585" s="6"/>
      <c r="AR585" s="6"/>
      <c r="AS585" s="6"/>
      <c r="AT585" s="6"/>
      <c r="AU585" s="6"/>
    </row>
    <row r="586" spans="2:47" ht="18" customHeight="1" x14ac:dyDescent="0.2">
      <c r="B586" s="6"/>
      <c r="C586" s="6"/>
      <c r="D586" s="137"/>
      <c r="E586" s="137"/>
      <c r="F586" s="133"/>
      <c r="G586" s="138"/>
      <c r="H586" s="136"/>
      <c r="I586" s="139"/>
      <c r="J586" s="139"/>
      <c r="K586" s="139"/>
      <c r="L586" s="139"/>
      <c r="M586" s="133"/>
      <c r="N586" s="136"/>
      <c r="O586" s="140"/>
      <c r="P586" s="140"/>
      <c r="Q586" s="140"/>
      <c r="R586" s="140"/>
      <c r="S586" s="133"/>
      <c r="T586" s="136"/>
      <c r="U586" s="138"/>
      <c r="V586" s="136"/>
      <c r="W586" s="136"/>
      <c r="X586" s="6"/>
      <c r="Y586" s="6"/>
      <c r="Z586" s="6"/>
      <c r="AA586" s="6"/>
      <c r="AB586" s="133"/>
      <c r="AC586" s="141"/>
      <c r="AD586" s="31"/>
      <c r="AE586" s="31"/>
      <c r="AF586" s="31"/>
      <c r="AH586" s="6"/>
      <c r="AI586" s="6"/>
      <c r="AJ586" s="6"/>
      <c r="AK586" s="6"/>
      <c r="AL586" s="6"/>
      <c r="AM586" s="6"/>
      <c r="AN586" s="6"/>
      <c r="AO586" s="6"/>
      <c r="AP586" s="6"/>
      <c r="AQ586" s="6"/>
      <c r="AR586" s="6"/>
      <c r="AS586" s="6"/>
      <c r="AT586" s="6"/>
      <c r="AU586" s="6"/>
    </row>
    <row r="587" spans="2:47" ht="18" customHeight="1" x14ac:dyDescent="0.2">
      <c r="B587" s="6"/>
      <c r="C587" s="6"/>
      <c r="D587" s="137"/>
      <c r="E587" s="137"/>
      <c r="F587" s="133"/>
      <c r="G587" s="138"/>
      <c r="H587" s="136"/>
      <c r="I587" s="139"/>
      <c r="J587" s="139"/>
      <c r="K587" s="139"/>
      <c r="L587" s="139"/>
      <c r="M587" s="133"/>
      <c r="N587" s="136"/>
      <c r="O587" s="140"/>
      <c r="P587" s="140"/>
      <c r="Q587" s="140"/>
      <c r="R587" s="140"/>
      <c r="S587" s="133"/>
      <c r="T587" s="136"/>
      <c r="U587" s="138"/>
      <c r="V587" s="136"/>
      <c r="W587" s="136"/>
      <c r="X587" s="6"/>
      <c r="Y587" s="6"/>
      <c r="Z587" s="6"/>
      <c r="AA587" s="6"/>
      <c r="AB587" s="133"/>
      <c r="AC587" s="141"/>
      <c r="AD587" s="31"/>
      <c r="AE587" s="31"/>
      <c r="AF587" s="31"/>
      <c r="AH587" s="6"/>
      <c r="AI587" s="6"/>
      <c r="AJ587" s="6"/>
      <c r="AK587" s="6"/>
      <c r="AL587" s="6"/>
      <c r="AM587" s="6"/>
      <c r="AN587" s="6"/>
      <c r="AO587" s="6"/>
      <c r="AP587" s="6"/>
      <c r="AQ587" s="6"/>
      <c r="AR587" s="6"/>
      <c r="AS587" s="6"/>
      <c r="AT587" s="6"/>
      <c r="AU587" s="6"/>
    </row>
    <row r="588" spans="2:47" ht="18" customHeight="1" x14ac:dyDescent="0.2">
      <c r="B588" s="6"/>
      <c r="C588" s="6"/>
      <c r="D588" s="137"/>
      <c r="E588" s="137"/>
      <c r="F588" s="133"/>
      <c r="G588" s="138"/>
      <c r="H588" s="136"/>
      <c r="I588" s="139"/>
      <c r="J588" s="139"/>
      <c r="K588" s="139"/>
      <c r="L588" s="139"/>
      <c r="M588" s="133"/>
      <c r="N588" s="136"/>
      <c r="O588" s="140"/>
      <c r="P588" s="140"/>
      <c r="Q588" s="140"/>
      <c r="R588" s="140"/>
      <c r="S588" s="133"/>
      <c r="T588" s="136"/>
      <c r="U588" s="138"/>
      <c r="V588" s="136"/>
      <c r="W588" s="136"/>
      <c r="X588" s="6"/>
      <c r="Y588" s="6"/>
      <c r="Z588" s="6"/>
      <c r="AA588" s="6"/>
      <c r="AB588" s="133"/>
      <c r="AC588" s="141"/>
      <c r="AD588" s="31"/>
      <c r="AE588" s="31"/>
      <c r="AF588" s="31"/>
      <c r="AH588" s="6"/>
      <c r="AI588" s="6"/>
      <c r="AJ588" s="6"/>
      <c r="AK588" s="6"/>
      <c r="AL588" s="6"/>
      <c r="AM588" s="6"/>
      <c r="AN588" s="6"/>
      <c r="AO588" s="6"/>
      <c r="AP588" s="6"/>
      <c r="AQ588" s="6"/>
      <c r="AR588" s="6"/>
      <c r="AS588" s="6"/>
      <c r="AT588" s="6"/>
      <c r="AU588" s="6"/>
    </row>
    <row r="589" spans="2:47" ht="18" customHeight="1" x14ac:dyDescent="0.2">
      <c r="B589" s="6"/>
      <c r="C589" s="6"/>
      <c r="D589" s="137"/>
      <c r="E589" s="137"/>
      <c r="F589" s="133"/>
      <c r="G589" s="138"/>
      <c r="H589" s="136"/>
      <c r="I589" s="139"/>
      <c r="J589" s="139"/>
      <c r="K589" s="139"/>
      <c r="L589" s="139"/>
      <c r="M589" s="133"/>
      <c r="N589" s="136"/>
      <c r="O589" s="140"/>
      <c r="P589" s="140"/>
      <c r="Q589" s="140"/>
      <c r="R589" s="140"/>
      <c r="S589" s="133"/>
      <c r="T589" s="136"/>
      <c r="U589" s="138"/>
      <c r="V589" s="136"/>
      <c r="W589" s="136"/>
      <c r="X589" s="6"/>
      <c r="Y589" s="6"/>
      <c r="Z589" s="6"/>
      <c r="AA589" s="6"/>
      <c r="AB589" s="133"/>
      <c r="AC589" s="141"/>
      <c r="AD589" s="31"/>
      <c r="AE589" s="31"/>
      <c r="AF589" s="31"/>
      <c r="AH589" s="6"/>
      <c r="AI589" s="6"/>
      <c r="AJ589" s="6"/>
      <c r="AK589" s="6"/>
      <c r="AL589" s="6"/>
      <c r="AM589" s="6"/>
      <c r="AN589" s="6"/>
      <c r="AO589" s="6"/>
      <c r="AP589" s="6"/>
      <c r="AQ589" s="6"/>
      <c r="AR589" s="6"/>
      <c r="AS589" s="6"/>
      <c r="AT589" s="6"/>
      <c r="AU589" s="6"/>
    </row>
    <row r="590" spans="2:47" ht="18" customHeight="1" x14ac:dyDescent="0.2">
      <c r="B590" s="6"/>
      <c r="C590" s="6"/>
      <c r="D590" s="137"/>
      <c r="E590" s="137"/>
      <c r="F590" s="133"/>
      <c r="G590" s="138"/>
      <c r="H590" s="136"/>
      <c r="I590" s="139"/>
      <c r="J590" s="139"/>
      <c r="K590" s="139"/>
      <c r="L590" s="139"/>
      <c r="M590" s="133"/>
      <c r="N590" s="136"/>
      <c r="O590" s="140"/>
      <c r="P590" s="140"/>
      <c r="Q590" s="140"/>
      <c r="R590" s="140"/>
      <c r="S590" s="133"/>
      <c r="T590" s="136"/>
      <c r="U590" s="138"/>
      <c r="V590" s="136"/>
      <c r="W590" s="136"/>
      <c r="X590" s="6"/>
      <c r="Y590" s="6"/>
      <c r="Z590" s="6"/>
      <c r="AA590" s="6"/>
      <c r="AB590" s="133"/>
      <c r="AC590" s="141"/>
      <c r="AD590" s="31"/>
      <c r="AE590" s="31"/>
      <c r="AF590" s="31"/>
      <c r="AH590" s="6"/>
      <c r="AI590" s="6"/>
      <c r="AJ590" s="6"/>
      <c r="AK590" s="6"/>
      <c r="AL590" s="6"/>
      <c r="AM590" s="6"/>
      <c r="AN590" s="6"/>
      <c r="AO590" s="6"/>
      <c r="AP590" s="6"/>
      <c r="AQ590" s="6"/>
      <c r="AR590" s="6"/>
      <c r="AS590" s="6"/>
      <c r="AT590" s="6"/>
      <c r="AU590" s="6"/>
    </row>
    <row r="591" spans="2:47" ht="18" customHeight="1" x14ac:dyDescent="0.2">
      <c r="B591" s="6"/>
      <c r="C591" s="6"/>
      <c r="D591" s="137"/>
      <c r="E591" s="137"/>
      <c r="F591" s="133"/>
      <c r="G591" s="138"/>
      <c r="H591" s="136"/>
      <c r="I591" s="139"/>
      <c r="J591" s="139"/>
      <c r="K591" s="139"/>
      <c r="L591" s="139"/>
      <c r="M591" s="133"/>
      <c r="N591" s="136"/>
      <c r="O591" s="140"/>
      <c r="P591" s="140"/>
      <c r="Q591" s="140"/>
      <c r="R591" s="140"/>
      <c r="S591" s="133"/>
      <c r="T591" s="136"/>
      <c r="U591" s="138"/>
      <c r="V591" s="136"/>
      <c r="W591" s="136"/>
      <c r="X591" s="6"/>
      <c r="Y591" s="6"/>
      <c r="Z591" s="6"/>
      <c r="AA591" s="6"/>
      <c r="AB591" s="133"/>
      <c r="AC591" s="141"/>
      <c r="AD591" s="31"/>
      <c r="AE591" s="31"/>
      <c r="AF591" s="31"/>
      <c r="AH591" s="6"/>
      <c r="AI591" s="6"/>
      <c r="AJ591" s="6"/>
      <c r="AK591" s="6"/>
      <c r="AL591" s="6"/>
      <c r="AM591" s="6"/>
      <c r="AN591" s="6"/>
      <c r="AO591" s="6"/>
      <c r="AP591" s="6"/>
      <c r="AQ591" s="6"/>
      <c r="AR591" s="6"/>
      <c r="AS591" s="6"/>
      <c r="AT591" s="6"/>
      <c r="AU591" s="6"/>
    </row>
    <row r="592" spans="2:47" ht="18" customHeight="1" x14ac:dyDescent="0.2">
      <c r="B592" s="6"/>
      <c r="C592" s="6"/>
      <c r="D592" s="137"/>
      <c r="E592" s="137"/>
      <c r="F592" s="133"/>
      <c r="G592" s="138"/>
      <c r="H592" s="136"/>
      <c r="I592" s="139"/>
      <c r="J592" s="139"/>
      <c r="K592" s="139"/>
      <c r="L592" s="139"/>
      <c r="M592" s="133"/>
      <c r="N592" s="136"/>
      <c r="O592" s="140"/>
      <c r="P592" s="140"/>
      <c r="Q592" s="140"/>
      <c r="R592" s="140"/>
      <c r="S592" s="133"/>
      <c r="T592" s="136"/>
      <c r="U592" s="138"/>
      <c r="V592" s="136"/>
      <c r="W592" s="136"/>
      <c r="X592" s="6"/>
      <c r="Y592" s="6"/>
      <c r="Z592" s="6"/>
      <c r="AA592" s="6"/>
      <c r="AB592" s="133"/>
      <c r="AC592" s="141"/>
      <c r="AD592" s="31"/>
      <c r="AE592" s="31"/>
      <c r="AF592" s="31"/>
      <c r="AH592" s="6"/>
      <c r="AI592" s="6"/>
      <c r="AJ592" s="6"/>
      <c r="AK592" s="6"/>
      <c r="AL592" s="6"/>
      <c r="AM592" s="6"/>
      <c r="AN592" s="6"/>
      <c r="AO592" s="6"/>
      <c r="AP592" s="6"/>
      <c r="AQ592" s="6"/>
      <c r="AR592" s="6"/>
      <c r="AS592" s="6"/>
      <c r="AT592" s="6"/>
      <c r="AU592" s="6"/>
    </row>
    <row r="593" spans="2:47" ht="18" customHeight="1" x14ac:dyDescent="0.2">
      <c r="B593" s="6"/>
      <c r="C593" s="6"/>
      <c r="D593" s="137"/>
      <c r="E593" s="137"/>
      <c r="F593" s="133"/>
      <c r="G593" s="138"/>
      <c r="H593" s="136"/>
      <c r="I593" s="139"/>
      <c r="J593" s="139"/>
      <c r="K593" s="139"/>
      <c r="L593" s="139"/>
      <c r="M593" s="133"/>
      <c r="N593" s="136"/>
      <c r="O593" s="140"/>
      <c r="P593" s="140"/>
      <c r="Q593" s="140"/>
      <c r="R593" s="140"/>
      <c r="S593" s="133"/>
      <c r="T593" s="136"/>
      <c r="U593" s="138"/>
      <c r="V593" s="136"/>
      <c r="W593" s="136"/>
      <c r="X593" s="6"/>
      <c r="Y593" s="6"/>
      <c r="Z593" s="6"/>
      <c r="AA593" s="6"/>
      <c r="AB593" s="133"/>
      <c r="AC593" s="141"/>
      <c r="AD593" s="31"/>
      <c r="AE593" s="31"/>
      <c r="AF593" s="31"/>
      <c r="AH593" s="6"/>
      <c r="AI593" s="6"/>
      <c r="AJ593" s="6"/>
      <c r="AK593" s="6"/>
      <c r="AL593" s="6"/>
      <c r="AM593" s="6"/>
      <c r="AN593" s="6"/>
      <c r="AO593" s="6"/>
      <c r="AP593" s="6"/>
      <c r="AQ593" s="6"/>
      <c r="AR593" s="6"/>
      <c r="AS593" s="6"/>
      <c r="AT593" s="6"/>
      <c r="AU593" s="6"/>
    </row>
    <row r="594" spans="2:47" ht="18" customHeight="1" x14ac:dyDescent="0.2">
      <c r="B594" s="6"/>
      <c r="C594" s="6"/>
      <c r="D594" s="137"/>
      <c r="E594" s="137"/>
      <c r="F594" s="133"/>
      <c r="G594" s="138"/>
      <c r="H594" s="136"/>
      <c r="I594" s="139"/>
      <c r="J594" s="139"/>
      <c r="K594" s="139"/>
      <c r="L594" s="139"/>
      <c r="M594" s="133"/>
      <c r="N594" s="136"/>
      <c r="O594" s="140"/>
      <c r="P594" s="140"/>
      <c r="Q594" s="140"/>
      <c r="R594" s="140"/>
      <c r="S594" s="133"/>
      <c r="T594" s="136"/>
      <c r="U594" s="138"/>
      <c r="V594" s="136"/>
      <c r="W594" s="136"/>
      <c r="X594" s="6"/>
      <c r="Y594" s="6"/>
      <c r="Z594" s="6"/>
      <c r="AA594" s="6"/>
      <c r="AB594" s="133"/>
      <c r="AC594" s="141"/>
      <c r="AD594" s="31"/>
      <c r="AE594" s="31"/>
      <c r="AF594" s="31"/>
      <c r="AH594" s="6"/>
      <c r="AI594" s="6"/>
      <c r="AJ594" s="6"/>
      <c r="AK594" s="6"/>
      <c r="AL594" s="6"/>
      <c r="AM594" s="6"/>
      <c r="AN594" s="6"/>
      <c r="AO594" s="6"/>
      <c r="AP594" s="6"/>
      <c r="AQ594" s="6"/>
      <c r="AR594" s="6"/>
      <c r="AS594" s="6"/>
      <c r="AT594" s="6"/>
      <c r="AU594" s="6"/>
    </row>
    <row r="595" spans="2:47" ht="18" customHeight="1" x14ac:dyDescent="0.2">
      <c r="B595" s="6"/>
      <c r="C595" s="6"/>
      <c r="D595" s="137"/>
      <c r="E595" s="137"/>
      <c r="F595" s="133"/>
      <c r="G595" s="138"/>
      <c r="H595" s="136"/>
      <c r="I595" s="139"/>
      <c r="J595" s="139"/>
      <c r="K595" s="139"/>
      <c r="L595" s="139"/>
      <c r="M595" s="133"/>
      <c r="N595" s="136"/>
      <c r="O595" s="140"/>
      <c r="P595" s="140"/>
      <c r="Q595" s="140"/>
      <c r="R595" s="140"/>
      <c r="S595" s="133"/>
      <c r="T595" s="136"/>
      <c r="U595" s="138"/>
      <c r="V595" s="136"/>
      <c r="W595" s="136"/>
      <c r="X595" s="6"/>
      <c r="Y595" s="6"/>
      <c r="Z595" s="6"/>
      <c r="AA595" s="6"/>
      <c r="AB595" s="133"/>
      <c r="AC595" s="141"/>
      <c r="AD595" s="31"/>
      <c r="AE595" s="31"/>
      <c r="AF595" s="31"/>
      <c r="AH595" s="6"/>
      <c r="AI595" s="6"/>
      <c r="AJ595" s="6"/>
      <c r="AK595" s="6"/>
      <c r="AL595" s="6"/>
      <c r="AM595" s="6"/>
      <c r="AN595" s="6"/>
      <c r="AO595" s="6"/>
      <c r="AP595" s="6"/>
      <c r="AQ595" s="6"/>
      <c r="AR595" s="6"/>
      <c r="AS595" s="6"/>
      <c r="AT595" s="6"/>
      <c r="AU595" s="6"/>
    </row>
    <row r="596" spans="2:47" ht="18" customHeight="1" x14ac:dyDescent="0.2">
      <c r="B596" s="6"/>
      <c r="C596" s="6"/>
      <c r="D596" s="137"/>
      <c r="E596" s="137"/>
      <c r="F596" s="133"/>
      <c r="G596" s="138"/>
      <c r="H596" s="136"/>
      <c r="I596" s="139"/>
      <c r="J596" s="139"/>
      <c r="K596" s="139"/>
      <c r="L596" s="139"/>
      <c r="M596" s="133"/>
      <c r="N596" s="136"/>
      <c r="O596" s="140"/>
      <c r="P596" s="140"/>
      <c r="Q596" s="140"/>
      <c r="R596" s="140"/>
      <c r="S596" s="133"/>
      <c r="T596" s="136"/>
      <c r="U596" s="138"/>
      <c r="V596" s="136"/>
      <c r="W596" s="136"/>
      <c r="X596" s="6"/>
      <c r="Y596" s="6"/>
      <c r="Z596" s="6"/>
      <c r="AA596" s="6"/>
      <c r="AB596" s="133"/>
      <c r="AC596" s="141"/>
      <c r="AD596" s="31"/>
      <c r="AE596" s="31"/>
      <c r="AF596" s="31"/>
      <c r="AH596" s="6"/>
      <c r="AI596" s="6"/>
      <c r="AJ596" s="6"/>
      <c r="AK596" s="6"/>
      <c r="AL596" s="6"/>
      <c r="AM596" s="6"/>
      <c r="AN596" s="6"/>
      <c r="AO596" s="6"/>
      <c r="AP596" s="6"/>
      <c r="AQ596" s="6"/>
      <c r="AR596" s="6"/>
      <c r="AS596" s="6"/>
      <c r="AT596" s="6"/>
      <c r="AU596" s="6"/>
    </row>
    <row r="597" spans="2:47" ht="18" customHeight="1" x14ac:dyDescent="0.2">
      <c r="B597" s="6"/>
      <c r="C597" s="6"/>
      <c r="D597" s="137"/>
      <c r="E597" s="137"/>
      <c r="F597" s="133"/>
      <c r="G597" s="138"/>
      <c r="H597" s="136"/>
      <c r="I597" s="139"/>
      <c r="J597" s="139"/>
      <c r="K597" s="139"/>
      <c r="L597" s="139"/>
      <c r="M597" s="133"/>
      <c r="N597" s="136"/>
      <c r="O597" s="140"/>
      <c r="P597" s="140"/>
      <c r="Q597" s="140"/>
      <c r="R597" s="140"/>
      <c r="S597" s="133"/>
      <c r="T597" s="136"/>
      <c r="U597" s="138"/>
      <c r="V597" s="136"/>
      <c r="W597" s="136"/>
      <c r="X597" s="6"/>
      <c r="Y597" s="6"/>
      <c r="Z597" s="6"/>
      <c r="AA597" s="6"/>
      <c r="AB597" s="133"/>
      <c r="AC597" s="141"/>
      <c r="AD597" s="31"/>
      <c r="AE597" s="31"/>
      <c r="AF597" s="31"/>
      <c r="AH597" s="6"/>
      <c r="AI597" s="6"/>
      <c r="AJ597" s="6"/>
      <c r="AK597" s="6"/>
      <c r="AL597" s="6"/>
      <c r="AM597" s="6"/>
      <c r="AN597" s="6"/>
      <c r="AO597" s="6"/>
      <c r="AP597" s="6"/>
      <c r="AQ597" s="6"/>
      <c r="AR597" s="6"/>
      <c r="AS597" s="6"/>
      <c r="AT597" s="6"/>
      <c r="AU597" s="6"/>
    </row>
    <row r="598" spans="2:47" ht="18" customHeight="1" x14ac:dyDescent="0.2">
      <c r="B598" s="6"/>
      <c r="C598" s="6"/>
      <c r="D598" s="137"/>
      <c r="E598" s="137"/>
      <c r="F598" s="133"/>
      <c r="G598" s="138"/>
      <c r="H598" s="136"/>
      <c r="I598" s="139"/>
      <c r="J598" s="139"/>
      <c r="K598" s="139"/>
      <c r="L598" s="139"/>
      <c r="M598" s="133"/>
      <c r="N598" s="136"/>
      <c r="O598" s="140"/>
      <c r="P598" s="140"/>
      <c r="Q598" s="140"/>
      <c r="R598" s="140"/>
      <c r="S598" s="133"/>
      <c r="T598" s="136"/>
      <c r="U598" s="138"/>
      <c r="V598" s="136"/>
      <c r="W598" s="136"/>
      <c r="X598" s="6"/>
      <c r="Y598" s="6"/>
      <c r="Z598" s="6"/>
      <c r="AA598" s="6"/>
      <c r="AB598" s="133"/>
      <c r="AC598" s="141"/>
      <c r="AD598" s="31"/>
      <c r="AE598" s="31"/>
      <c r="AF598" s="31"/>
      <c r="AH598" s="6"/>
      <c r="AI598" s="6"/>
      <c r="AJ598" s="6"/>
      <c r="AK598" s="6"/>
      <c r="AL598" s="6"/>
      <c r="AM598" s="6"/>
      <c r="AN598" s="6"/>
      <c r="AO598" s="6"/>
      <c r="AP598" s="6"/>
      <c r="AQ598" s="6"/>
      <c r="AR598" s="6"/>
      <c r="AS598" s="6"/>
      <c r="AT598" s="6"/>
      <c r="AU598" s="6"/>
    </row>
    <row r="599" spans="2:47" ht="18" customHeight="1" x14ac:dyDescent="0.2">
      <c r="B599" s="6"/>
      <c r="C599" s="6"/>
      <c r="D599" s="137"/>
      <c r="E599" s="137"/>
      <c r="F599" s="133"/>
      <c r="G599" s="138"/>
      <c r="H599" s="136"/>
      <c r="I599" s="139"/>
      <c r="J599" s="139"/>
      <c r="K599" s="139"/>
      <c r="L599" s="139"/>
      <c r="M599" s="133"/>
      <c r="N599" s="136"/>
      <c r="O599" s="140"/>
      <c r="P599" s="140"/>
      <c r="Q599" s="140"/>
      <c r="R599" s="140"/>
      <c r="S599" s="133"/>
      <c r="T599" s="136"/>
      <c r="U599" s="138"/>
      <c r="V599" s="136"/>
      <c r="W599" s="136"/>
      <c r="X599" s="6"/>
      <c r="Y599" s="6"/>
      <c r="Z599" s="6"/>
      <c r="AA599" s="6"/>
      <c r="AB599" s="133"/>
      <c r="AC599" s="141"/>
      <c r="AD599" s="31"/>
      <c r="AE599" s="31"/>
      <c r="AF599" s="31"/>
      <c r="AH599" s="6"/>
      <c r="AI599" s="6"/>
      <c r="AJ599" s="6"/>
      <c r="AK599" s="6"/>
      <c r="AL599" s="6"/>
      <c r="AM599" s="6"/>
      <c r="AN599" s="6"/>
      <c r="AO599" s="6"/>
      <c r="AP599" s="6"/>
      <c r="AQ599" s="6"/>
      <c r="AR599" s="6"/>
      <c r="AS599" s="6"/>
      <c r="AT599" s="6"/>
      <c r="AU599" s="6"/>
    </row>
    <row r="600" spans="2:47" ht="18" customHeight="1" x14ac:dyDescent="0.2">
      <c r="B600" s="6"/>
      <c r="C600" s="6"/>
      <c r="D600" s="137"/>
      <c r="E600" s="137"/>
      <c r="F600" s="133"/>
      <c r="G600" s="138"/>
      <c r="H600" s="136"/>
      <c r="I600" s="139"/>
      <c r="J600" s="139"/>
      <c r="K600" s="139"/>
      <c r="L600" s="139"/>
      <c r="M600" s="133"/>
      <c r="N600" s="136"/>
      <c r="O600" s="140"/>
      <c r="P600" s="140"/>
      <c r="Q600" s="140"/>
      <c r="R600" s="140"/>
      <c r="S600" s="133"/>
      <c r="T600" s="136"/>
      <c r="U600" s="138"/>
      <c r="V600" s="136"/>
      <c r="W600" s="136"/>
      <c r="X600" s="6"/>
      <c r="Y600" s="6"/>
      <c r="Z600" s="6"/>
      <c r="AA600" s="6"/>
      <c r="AB600" s="133"/>
      <c r="AC600" s="141"/>
      <c r="AD600" s="31"/>
      <c r="AE600" s="31"/>
      <c r="AF600" s="31"/>
      <c r="AH600" s="6"/>
      <c r="AI600" s="6"/>
      <c r="AJ600" s="6"/>
      <c r="AK600" s="6"/>
      <c r="AL600" s="6"/>
      <c r="AM600" s="6"/>
      <c r="AN600" s="6"/>
      <c r="AO600" s="6"/>
      <c r="AP600" s="6"/>
      <c r="AQ600" s="6"/>
      <c r="AR600" s="6"/>
      <c r="AS600" s="6"/>
      <c r="AT600" s="6"/>
      <c r="AU600" s="6"/>
    </row>
    <row r="601" spans="2:47" ht="18" customHeight="1" x14ac:dyDescent="0.2">
      <c r="B601" s="6"/>
      <c r="C601" s="6"/>
      <c r="D601" s="137"/>
      <c r="E601" s="137"/>
      <c r="F601" s="133"/>
      <c r="G601" s="138"/>
      <c r="H601" s="136"/>
      <c r="I601" s="139"/>
      <c r="J601" s="139"/>
      <c r="K601" s="139"/>
      <c r="L601" s="139"/>
      <c r="M601" s="133"/>
      <c r="N601" s="136"/>
      <c r="O601" s="140"/>
      <c r="P601" s="140"/>
      <c r="Q601" s="140"/>
      <c r="R601" s="140"/>
      <c r="S601" s="133"/>
      <c r="T601" s="136"/>
      <c r="U601" s="138"/>
      <c r="V601" s="136"/>
      <c r="W601" s="136"/>
      <c r="X601" s="6"/>
      <c r="Y601" s="6"/>
      <c r="Z601" s="6"/>
      <c r="AA601" s="6"/>
      <c r="AB601" s="133"/>
      <c r="AC601" s="141"/>
      <c r="AD601" s="31"/>
      <c r="AE601" s="31"/>
      <c r="AF601" s="31"/>
      <c r="AH601" s="6"/>
      <c r="AI601" s="6"/>
      <c r="AJ601" s="6"/>
      <c r="AK601" s="6"/>
      <c r="AL601" s="6"/>
      <c r="AM601" s="6"/>
      <c r="AN601" s="6"/>
      <c r="AO601" s="6"/>
      <c r="AP601" s="6"/>
      <c r="AQ601" s="6"/>
      <c r="AR601" s="6"/>
      <c r="AS601" s="6"/>
      <c r="AT601" s="6"/>
      <c r="AU601" s="6"/>
    </row>
    <row r="602" spans="2:47" ht="18" customHeight="1" x14ac:dyDescent="0.2">
      <c r="B602" s="6"/>
      <c r="C602" s="6"/>
      <c r="D602" s="137"/>
      <c r="E602" s="137"/>
      <c r="F602" s="133"/>
      <c r="G602" s="138"/>
      <c r="H602" s="136"/>
      <c r="I602" s="139"/>
      <c r="J602" s="139"/>
      <c r="K602" s="139"/>
      <c r="L602" s="139"/>
      <c r="M602" s="133"/>
      <c r="N602" s="136"/>
      <c r="O602" s="140"/>
      <c r="P602" s="140"/>
      <c r="Q602" s="140"/>
      <c r="R602" s="140"/>
      <c r="S602" s="133"/>
      <c r="T602" s="136"/>
      <c r="U602" s="138"/>
      <c r="V602" s="136"/>
      <c r="W602" s="136"/>
      <c r="X602" s="6"/>
      <c r="Y602" s="6"/>
      <c r="Z602" s="6"/>
      <c r="AA602" s="6"/>
      <c r="AB602" s="133"/>
      <c r="AC602" s="141"/>
      <c r="AD602" s="31"/>
      <c r="AE602" s="31"/>
      <c r="AF602" s="31"/>
      <c r="AH602" s="6"/>
      <c r="AI602" s="6"/>
      <c r="AJ602" s="6"/>
      <c r="AK602" s="6"/>
      <c r="AL602" s="6"/>
      <c r="AM602" s="6"/>
      <c r="AN602" s="6"/>
      <c r="AO602" s="6"/>
      <c r="AP602" s="6"/>
      <c r="AQ602" s="6"/>
      <c r="AR602" s="6"/>
      <c r="AS602" s="6"/>
      <c r="AT602" s="6"/>
      <c r="AU602" s="6"/>
    </row>
    <row r="603" spans="2:47" ht="18" customHeight="1" x14ac:dyDescent="0.2">
      <c r="B603" s="6"/>
      <c r="C603" s="6"/>
      <c r="D603" s="137"/>
      <c r="E603" s="137"/>
      <c r="F603" s="133"/>
      <c r="G603" s="138"/>
      <c r="H603" s="136"/>
      <c r="I603" s="139"/>
      <c r="J603" s="139"/>
      <c r="K603" s="139"/>
      <c r="L603" s="139"/>
      <c r="M603" s="133"/>
      <c r="N603" s="136"/>
      <c r="O603" s="140"/>
      <c r="P603" s="140"/>
      <c r="Q603" s="140"/>
      <c r="R603" s="140"/>
      <c r="S603" s="133"/>
      <c r="T603" s="136"/>
      <c r="U603" s="138"/>
      <c r="V603" s="136"/>
      <c r="W603" s="136"/>
      <c r="X603" s="6"/>
      <c r="Y603" s="6"/>
      <c r="Z603" s="6"/>
      <c r="AA603" s="6"/>
      <c r="AB603" s="133"/>
      <c r="AC603" s="141"/>
      <c r="AD603" s="31"/>
      <c r="AE603" s="31"/>
      <c r="AF603" s="31"/>
      <c r="AH603" s="6"/>
      <c r="AI603" s="6"/>
      <c r="AJ603" s="6"/>
      <c r="AK603" s="6"/>
      <c r="AL603" s="6"/>
      <c r="AM603" s="6"/>
      <c r="AN603" s="6"/>
      <c r="AO603" s="6"/>
      <c r="AP603" s="6"/>
      <c r="AQ603" s="6"/>
      <c r="AR603" s="6"/>
      <c r="AS603" s="6"/>
      <c r="AT603" s="6"/>
      <c r="AU603" s="6"/>
    </row>
    <row r="604" spans="2:47" ht="18" customHeight="1" x14ac:dyDescent="0.2">
      <c r="B604" s="6"/>
      <c r="C604" s="6"/>
      <c r="D604" s="137"/>
      <c r="E604" s="137"/>
      <c r="F604" s="133"/>
      <c r="G604" s="138"/>
      <c r="H604" s="136"/>
      <c r="I604" s="139"/>
      <c r="J604" s="139"/>
      <c r="K604" s="139"/>
      <c r="L604" s="139"/>
      <c r="M604" s="133"/>
      <c r="N604" s="136"/>
      <c r="O604" s="140"/>
      <c r="P604" s="140"/>
      <c r="Q604" s="140"/>
      <c r="R604" s="140"/>
      <c r="S604" s="133"/>
      <c r="T604" s="136"/>
      <c r="U604" s="138"/>
      <c r="V604" s="136"/>
      <c r="W604" s="136"/>
      <c r="X604" s="6"/>
      <c r="Y604" s="6"/>
      <c r="Z604" s="6"/>
      <c r="AA604" s="6"/>
      <c r="AB604" s="133"/>
      <c r="AC604" s="141"/>
      <c r="AD604" s="31"/>
      <c r="AE604" s="31"/>
      <c r="AF604" s="31"/>
      <c r="AH604" s="6"/>
      <c r="AI604" s="6"/>
      <c r="AJ604" s="6"/>
      <c r="AK604" s="6"/>
      <c r="AL604" s="6"/>
      <c r="AM604" s="6"/>
      <c r="AN604" s="6"/>
      <c r="AO604" s="6"/>
      <c r="AP604" s="6"/>
      <c r="AQ604" s="6"/>
      <c r="AR604" s="6"/>
      <c r="AS604" s="6"/>
      <c r="AT604" s="6"/>
      <c r="AU604" s="6"/>
    </row>
    <row r="605" spans="2:47" ht="18" customHeight="1" x14ac:dyDescent="0.2">
      <c r="B605" s="6"/>
      <c r="C605" s="6"/>
      <c r="D605" s="137"/>
      <c r="E605" s="137"/>
      <c r="F605" s="133"/>
      <c r="G605" s="138"/>
      <c r="H605" s="136"/>
      <c r="I605" s="139"/>
      <c r="J605" s="139"/>
      <c r="K605" s="139"/>
      <c r="L605" s="139"/>
      <c r="M605" s="133"/>
      <c r="N605" s="136"/>
      <c r="O605" s="140"/>
      <c r="P605" s="140"/>
      <c r="Q605" s="140"/>
      <c r="R605" s="140"/>
      <c r="S605" s="133"/>
      <c r="T605" s="136"/>
      <c r="U605" s="138"/>
      <c r="V605" s="136"/>
      <c r="W605" s="136"/>
      <c r="X605" s="6"/>
      <c r="Y605" s="6"/>
      <c r="Z605" s="6"/>
      <c r="AA605" s="6"/>
      <c r="AB605" s="133"/>
      <c r="AC605" s="141"/>
      <c r="AD605" s="31"/>
      <c r="AE605" s="31"/>
      <c r="AF605" s="31"/>
      <c r="AH605" s="6"/>
      <c r="AI605" s="6"/>
      <c r="AJ605" s="6"/>
      <c r="AK605" s="6"/>
      <c r="AL605" s="6"/>
      <c r="AM605" s="6"/>
      <c r="AN605" s="6"/>
      <c r="AO605" s="6"/>
      <c r="AP605" s="6"/>
      <c r="AQ605" s="6"/>
      <c r="AR605" s="6"/>
      <c r="AS605" s="6"/>
      <c r="AT605" s="6"/>
      <c r="AU605" s="6"/>
    </row>
    <row r="606" spans="2:47" ht="18" customHeight="1" x14ac:dyDescent="0.2">
      <c r="B606" s="6"/>
      <c r="C606" s="6"/>
      <c r="D606" s="137"/>
      <c r="E606" s="137"/>
      <c r="F606" s="133"/>
      <c r="G606" s="138"/>
      <c r="H606" s="136"/>
      <c r="I606" s="139"/>
      <c r="J606" s="139"/>
      <c r="K606" s="139"/>
      <c r="L606" s="139"/>
      <c r="M606" s="133"/>
      <c r="N606" s="136"/>
      <c r="O606" s="140"/>
      <c r="P606" s="140"/>
      <c r="Q606" s="140"/>
      <c r="R606" s="140"/>
      <c r="S606" s="133"/>
      <c r="T606" s="136"/>
      <c r="U606" s="138"/>
      <c r="V606" s="136"/>
      <c r="W606" s="136"/>
      <c r="X606" s="6"/>
      <c r="Y606" s="6"/>
      <c r="Z606" s="6"/>
      <c r="AA606" s="6"/>
      <c r="AB606" s="133"/>
      <c r="AC606" s="141"/>
      <c r="AD606" s="31"/>
      <c r="AE606" s="31"/>
      <c r="AF606" s="31"/>
      <c r="AH606" s="6"/>
      <c r="AI606" s="6"/>
      <c r="AJ606" s="6"/>
      <c r="AK606" s="6"/>
      <c r="AL606" s="6"/>
      <c r="AM606" s="6"/>
      <c r="AN606" s="6"/>
      <c r="AO606" s="6"/>
      <c r="AP606" s="6"/>
      <c r="AQ606" s="6"/>
      <c r="AR606" s="6"/>
      <c r="AS606" s="6"/>
      <c r="AT606" s="6"/>
      <c r="AU606" s="6"/>
    </row>
    <row r="607" spans="2:47" ht="18" customHeight="1" x14ac:dyDescent="0.2">
      <c r="B607" s="6"/>
      <c r="C607" s="6"/>
      <c r="D607" s="137"/>
      <c r="E607" s="137"/>
      <c r="F607" s="133"/>
      <c r="G607" s="138"/>
      <c r="H607" s="136"/>
      <c r="I607" s="139"/>
      <c r="J607" s="139"/>
      <c r="K607" s="139"/>
      <c r="L607" s="139"/>
      <c r="M607" s="133"/>
      <c r="N607" s="136"/>
      <c r="O607" s="140"/>
      <c r="P607" s="140"/>
      <c r="Q607" s="140"/>
      <c r="R607" s="140"/>
      <c r="S607" s="133"/>
      <c r="T607" s="136"/>
      <c r="U607" s="138"/>
      <c r="V607" s="136"/>
      <c r="W607" s="136"/>
      <c r="X607" s="6"/>
      <c r="Y607" s="6"/>
      <c r="Z607" s="6"/>
      <c r="AA607" s="6"/>
      <c r="AB607" s="133"/>
      <c r="AC607" s="141"/>
      <c r="AD607" s="31"/>
      <c r="AE607" s="31"/>
      <c r="AF607" s="31"/>
      <c r="AH607" s="6"/>
      <c r="AI607" s="6"/>
      <c r="AJ607" s="6"/>
      <c r="AK607" s="6"/>
      <c r="AL607" s="6"/>
      <c r="AM607" s="6"/>
      <c r="AN607" s="6"/>
      <c r="AO607" s="6"/>
      <c r="AP607" s="6"/>
      <c r="AQ607" s="6"/>
      <c r="AR607" s="6"/>
      <c r="AS607" s="6"/>
      <c r="AT607" s="6"/>
      <c r="AU607" s="6"/>
    </row>
    <row r="608" spans="2:47" ht="18" customHeight="1" x14ac:dyDescent="0.2">
      <c r="B608" s="6"/>
      <c r="C608" s="6"/>
      <c r="D608" s="137"/>
      <c r="E608" s="137"/>
      <c r="F608" s="133"/>
      <c r="G608" s="138"/>
      <c r="H608" s="136"/>
      <c r="I608" s="139"/>
      <c r="J608" s="139"/>
      <c r="K608" s="139"/>
      <c r="L608" s="139"/>
      <c r="M608" s="133"/>
      <c r="N608" s="136"/>
      <c r="O608" s="140"/>
      <c r="P608" s="140"/>
      <c r="Q608" s="140"/>
      <c r="R608" s="140"/>
      <c r="S608" s="133"/>
      <c r="T608" s="136"/>
      <c r="U608" s="138"/>
      <c r="V608" s="136"/>
      <c r="W608" s="136"/>
      <c r="X608" s="6"/>
      <c r="Y608" s="6"/>
      <c r="Z608" s="6"/>
      <c r="AA608" s="6"/>
      <c r="AB608" s="133"/>
      <c r="AC608" s="141"/>
      <c r="AD608" s="31"/>
      <c r="AE608" s="31"/>
      <c r="AF608" s="31"/>
      <c r="AH608" s="6"/>
      <c r="AI608" s="6"/>
      <c r="AJ608" s="6"/>
      <c r="AK608" s="6"/>
      <c r="AL608" s="6"/>
      <c r="AM608" s="6"/>
      <c r="AN608" s="6"/>
      <c r="AO608" s="6"/>
      <c r="AP608" s="6"/>
      <c r="AQ608" s="6"/>
      <c r="AR608" s="6"/>
      <c r="AS608" s="6"/>
      <c r="AT608" s="6"/>
      <c r="AU608" s="6"/>
    </row>
    <row r="609" spans="34:47" x14ac:dyDescent="0.2">
      <c r="AH609" s="6"/>
      <c r="AI609" s="6"/>
      <c r="AJ609" s="6"/>
      <c r="AK609" s="6"/>
      <c r="AL609" s="6"/>
      <c r="AM609" s="6"/>
      <c r="AN609" s="6"/>
      <c r="AO609" s="6"/>
      <c r="AP609" s="6"/>
      <c r="AQ609" s="6"/>
      <c r="AR609" s="6"/>
      <c r="AS609" s="6"/>
      <c r="AT609" s="6"/>
      <c r="AU609" s="6"/>
    </row>
    <row r="610" spans="34:47" x14ac:dyDescent="0.2">
      <c r="AH610" s="6"/>
      <c r="AI610" s="6"/>
      <c r="AJ610" s="6"/>
      <c r="AK610" s="6"/>
      <c r="AL610" s="6"/>
      <c r="AM610" s="6"/>
      <c r="AN610" s="6"/>
      <c r="AO610" s="6"/>
      <c r="AP610" s="6"/>
      <c r="AQ610" s="6"/>
      <c r="AR610" s="6"/>
      <c r="AS610" s="6"/>
      <c r="AT610" s="6"/>
      <c r="AU610" s="6"/>
    </row>
    <row r="611" spans="34:47" x14ac:dyDescent="0.2">
      <c r="AH611" s="6"/>
      <c r="AI611" s="6"/>
      <c r="AJ611" s="6"/>
      <c r="AK611" s="6"/>
      <c r="AL611" s="6"/>
      <c r="AM611" s="6"/>
      <c r="AN611" s="6"/>
      <c r="AO611" s="6"/>
      <c r="AP611" s="6"/>
      <c r="AQ611" s="6"/>
      <c r="AR611" s="6"/>
      <c r="AS611" s="6"/>
      <c r="AT611" s="6"/>
      <c r="AU611" s="6"/>
    </row>
    <row r="612" spans="34:47" x14ac:dyDescent="0.2">
      <c r="AH612" s="6"/>
      <c r="AI612" s="6"/>
      <c r="AJ612" s="6"/>
      <c r="AK612" s="6"/>
      <c r="AL612" s="6"/>
      <c r="AM612" s="6"/>
      <c r="AN612" s="6"/>
      <c r="AO612" s="6"/>
      <c r="AP612" s="6"/>
      <c r="AQ612" s="6"/>
      <c r="AR612" s="6"/>
      <c r="AS612" s="6"/>
      <c r="AT612" s="6"/>
      <c r="AU612" s="6"/>
    </row>
    <row r="613" spans="34:47" x14ac:dyDescent="0.2">
      <c r="AH613" s="6"/>
      <c r="AI613" s="6"/>
      <c r="AJ613" s="6"/>
      <c r="AK613" s="6"/>
      <c r="AL613" s="6"/>
      <c r="AM613" s="6"/>
      <c r="AN613" s="6"/>
      <c r="AO613" s="6"/>
      <c r="AP613" s="6"/>
      <c r="AQ613" s="6"/>
      <c r="AR613" s="6"/>
      <c r="AS613" s="6"/>
      <c r="AT613" s="6"/>
      <c r="AU613" s="6"/>
    </row>
    <row r="614" spans="34:47" x14ac:dyDescent="0.2">
      <c r="AH614" s="6"/>
      <c r="AI614" s="6"/>
      <c r="AJ614" s="6"/>
      <c r="AK614" s="6"/>
      <c r="AL614" s="6"/>
      <c r="AM614" s="6"/>
      <c r="AN614" s="6"/>
      <c r="AO614" s="6"/>
      <c r="AP614" s="6"/>
      <c r="AQ614" s="6"/>
      <c r="AR614" s="6"/>
      <c r="AS614" s="6"/>
      <c r="AT614" s="6"/>
      <c r="AU614" s="6"/>
    </row>
    <row r="615" spans="34:47" x14ac:dyDescent="0.2">
      <c r="AH615" s="6"/>
      <c r="AI615" s="6"/>
      <c r="AJ615" s="6"/>
      <c r="AK615" s="6"/>
      <c r="AL615" s="6"/>
      <c r="AM615" s="6"/>
      <c r="AN615" s="6"/>
      <c r="AO615" s="6"/>
      <c r="AP615" s="6"/>
      <c r="AQ615" s="6"/>
      <c r="AR615" s="6"/>
      <c r="AS615" s="6"/>
      <c r="AT615" s="6"/>
      <c r="AU615" s="6"/>
    </row>
    <row r="616" spans="34:47" x14ac:dyDescent="0.2">
      <c r="AH616" s="6"/>
      <c r="AI616" s="6"/>
      <c r="AJ616" s="6"/>
      <c r="AK616" s="6"/>
      <c r="AL616" s="6"/>
      <c r="AM616" s="6"/>
      <c r="AN616" s="6"/>
      <c r="AO616" s="6"/>
      <c r="AP616" s="6"/>
      <c r="AQ616" s="6"/>
      <c r="AR616" s="6"/>
      <c r="AS616" s="6"/>
      <c r="AT616" s="6"/>
      <c r="AU616" s="6"/>
    </row>
    <row r="617" spans="34:47" x14ac:dyDescent="0.2">
      <c r="AH617" s="6"/>
      <c r="AI617" s="6"/>
      <c r="AJ617" s="6"/>
      <c r="AK617" s="6"/>
      <c r="AL617" s="6"/>
      <c r="AM617" s="6"/>
      <c r="AN617" s="6"/>
      <c r="AO617" s="6"/>
      <c r="AP617" s="6"/>
      <c r="AQ617" s="6"/>
      <c r="AR617" s="6"/>
      <c r="AS617" s="6"/>
      <c r="AT617" s="6"/>
      <c r="AU617" s="6"/>
    </row>
  </sheetData>
  <sheetProtection algorithmName="SHA-512" hashValue="JDewnpY3kZI0zzBeffFLXeD2vbY9Et0Sahe/oB21qmUrpbFE8YC18bh7IqwUugk6BeoORBUaK0RROKyiYWHjRA==" saltValue="APnUTB97lOvTtI/1n429Eg==" spinCount="100000" sheet="1" objects="1" scenarios="1"/>
  <mergeCells count="8">
    <mergeCell ref="AD10:AF10"/>
    <mergeCell ref="D1:E1"/>
    <mergeCell ref="H1:Y1"/>
    <mergeCell ref="G10:H10"/>
    <mergeCell ref="I10:N10"/>
    <mergeCell ref="O10:T10"/>
    <mergeCell ref="U10:V10"/>
    <mergeCell ref="X10:AC10"/>
  </mergeCells>
  <pageMargins left="0.7" right="0.7" top="0.78740157499999996" bottom="0.78740157499999996" header="0.3" footer="0.3"/>
  <pageSetup paperSize="9" orientation="portrait"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U617"/>
  <sheetViews>
    <sheetView tabSelected="1" topLeftCell="D1" zoomScaleNormal="100" workbookViewId="0">
      <selection activeCell="D14" sqref="D14"/>
    </sheetView>
  </sheetViews>
  <sheetFormatPr baseColWidth="10" defaultColWidth="11.5" defaultRowHeight="16" x14ac:dyDescent="0.2"/>
  <cols>
    <col min="1" max="1" width="3.83203125" style="6" customWidth="1"/>
    <col min="2" max="2" width="5.83203125" style="1" customWidth="1"/>
    <col min="3" max="3" width="0.33203125" style="9" customWidth="1"/>
    <col min="4" max="5" width="22.83203125" style="94" customWidth="1"/>
    <col min="6" max="7" width="10.83203125" style="99" customWidth="1"/>
    <col min="8" max="8" width="3.1640625" style="3" customWidth="1"/>
    <col min="9" max="11" width="9.1640625" style="1" customWidth="1"/>
    <col min="12" max="12" width="10.1640625" style="4" customWidth="1"/>
    <col min="13" max="13" width="9" style="83" customWidth="1"/>
    <col min="14" max="16" width="9.1640625" style="83" customWidth="1"/>
    <col min="17" max="17" width="9.1640625" style="1" customWidth="1"/>
    <col min="18" max="18" width="9.1640625" style="4" customWidth="1"/>
    <col min="19" max="19" width="9" style="83" customWidth="1"/>
    <col min="20" max="22" width="9.1640625" style="83" customWidth="1"/>
    <col min="23" max="23" width="9.1640625" style="1" customWidth="1"/>
    <col min="24" max="24" width="9.1640625" style="4" customWidth="1"/>
    <col min="25" max="25" width="9.1640625" style="1" customWidth="1"/>
    <col min="26" max="26" width="10.1640625" style="4" customWidth="1"/>
    <col min="27" max="27" width="3" style="4" customWidth="1"/>
    <col min="28" max="32" width="11.5" style="1"/>
    <col min="33" max="33" width="10" style="30" customWidth="1"/>
    <col min="34" max="35" width="9.83203125" style="1" customWidth="1"/>
    <col min="36" max="36" width="10.1640625" style="1" customWidth="1"/>
    <col min="37" max="37" width="7.83203125" style="6" customWidth="1"/>
    <col min="38" max="38" width="11.5" style="1" customWidth="1"/>
    <col min="39" max="41" width="11.5" style="1"/>
    <col min="42" max="42" width="9.1640625" style="1" customWidth="1"/>
    <col min="43" max="43" width="8" style="1" customWidth="1"/>
    <col min="44" max="44" width="4.1640625" style="1" customWidth="1"/>
    <col min="45" max="45" width="8.5" style="1" customWidth="1"/>
    <col min="46" max="51" width="11.5" style="1"/>
    <col min="52" max="73" width="11.5" style="6"/>
    <col min="74" max="16384" width="11.5" style="1"/>
  </cols>
  <sheetData>
    <row r="1" spans="1:73" s="6" customFormat="1" ht="62" customHeight="1" x14ac:dyDescent="0.2">
      <c r="D1" s="153" t="s">
        <v>52</v>
      </c>
      <c r="E1" s="154"/>
      <c r="F1" s="34"/>
      <c r="G1" s="34"/>
      <c r="H1" s="34"/>
      <c r="L1" s="155" t="s">
        <v>23</v>
      </c>
      <c r="M1" s="155"/>
      <c r="N1" s="155"/>
      <c r="O1" s="155"/>
      <c r="P1" s="155"/>
      <c r="Q1" s="155"/>
      <c r="R1" s="155"/>
      <c r="S1" s="155"/>
      <c r="T1" s="155"/>
      <c r="U1" s="155"/>
      <c r="V1" s="155"/>
      <c r="W1" s="155"/>
      <c r="X1" s="155"/>
      <c r="Y1" s="155"/>
      <c r="Z1" s="155"/>
      <c r="AA1" s="155"/>
      <c r="AB1" s="155"/>
      <c r="AC1" s="155"/>
      <c r="AG1" s="28"/>
    </row>
    <row r="2" spans="1:73" s="9" customFormat="1" ht="2" customHeight="1" x14ac:dyDescent="0.2">
      <c r="D2" s="91"/>
      <c r="E2" s="95"/>
      <c r="F2" s="10"/>
      <c r="G2" s="10"/>
      <c r="H2" s="35"/>
      <c r="L2" s="11"/>
      <c r="M2" s="80"/>
      <c r="N2" s="80"/>
      <c r="O2" s="80"/>
      <c r="P2" s="80"/>
      <c r="Q2" s="11"/>
      <c r="R2" s="11"/>
      <c r="S2" s="80"/>
      <c r="T2" s="80"/>
      <c r="U2" s="80"/>
      <c r="V2" s="80"/>
      <c r="W2" s="11"/>
      <c r="X2" s="11"/>
      <c r="Y2" s="11"/>
      <c r="Z2" s="11"/>
      <c r="AA2" s="11"/>
      <c r="AB2" s="11"/>
      <c r="AC2" s="11"/>
      <c r="AG2" s="29"/>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row>
    <row r="3" spans="1:73" s="6" customFormat="1" ht="16" customHeight="1" x14ac:dyDescent="0.2">
      <c r="B3" s="44" t="s">
        <v>32</v>
      </c>
      <c r="C3" s="12"/>
      <c r="D3" s="47">
        <v>1</v>
      </c>
      <c r="E3" s="96"/>
      <c r="F3" s="97"/>
      <c r="G3" s="97"/>
      <c r="H3" s="34"/>
      <c r="L3" s="79" t="s">
        <v>46</v>
      </c>
      <c r="M3" s="81"/>
      <c r="N3" s="81"/>
      <c r="O3" s="81"/>
      <c r="P3" s="81"/>
      <c r="Q3" s="8"/>
      <c r="R3" s="8"/>
      <c r="S3" s="81"/>
      <c r="T3" s="81"/>
      <c r="U3" s="81"/>
      <c r="V3" s="81"/>
      <c r="W3" s="8"/>
      <c r="X3" s="8"/>
      <c r="Y3" s="8"/>
      <c r="Z3" s="8"/>
      <c r="AA3" s="8"/>
      <c r="AB3" s="8"/>
      <c r="AC3" s="8"/>
      <c r="AG3" s="28"/>
      <c r="AJ3" s="40" t="s">
        <v>36</v>
      </c>
    </row>
    <row r="4" spans="1:73" s="9" customFormat="1" ht="2" customHeight="1" x14ac:dyDescent="0.2">
      <c r="B4" s="45"/>
      <c r="D4" s="48">
        <v>2</v>
      </c>
      <c r="E4" s="95"/>
      <c r="F4" s="98"/>
      <c r="G4" s="98"/>
      <c r="H4" s="35"/>
      <c r="L4" s="11"/>
      <c r="M4" s="80"/>
      <c r="N4" s="80"/>
      <c r="O4" s="80"/>
      <c r="P4" s="80"/>
      <c r="Q4" s="11"/>
      <c r="R4" s="11"/>
      <c r="S4" s="80"/>
      <c r="T4" s="80"/>
      <c r="U4" s="80"/>
      <c r="V4" s="80"/>
      <c r="W4" s="11"/>
      <c r="X4" s="11"/>
      <c r="Y4" s="11"/>
      <c r="Z4" s="11"/>
      <c r="AA4" s="11"/>
      <c r="AB4" s="11"/>
      <c r="AC4" s="11"/>
      <c r="AG4" s="29"/>
      <c r="AJ4" s="41"/>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row>
    <row r="5" spans="1:73" s="6" customFormat="1" ht="16" customHeight="1" x14ac:dyDescent="0.2">
      <c r="B5" s="44" t="s">
        <v>33</v>
      </c>
      <c r="C5" s="12"/>
      <c r="D5" s="47">
        <v>2</v>
      </c>
      <c r="E5" s="96"/>
      <c r="F5" s="97"/>
      <c r="G5" s="97"/>
      <c r="H5" s="34"/>
      <c r="L5" s="79" t="s">
        <v>73</v>
      </c>
      <c r="M5" s="81"/>
      <c r="N5" s="81"/>
      <c r="O5" s="81"/>
      <c r="P5" s="81"/>
      <c r="Q5" s="8"/>
      <c r="R5" s="8"/>
      <c r="S5" s="81"/>
      <c r="T5" s="81"/>
      <c r="U5" s="81"/>
      <c r="V5" s="81"/>
      <c r="W5" s="8"/>
      <c r="X5" s="8"/>
      <c r="Y5" s="8"/>
      <c r="Z5" s="8"/>
      <c r="AA5" s="8"/>
      <c r="AB5" s="8"/>
      <c r="AC5" s="8"/>
      <c r="AF5" s="44" t="s">
        <v>49</v>
      </c>
      <c r="AJ5" s="40" t="s">
        <v>37</v>
      </c>
    </row>
    <row r="6" spans="1:73" s="9" customFormat="1" ht="2" customHeight="1" x14ac:dyDescent="0.2">
      <c r="B6" s="45"/>
      <c r="D6" s="48"/>
      <c r="E6" s="95"/>
      <c r="F6" s="98"/>
      <c r="G6" s="98"/>
      <c r="H6" s="35"/>
      <c r="L6" s="11"/>
      <c r="M6" s="80"/>
      <c r="N6" s="80"/>
      <c r="O6" s="80"/>
      <c r="P6" s="80"/>
      <c r="Q6" s="11"/>
      <c r="R6" s="11"/>
      <c r="S6" s="80"/>
      <c r="T6" s="80"/>
      <c r="U6" s="80"/>
      <c r="V6" s="80"/>
      <c r="W6" s="11"/>
      <c r="X6" s="11"/>
      <c r="Y6" s="11"/>
      <c r="Z6" s="11"/>
      <c r="AA6" s="11"/>
      <c r="AB6" s="11"/>
      <c r="AC6" s="11"/>
      <c r="AG6" s="29"/>
      <c r="AJ6" s="41"/>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row>
    <row r="7" spans="1:73" s="6" customFormat="1" ht="16" customHeight="1" x14ac:dyDescent="0.2">
      <c r="B7" s="44" t="s">
        <v>34</v>
      </c>
      <c r="C7" s="12"/>
      <c r="D7" s="47">
        <v>3</v>
      </c>
      <c r="E7" s="96"/>
      <c r="F7" s="97"/>
      <c r="G7" s="97"/>
      <c r="H7" s="34"/>
      <c r="L7" s="79" t="s">
        <v>45</v>
      </c>
      <c r="M7" s="81"/>
      <c r="N7" s="81"/>
      <c r="O7" s="81"/>
      <c r="P7" s="81"/>
      <c r="Q7" s="8"/>
      <c r="R7" s="8"/>
      <c r="S7" s="81"/>
      <c r="T7" s="81"/>
      <c r="U7" s="81"/>
      <c r="V7" s="81"/>
      <c r="W7" s="8"/>
      <c r="X7" s="8"/>
      <c r="Y7" s="8"/>
      <c r="Z7" s="8"/>
      <c r="AA7" s="8"/>
      <c r="AB7" s="8"/>
      <c r="AC7" s="8"/>
      <c r="AG7" s="28"/>
      <c r="AJ7" s="40" t="s">
        <v>38</v>
      </c>
    </row>
    <row r="8" spans="1:73" s="9" customFormat="1" ht="2" customHeight="1" x14ac:dyDescent="0.25">
      <c r="B8" s="45"/>
      <c r="C8" s="12"/>
      <c r="D8" s="92"/>
      <c r="E8" s="95"/>
      <c r="F8" s="49"/>
      <c r="G8" s="49"/>
      <c r="H8" s="35"/>
      <c r="L8" s="11"/>
      <c r="M8" s="80"/>
      <c r="N8" s="80"/>
      <c r="O8" s="80"/>
      <c r="P8" s="80"/>
      <c r="Q8" s="11"/>
      <c r="R8" s="11"/>
      <c r="S8" s="80"/>
      <c r="T8" s="80"/>
      <c r="U8" s="80"/>
      <c r="V8" s="80"/>
      <c r="W8" s="11"/>
      <c r="X8" s="11"/>
      <c r="Y8" s="11"/>
      <c r="Z8" s="11"/>
      <c r="AA8" s="11"/>
      <c r="AB8" s="11"/>
      <c r="AC8" s="11"/>
      <c r="AG8" s="29"/>
      <c r="AJ8" s="41"/>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row>
    <row r="9" spans="1:73" s="6" customFormat="1" ht="16" customHeight="1" thickBot="1" x14ac:dyDescent="0.25">
      <c r="A9" s="43"/>
      <c r="B9" s="46" t="s">
        <v>35</v>
      </c>
      <c r="C9" s="9"/>
      <c r="D9" s="47">
        <v>4</v>
      </c>
      <c r="E9" s="96"/>
      <c r="F9" s="97"/>
      <c r="G9" s="97"/>
      <c r="H9" s="34"/>
      <c r="L9" s="8"/>
      <c r="M9" s="81"/>
      <c r="N9" s="81"/>
      <c r="O9" s="81"/>
      <c r="P9" s="81"/>
      <c r="Q9" s="8"/>
      <c r="R9" s="8"/>
      <c r="S9" s="81"/>
      <c r="T9" s="81"/>
      <c r="U9" s="81"/>
      <c r="V9" s="81"/>
      <c r="W9" s="8"/>
      <c r="X9" s="8"/>
      <c r="Y9" s="8"/>
      <c r="Z9" s="8"/>
      <c r="AA9" s="8"/>
      <c r="AB9" s="8"/>
      <c r="AC9" s="8"/>
      <c r="AG9" s="28"/>
      <c r="AJ9" s="40" t="s">
        <v>39</v>
      </c>
    </row>
    <row r="10" spans="1:73" ht="23" customHeight="1" thickTop="1" thickBot="1" x14ac:dyDescent="0.25">
      <c r="B10" s="44" t="s">
        <v>33</v>
      </c>
      <c r="D10" s="93" t="s">
        <v>63</v>
      </c>
      <c r="E10" s="119"/>
      <c r="F10" s="160"/>
      <c r="G10" s="161"/>
      <c r="H10" s="28"/>
      <c r="I10" s="156" t="s">
        <v>22</v>
      </c>
      <c r="J10" s="159"/>
      <c r="K10" s="159"/>
      <c r="L10" s="157"/>
      <c r="M10" s="150" t="s">
        <v>7</v>
      </c>
      <c r="N10" s="151"/>
      <c r="O10" s="151"/>
      <c r="P10" s="151"/>
      <c r="Q10" s="151"/>
      <c r="R10" s="157"/>
      <c r="S10" s="150" t="s">
        <v>24</v>
      </c>
      <c r="T10" s="151"/>
      <c r="U10" s="151"/>
      <c r="V10" s="151"/>
      <c r="W10" s="151"/>
      <c r="X10" s="157"/>
      <c r="Y10" s="150" t="s">
        <v>25</v>
      </c>
      <c r="Z10" s="158"/>
      <c r="AA10" s="19"/>
      <c r="AB10" s="156" t="s">
        <v>41</v>
      </c>
      <c r="AC10" s="151"/>
      <c r="AD10" s="151"/>
      <c r="AE10" s="151"/>
      <c r="AF10" s="151"/>
      <c r="AG10" s="157"/>
      <c r="AH10" s="150" t="s">
        <v>8</v>
      </c>
      <c r="AI10" s="151"/>
      <c r="AJ10" s="152"/>
      <c r="AL10" s="87" t="s">
        <v>30</v>
      </c>
      <c r="AM10" s="89">
        <f>COUNT(AG12:AG608,"*")</f>
        <v>0</v>
      </c>
      <c r="AN10" s="87"/>
      <c r="AO10" s="87"/>
      <c r="AP10" s="87"/>
      <c r="AQ10" s="87"/>
      <c r="AR10" s="87"/>
      <c r="AS10" s="87"/>
      <c r="AT10" s="87"/>
      <c r="AU10" s="6"/>
      <c r="AV10" s="6"/>
      <c r="AW10" s="6"/>
      <c r="AX10" s="6"/>
      <c r="AY10" s="6"/>
    </row>
    <row r="11" spans="1:73" ht="25" customHeight="1" thickBot="1" x14ac:dyDescent="0.25">
      <c r="B11" s="6"/>
      <c r="C11" s="42"/>
      <c r="D11" s="100" t="s">
        <v>5</v>
      </c>
      <c r="E11" s="100" t="s">
        <v>20</v>
      </c>
      <c r="F11" s="90" t="s">
        <v>53</v>
      </c>
      <c r="G11" s="90" t="s">
        <v>8</v>
      </c>
      <c r="H11" s="36"/>
      <c r="I11" s="32" t="s">
        <v>10</v>
      </c>
      <c r="J11" s="145" t="s">
        <v>75</v>
      </c>
      <c r="K11" s="145" t="s">
        <v>74</v>
      </c>
      <c r="L11" s="108" t="s">
        <v>3</v>
      </c>
      <c r="M11" s="65" t="s">
        <v>11</v>
      </c>
      <c r="N11" s="66" t="s">
        <v>12</v>
      </c>
      <c r="O11" s="66" t="s">
        <v>13</v>
      </c>
      <c r="P11" s="66" t="s">
        <v>14</v>
      </c>
      <c r="Q11" s="85" t="s">
        <v>26</v>
      </c>
      <c r="R11" s="108" t="s">
        <v>3</v>
      </c>
      <c r="S11" s="65" t="s">
        <v>11</v>
      </c>
      <c r="T11" s="66" t="s">
        <v>12</v>
      </c>
      <c r="U11" s="66" t="s">
        <v>13</v>
      </c>
      <c r="V11" s="66" t="s">
        <v>14</v>
      </c>
      <c r="W11" s="85" t="s">
        <v>26</v>
      </c>
      <c r="X11" s="108" t="s">
        <v>3</v>
      </c>
      <c r="Y11" s="33" t="s">
        <v>10</v>
      </c>
      <c r="Z11" s="108" t="s">
        <v>3</v>
      </c>
      <c r="AA11" s="20"/>
      <c r="AB11" s="70" t="s">
        <v>6</v>
      </c>
      <c r="AC11" s="71" t="s">
        <v>7</v>
      </c>
      <c r="AD11" s="71" t="s">
        <v>24</v>
      </c>
      <c r="AE11" s="71" t="s">
        <v>19</v>
      </c>
      <c r="AF11" s="71" t="s">
        <v>42</v>
      </c>
      <c r="AG11" s="108" t="s">
        <v>3</v>
      </c>
      <c r="AH11" s="73" t="s">
        <v>15</v>
      </c>
      <c r="AI11" s="71" t="s">
        <v>16</v>
      </c>
      <c r="AJ11" s="74" t="s">
        <v>17</v>
      </c>
      <c r="AL11" s="87" t="s">
        <v>1</v>
      </c>
      <c r="AM11" s="44">
        <f>ROUNDUP(AM10*0.2,0)</f>
        <v>0</v>
      </c>
      <c r="AN11" s="87" t="s">
        <v>2</v>
      </c>
      <c r="AO11" s="87"/>
      <c r="AP11" s="87" t="s">
        <v>3</v>
      </c>
      <c r="AQ11" s="44" t="str">
        <f>IF(AM11=0," ",1)</f>
        <v xml:space="preserve"> </v>
      </c>
      <c r="AR11" s="44" t="s">
        <v>4</v>
      </c>
      <c r="AS11" s="44" t="str">
        <f>IF(AM11=0," ",AM11)</f>
        <v xml:space="preserve"> </v>
      </c>
      <c r="AT11" s="87" t="s">
        <v>27</v>
      </c>
      <c r="AU11" s="6"/>
      <c r="AV11" s="6"/>
      <c r="AW11" s="6"/>
      <c r="AX11" s="6"/>
      <c r="AY11" s="6"/>
    </row>
    <row r="12" spans="1:73" ht="18" customHeight="1" x14ac:dyDescent="0.2">
      <c r="B12" s="76">
        <v>1</v>
      </c>
      <c r="C12" s="104"/>
      <c r="D12" s="117"/>
      <c r="E12" s="117"/>
      <c r="F12" s="117"/>
      <c r="G12" s="107" t="str">
        <f>IF(AG12="","",IF(AG12&lt;AQ$12,"Ehren",IF(AND(AG12&gt;=AQ$12,AG12&lt;=AS$12),"Sieger","Teiln.")))</f>
        <v/>
      </c>
      <c r="H12" s="37"/>
      <c r="I12" s="13"/>
      <c r="J12" s="144"/>
      <c r="K12" s="149" t="str">
        <f>IF(I12="","",I12+J12)</f>
        <v/>
      </c>
      <c r="L12" s="101" t="str">
        <f>IF(K12="","",RANK(K12,K$12:K$608,IF($I$11="Zeit",1,IF($I$11="Punkte",0,"Fehler"))))</f>
        <v/>
      </c>
      <c r="M12" s="82"/>
      <c r="N12" s="84"/>
      <c r="O12" s="84"/>
      <c r="P12" s="78"/>
      <c r="Q12" s="15" t="str" cm="1">
        <f t="array" ref="Q12">IF(M12="","",IF($Q$11="4 Beste",SUM(LARGE(M12:P12,{1;2;3;4})),(IF($Q$11="3 Beste",SUM(LARGE(M12:P12,{1;2;3})),(IF($Q$11="2 Beste",SUM(LARGE(M12:P12,{1;2})),IF($Q$11="Bester",LARGE(M12:P12,1))))))))</f>
        <v/>
      </c>
      <c r="R12" s="101" t="str">
        <f>IF(Q12="","",RANK(Q12,Q$12:Q$608,0))</f>
        <v/>
      </c>
      <c r="S12" s="82"/>
      <c r="T12" s="84"/>
      <c r="U12" s="84"/>
      <c r="V12" s="84"/>
      <c r="W12" s="16" t="str" cm="1">
        <f t="array" ref="W12">IF(S12="","",IF($W$11="4 Beste",SUM(LARGE(S12:V12,{1;2;3;4})),(IF($W$11="3 Beste",SUM(LARGE(S12:V12,{1;2;3})),(IF($W$11="2 Beste",SUM(LARGE(S12:V12,{1;2})),IF($W$11="Bester",LARGE(S12:V12,1))))))))</f>
        <v/>
      </c>
      <c r="X12" s="101" t="str">
        <f>IF(W12="","",RANK(W12,W$12:W$608,0))</f>
        <v/>
      </c>
      <c r="Y12" s="13"/>
      <c r="Z12" s="101" t="str">
        <f>IF(Y12="","",RANK(Y12,Y$12:Y$608,IF($Y$11="Zeit",1,IF($Y$11="Punkte",0,"Fehler"))))</f>
        <v/>
      </c>
      <c r="AA12" s="17"/>
      <c r="AB12" s="21" t="str">
        <f t="shared" ref="AB12:AB35" si="0">L12</f>
        <v/>
      </c>
      <c r="AC12" s="22" t="str">
        <f t="shared" ref="AC12:AC35" si="1">R12</f>
        <v/>
      </c>
      <c r="AD12" s="22" t="str">
        <f t="shared" ref="AD12:AD35" si="2">X12</f>
        <v/>
      </c>
      <c r="AE12" s="22" t="str">
        <f>Z12</f>
        <v/>
      </c>
      <c r="AF12" s="16" t="str">
        <f>IF(AND(AB12="",AC12="",AD12=""),"",SUM(AB12:AE12))</f>
        <v/>
      </c>
      <c r="AG12" s="103" t="str">
        <f>IF(OR(AF12="",Z12="",X12="",R12="",L12=""),"",RANK(AF12,AF$12:AF$608,1))</f>
        <v/>
      </c>
      <c r="AH12" s="25" t="str">
        <f>IF(AG12="","",IF(AG12&lt;AQ$12,"x",""))</f>
        <v/>
      </c>
      <c r="AI12" s="26" t="str">
        <f>IF(AG12="","",IF(AND(AG12&gt;=AQ$12,AG12&lt;=AS$12),"x",""))</f>
        <v/>
      </c>
      <c r="AJ12" s="27" t="str">
        <f>IF(AG12="","",IF(AG12&gt;=AQ$13,"x",""))</f>
        <v/>
      </c>
      <c r="AL12" s="87" t="s">
        <v>9</v>
      </c>
      <c r="AM12" s="44">
        <f>ROUNDUP(AM10*0.5,0)</f>
        <v>0</v>
      </c>
      <c r="AN12" s="87" t="s">
        <v>2</v>
      </c>
      <c r="AO12" s="87"/>
      <c r="AP12" s="87" t="s">
        <v>3</v>
      </c>
      <c r="AQ12" s="44" t="str">
        <f>IF(AM12=0," ",AQ11+AS11)</f>
        <v xml:space="preserve"> </v>
      </c>
      <c r="AR12" s="44" t="s">
        <v>4</v>
      </c>
      <c r="AS12" s="44" t="str">
        <f>IF(AM12=0," ",AS11+AM12)</f>
        <v xml:space="preserve"> </v>
      </c>
      <c r="AT12" s="87" t="s">
        <v>28</v>
      </c>
      <c r="AU12" s="6"/>
      <c r="AV12" s="6"/>
      <c r="AW12" s="6"/>
      <c r="AX12" s="6"/>
      <c r="AY12" s="6"/>
    </row>
    <row r="13" spans="1:73" ht="18" customHeight="1" x14ac:dyDescent="0.2">
      <c r="B13" s="77">
        <v>2</v>
      </c>
      <c r="C13" s="105"/>
      <c r="D13" s="117"/>
      <c r="E13" s="117"/>
      <c r="F13" s="117"/>
      <c r="G13" s="107" t="str">
        <f t="shared" ref="G13:G76" si="3">IF(AG13="","",IF(AG13&lt;AQ$12,"Ehren",IF(AND(AG13&gt;=AQ$12,AG13&lt;=AS$12),"Sieger","Teiln.")))</f>
        <v/>
      </c>
      <c r="H13" s="38"/>
      <c r="I13" s="13"/>
      <c r="J13" s="143"/>
      <c r="K13" s="149" t="str">
        <f t="shared" ref="K13:K76" si="4">IF(I13="","",I13+J13)</f>
        <v/>
      </c>
      <c r="L13" s="101" t="str">
        <f t="shared" ref="L13:L76" si="5">IF(K13="","",RANK(K13,K$12:K$608,IF($I$11="Zeit",1,IF($I$11="Punkte",0,"Fehler"))))</f>
        <v/>
      </c>
      <c r="M13" s="82"/>
      <c r="N13" s="84"/>
      <c r="O13" s="84"/>
      <c r="P13" s="78"/>
      <c r="Q13" s="15" t="str" cm="1">
        <f t="array" ref="Q13">IF(M13="","",IF($Q$11="4 Beste",SUM(LARGE(M13:P13,{1;2;3;4})),(IF($Q$11="3 Beste",SUM(LARGE(M13:P13,{1;2;3})),(IF($Q$11="2 Beste",SUM(LARGE(M13:P13,{1;2})),IF($Q$11="Bester",LARGE(M13:P13,1))))))))</f>
        <v/>
      </c>
      <c r="R13" s="101" t="str">
        <f t="shared" ref="R13:R76" si="6">IF(Q13="","",RANK(Q13,Q$12:Q$608,0))</f>
        <v/>
      </c>
      <c r="S13" s="82"/>
      <c r="T13" s="84"/>
      <c r="U13" s="84"/>
      <c r="V13" s="84"/>
      <c r="W13" s="16" t="str" cm="1">
        <f t="array" ref="W13">IF(S13="","",IF($W$11="4 Beste",SUM(LARGE(S13:V13,{1;2;3;4})),(IF($W$11="3 Beste",SUM(LARGE(S13:V13,{1;2;3})),(IF($W$11="2 Beste",SUM(LARGE(S13:V13,{1;2})),IF($W$11="Bester",LARGE(S13:V13,1))))))))</f>
        <v/>
      </c>
      <c r="X13" s="101" t="str">
        <f t="shared" ref="X13:X76" si="7">IF(W13="","",RANK(W13,W$12:W$608,0))</f>
        <v/>
      </c>
      <c r="Y13" s="13"/>
      <c r="Z13" s="101" t="str">
        <f t="shared" ref="Z13:Z76" si="8">IF(Y13="","",RANK(Y13,Y$12:Y$608,IF($Y$11="Zeit",1,IF($Y$11="Punkte",0,"Fehler"))))</f>
        <v/>
      </c>
      <c r="AA13" s="18"/>
      <c r="AB13" s="23" t="str">
        <f t="shared" si="0"/>
        <v/>
      </c>
      <c r="AC13" s="24" t="str">
        <f t="shared" si="1"/>
        <v/>
      </c>
      <c r="AD13" s="24" t="str">
        <f t="shared" si="2"/>
        <v/>
      </c>
      <c r="AE13" s="22" t="str">
        <f t="shared" ref="AE13:AE71" si="9">Z13</f>
        <v/>
      </c>
      <c r="AF13" s="16" t="str">
        <f t="shared" ref="AF13:AF76" si="10">IF(AND(AB13="",AC13="",AD13=""),"",SUM(AB13:AE13))</f>
        <v/>
      </c>
      <c r="AG13" s="103" t="str">
        <f t="shared" ref="AG13:AG76" si="11">IF(OR(AF13="",Z13="",X13="",R13="",L13=""),"",RANK(AF13,AF$12:AF$608,1))</f>
        <v/>
      </c>
      <c r="AH13" s="25" t="str">
        <f t="shared" ref="AH13:AH76" si="12">IF(AG13="","",IF(AG13&lt;AQ$12,"x",""))</f>
        <v/>
      </c>
      <c r="AI13" s="26" t="str">
        <f t="shared" ref="AI13:AI76" si="13">IF(AG13="","",IF(AND(AG13&gt;=AQ$12,AG13&lt;=AS$12),"x",""))</f>
        <v/>
      </c>
      <c r="AJ13" s="27" t="str">
        <f t="shared" ref="AJ13:AJ76" si="14">IF(AG13="","",IF(AG13&gt;=AQ$13,"x",""))</f>
        <v/>
      </c>
      <c r="AL13" s="87" t="s">
        <v>18</v>
      </c>
      <c r="AM13" s="44">
        <f>(AM10-AM11-AM12)</f>
        <v>0</v>
      </c>
      <c r="AN13" s="87" t="s">
        <v>2</v>
      </c>
      <c r="AO13" s="87"/>
      <c r="AP13" s="87" t="s">
        <v>3</v>
      </c>
      <c r="AQ13" s="44" t="str">
        <f>IF(AM13=0," ",AS12+AQ11)</f>
        <v xml:space="preserve"> </v>
      </c>
      <c r="AR13" s="44" t="s">
        <v>4</v>
      </c>
      <c r="AS13" s="44" t="str">
        <f>IF(AM13=0," ",AS12+AM13)</f>
        <v xml:space="preserve"> </v>
      </c>
      <c r="AT13" s="87" t="s">
        <v>29</v>
      </c>
      <c r="AU13" s="6"/>
      <c r="AV13" s="6"/>
      <c r="AW13" s="6"/>
      <c r="AX13" s="6"/>
      <c r="AY13" s="6"/>
    </row>
    <row r="14" spans="1:73" ht="18" customHeight="1" x14ac:dyDescent="0.2">
      <c r="B14" s="77">
        <v>3</v>
      </c>
      <c r="C14" s="105"/>
      <c r="D14" s="117"/>
      <c r="E14" s="117"/>
      <c r="F14" s="117"/>
      <c r="G14" s="107" t="str">
        <f t="shared" si="3"/>
        <v/>
      </c>
      <c r="H14" s="38"/>
      <c r="I14" s="13"/>
      <c r="J14" s="143"/>
      <c r="K14" s="149" t="str">
        <f t="shared" si="4"/>
        <v/>
      </c>
      <c r="L14" s="101" t="str">
        <f t="shared" si="5"/>
        <v/>
      </c>
      <c r="M14" s="82"/>
      <c r="N14" s="84"/>
      <c r="O14" s="84"/>
      <c r="P14" s="78"/>
      <c r="Q14" s="15" t="str" cm="1">
        <f t="array" ref="Q14">IF(M14="","",IF($Q$11="4 Beste",SUM(LARGE(M14:P14,{1;2;3;4})),(IF($Q$11="3 Beste",SUM(LARGE(M14:P14,{1;2;3})),(IF($Q$11="2 Beste",SUM(LARGE(M14:P14,{1;2})),IF($Q$11="Bester",LARGE(M14:P14,1))))))))</f>
        <v/>
      </c>
      <c r="R14" s="101" t="str">
        <f t="shared" si="6"/>
        <v/>
      </c>
      <c r="S14" s="82"/>
      <c r="T14" s="84"/>
      <c r="U14" s="84"/>
      <c r="V14" s="84"/>
      <c r="W14" s="16" t="str" cm="1">
        <f t="array" ref="W14">IF(S14="","",IF($W$11="4 Beste",SUM(LARGE(S14:V14,{1;2;3;4})),(IF($W$11="3 Beste",SUM(LARGE(S14:V14,{1;2;3})),(IF($W$11="2 Beste",SUM(LARGE(S14:V14,{1;2})),IF($W$11="Bester",LARGE(S14:V14,1))))))))</f>
        <v/>
      </c>
      <c r="X14" s="101" t="str">
        <f t="shared" si="7"/>
        <v/>
      </c>
      <c r="Y14" s="13"/>
      <c r="Z14" s="101" t="str">
        <f t="shared" si="8"/>
        <v/>
      </c>
      <c r="AA14" s="18"/>
      <c r="AB14" s="23" t="str">
        <f t="shared" si="0"/>
        <v/>
      </c>
      <c r="AC14" s="24" t="str">
        <f t="shared" si="1"/>
        <v/>
      </c>
      <c r="AD14" s="24" t="str">
        <f t="shared" si="2"/>
        <v/>
      </c>
      <c r="AE14" s="22" t="str">
        <f t="shared" si="9"/>
        <v/>
      </c>
      <c r="AF14" s="16" t="str">
        <f t="shared" si="10"/>
        <v/>
      </c>
      <c r="AG14" s="103" t="str">
        <f t="shared" si="11"/>
        <v/>
      </c>
      <c r="AH14" s="25" t="str">
        <f t="shared" si="12"/>
        <v/>
      </c>
      <c r="AI14" s="26" t="str">
        <f t="shared" si="13"/>
        <v/>
      </c>
      <c r="AJ14" s="27" t="str">
        <f t="shared" si="14"/>
        <v/>
      </c>
      <c r="AL14" s="6"/>
      <c r="AM14" s="6"/>
      <c r="AN14" s="6"/>
      <c r="AO14" s="6"/>
      <c r="AP14" s="6"/>
      <c r="AQ14" s="6"/>
      <c r="AR14" s="6"/>
      <c r="AS14" s="6"/>
      <c r="AT14" s="6"/>
      <c r="AU14" s="6"/>
      <c r="AV14" s="6"/>
      <c r="AW14" s="6"/>
      <c r="AX14" s="6"/>
      <c r="AY14" s="6"/>
    </row>
    <row r="15" spans="1:73" s="2" customFormat="1" ht="18" customHeight="1" x14ac:dyDescent="0.2">
      <c r="A15" s="5"/>
      <c r="B15" s="77">
        <v>4</v>
      </c>
      <c r="C15" s="105"/>
      <c r="D15" s="117"/>
      <c r="E15" s="117"/>
      <c r="F15" s="117"/>
      <c r="G15" s="107" t="str">
        <f t="shared" si="3"/>
        <v/>
      </c>
      <c r="H15" s="38"/>
      <c r="I15" s="13"/>
      <c r="J15" s="143"/>
      <c r="K15" s="149" t="str">
        <f>IF(I15="","",I15+J15)</f>
        <v/>
      </c>
      <c r="L15" s="101" t="str">
        <f t="shared" si="5"/>
        <v/>
      </c>
      <c r="M15" s="82"/>
      <c r="N15" s="84"/>
      <c r="O15" s="84"/>
      <c r="P15" s="78"/>
      <c r="Q15" s="15" t="str" cm="1">
        <f t="array" ref="Q15">IF(M15="","",IF($Q$11="4 Beste",SUM(LARGE(M15:P15,{1;2;3;4})),(IF($Q$11="3 Beste",SUM(LARGE(M15:P15,{1;2;3})),(IF($Q$11="2 Beste",SUM(LARGE(M15:P15,{1;2})),IF($Q$11="Bester",LARGE(M15:P15,1))))))))</f>
        <v/>
      </c>
      <c r="R15" s="101" t="str">
        <f t="shared" si="6"/>
        <v/>
      </c>
      <c r="S15" s="82"/>
      <c r="T15" s="84"/>
      <c r="U15" s="84"/>
      <c r="V15" s="84"/>
      <c r="W15" s="16" t="str" cm="1">
        <f t="array" ref="W15">IF(S15="","",IF($W$11="4 Beste",SUM(LARGE(S15:V15,{1;2;3;4})),(IF($W$11="3 Beste",SUM(LARGE(S15:V15,{1;2;3})),(IF($W$11="2 Beste",SUM(LARGE(S15:V15,{1;2})),IF($W$11="Bester",LARGE(S15:V15,1))))))))</f>
        <v/>
      </c>
      <c r="X15" s="101" t="str">
        <f t="shared" si="7"/>
        <v/>
      </c>
      <c r="Y15" s="13"/>
      <c r="Z15" s="101" t="str">
        <f t="shared" si="8"/>
        <v/>
      </c>
      <c r="AA15" s="18"/>
      <c r="AB15" s="23" t="str">
        <f t="shared" si="0"/>
        <v/>
      </c>
      <c r="AC15" s="24" t="str">
        <f t="shared" si="1"/>
        <v/>
      </c>
      <c r="AD15" s="24" t="str">
        <f t="shared" si="2"/>
        <v/>
      </c>
      <c r="AE15" s="22" t="str">
        <f t="shared" si="9"/>
        <v/>
      </c>
      <c r="AF15" s="16" t="str">
        <f t="shared" si="10"/>
        <v/>
      </c>
      <c r="AG15" s="103" t="str">
        <f t="shared" si="11"/>
        <v/>
      </c>
      <c r="AH15" s="25" t="str">
        <f t="shared" si="12"/>
        <v/>
      </c>
      <c r="AI15" s="26" t="str">
        <f t="shared" si="13"/>
        <v/>
      </c>
      <c r="AJ15" s="27" t="str">
        <f t="shared" si="14"/>
        <v/>
      </c>
      <c r="AK15" s="5"/>
      <c r="AL15" s="5"/>
      <c r="AM15" s="5"/>
      <c r="AN15" s="6"/>
      <c r="AO15" s="5"/>
      <c r="AP15" s="6"/>
      <c r="AQ15" s="5"/>
      <c r="AR15" s="7"/>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row>
    <row r="16" spans="1:73" ht="18" customHeight="1" x14ac:dyDescent="0.2">
      <c r="B16" s="77">
        <v>5</v>
      </c>
      <c r="C16" s="105"/>
      <c r="D16" s="117"/>
      <c r="E16" s="117"/>
      <c r="F16" s="117"/>
      <c r="G16" s="107" t="str">
        <f t="shared" si="3"/>
        <v/>
      </c>
      <c r="H16" s="38"/>
      <c r="I16" s="13"/>
      <c r="J16" s="143"/>
      <c r="K16" s="149" t="str">
        <f t="shared" si="4"/>
        <v/>
      </c>
      <c r="L16" s="101" t="str">
        <f t="shared" si="5"/>
        <v/>
      </c>
      <c r="M16" s="82"/>
      <c r="N16" s="84"/>
      <c r="O16" s="84"/>
      <c r="P16" s="78"/>
      <c r="Q16" s="15" t="str" cm="1">
        <f t="array" ref="Q16">IF(M16="","",IF($Q$11="4 Beste",SUM(LARGE(M16:P16,{1;2;3;4})),(IF($Q$11="3 Beste",SUM(LARGE(M16:P16,{1;2;3})),(IF($Q$11="2 Beste",SUM(LARGE(M16:P16,{1;2})),IF($Q$11="Bester",LARGE(M16:P16,1))))))))</f>
        <v/>
      </c>
      <c r="R16" s="101" t="str">
        <f t="shared" si="6"/>
        <v/>
      </c>
      <c r="S16" s="82"/>
      <c r="T16" s="84"/>
      <c r="U16" s="84"/>
      <c r="V16" s="84"/>
      <c r="W16" s="16" t="str" cm="1">
        <f t="array" ref="W16">IF(S16="","",IF($W$11="4 Beste",SUM(LARGE(S16:V16,{1;2;3;4})),(IF($W$11="3 Beste",SUM(LARGE(S16:V16,{1;2;3})),(IF($W$11="2 Beste",SUM(LARGE(S16:V16,{1;2})),IF($W$11="Bester",LARGE(S16:V16,1))))))))</f>
        <v/>
      </c>
      <c r="X16" s="101" t="str">
        <f t="shared" si="7"/>
        <v/>
      </c>
      <c r="Y16" s="13"/>
      <c r="Z16" s="101" t="str">
        <f t="shared" si="8"/>
        <v/>
      </c>
      <c r="AA16" s="18"/>
      <c r="AB16" s="23" t="str">
        <f t="shared" si="0"/>
        <v/>
      </c>
      <c r="AC16" s="24" t="str">
        <f t="shared" si="1"/>
        <v/>
      </c>
      <c r="AD16" s="24" t="str">
        <f t="shared" si="2"/>
        <v/>
      </c>
      <c r="AE16" s="22" t="str">
        <f t="shared" si="9"/>
        <v/>
      </c>
      <c r="AF16" s="16" t="str">
        <f t="shared" si="10"/>
        <v/>
      </c>
      <c r="AG16" s="103" t="str">
        <f t="shared" si="11"/>
        <v/>
      </c>
      <c r="AH16" s="25" t="str">
        <f t="shared" si="12"/>
        <v/>
      </c>
      <c r="AI16" s="26" t="str">
        <f t="shared" si="13"/>
        <v/>
      </c>
      <c r="AJ16" s="27" t="str">
        <f t="shared" si="14"/>
        <v/>
      </c>
      <c r="AL16" s="6"/>
      <c r="AM16" s="6"/>
      <c r="AN16" s="6"/>
      <c r="AO16" s="6"/>
      <c r="AP16" s="6"/>
      <c r="AQ16" s="6"/>
      <c r="AR16" s="6"/>
      <c r="AS16" s="6"/>
      <c r="AT16" s="6"/>
      <c r="AU16" s="6"/>
      <c r="AV16" s="6"/>
      <c r="AW16" s="6"/>
      <c r="AX16" s="6"/>
      <c r="AY16" s="6"/>
    </row>
    <row r="17" spans="2:51" ht="18" customHeight="1" x14ac:dyDescent="0.2">
      <c r="B17" s="77">
        <v>6</v>
      </c>
      <c r="C17" s="105"/>
      <c r="D17" s="117"/>
      <c r="E17" s="117"/>
      <c r="F17" s="117"/>
      <c r="G17" s="107" t="str">
        <f t="shared" si="3"/>
        <v/>
      </c>
      <c r="H17" s="38"/>
      <c r="I17" s="13"/>
      <c r="J17" s="143"/>
      <c r="K17" s="149" t="str">
        <f t="shared" si="4"/>
        <v/>
      </c>
      <c r="L17" s="101" t="str">
        <f t="shared" si="5"/>
        <v/>
      </c>
      <c r="M17" s="82"/>
      <c r="N17" s="84"/>
      <c r="O17" s="84"/>
      <c r="P17" s="78"/>
      <c r="Q17" s="15" t="str" cm="1">
        <f t="array" ref="Q17">IF(M17="","",IF($Q$11="4 Beste",SUM(LARGE(M17:P17,{1;2;3;4})),(IF($Q$11="3 Beste",SUM(LARGE(M17:P17,{1;2;3})),(IF($Q$11="2 Beste",SUM(LARGE(M17:P17,{1;2})),IF($Q$11="Bester",LARGE(M17:P17,1))))))))</f>
        <v/>
      </c>
      <c r="R17" s="101" t="str">
        <f t="shared" si="6"/>
        <v/>
      </c>
      <c r="S17" s="82"/>
      <c r="T17" s="84"/>
      <c r="U17" s="84"/>
      <c r="V17" s="84"/>
      <c r="W17" s="16" t="str" cm="1">
        <f t="array" ref="W17">IF(S17="","",IF($W$11="4 Beste",SUM(LARGE(S17:V17,{1;2;3;4})),(IF($W$11="3 Beste",SUM(LARGE(S17:V17,{1;2;3})),(IF($W$11="2 Beste",SUM(LARGE(S17:V17,{1;2})),IF($W$11="Bester",LARGE(S17:V17,1))))))))</f>
        <v/>
      </c>
      <c r="X17" s="101" t="str">
        <f t="shared" si="7"/>
        <v/>
      </c>
      <c r="Y17" s="13"/>
      <c r="Z17" s="101" t="str">
        <f t="shared" si="8"/>
        <v/>
      </c>
      <c r="AA17" s="18"/>
      <c r="AB17" s="23" t="str">
        <f t="shared" si="0"/>
        <v/>
      </c>
      <c r="AC17" s="24" t="str">
        <f t="shared" si="1"/>
        <v/>
      </c>
      <c r="AD17" s="24" t="str">
        <f t="shared" si="2"/>
        <v/>
      </c>
      <c r="AE17" s="22" t="str">
        <f t="shared" si="9"/>
        <v/>
      </c>
      <c r="AF17" s="16" t="str">
        <f t="shared" si="10"/>
        <v/>
      </c>
      <c r="AG17" s="103" t="str">
        <f t="shared" si="11"/>
        <v/>
      </c>
      <c r="AH17" s="25" t="str">
        <f t="shared" si="12"/>
        <v/>
      </c>
      <c r="AI17" s="26" t="str">
        <f t="shared" si="13"/>
        <v/>
      </c>
      <c r="AJ17" s="27" t="str">
        <f t="shared" si="14"/>
        <v/>
      </c>
      <c r="AL17" s="6"/>
      <c r="AM17" s="6"/>
      <c r="AN17" s="6"/>
      <c r="AO17" s="6" t="s">
        <v>21</v>
      </c>
      <c r="AP17" s="6"/>
      <c r="AQ17" s="6"/>
      <c r="AR17" s="6"/>
      <c r="AS17" s="6"/>
      <c r="AT17" s="6"/>
      <c r="AU17" s="6"/>
      <c r="AV17" s="6"/>
      <c r="AW17" s="6"/>
      <c r="AX17" s="6"/>
      <c r="AY17" s="6"/>
    </row>
    <row r="18" spans="2:51" ht="18" customHeight="1" x14ac:dyDescent="0.2">
      <c r="B18" s="77">
        <v>7</v>
      </c>
      <c r="C18" s="105"/>
      <c r="D18" s="117"/>
      <c r="E18" s="117"/>
      <c r="F18" s="117"/>
      <c r="G18" s="107" t="str">
        <f t="shared" si="3"/>
        <v/>
      </c>
      <c r="H18" s="38"/>
      <c r="I18" s="13"/>
      <c r="J18" s="143"/>
      <c r="K18" s="149" t="str">
        <f t="shared" si="4"/>
        <v/>
      </c>
      <c r="L18" s="101" t="str">
        <f t="shared" si="5"/>
        <v/>
      </c>
      <c r="M18" s="82"/>
      <c r="N18" s="84"/>
      <c r="O18" s="84"/>
      <c r="P18" s="78"/>
      <c r="Q18" s="15" t="str" cm="1">
        <f t="array" ref="Q18">IF(M18="","",IF($Q$11="4 Beste",SUM(LARGE(M18:P18,{1;2;3;4})),(IF($Q$11="3 Beste",SUM(LARGE(M18:P18,{1;2;3})),(IF($Q$11="2 Beste",SUM(LARGE(M18:P18,{1;2})),IF($Q$11="Bester",LARGE(M18:P18,1))))))))</f>
        <v/>
      </c>
      <c r="R18" s="101" t="str">
        <f t="shared" si="6"/>
        <v/>
      </c>
      <c r="S18" s="82"/>
      <c r="T18" s="84"/>
      <c r="U18" s="84"/>
      <c r="V18" s="84"/>
      <c r="W18" s="16" t="str" cm="1">
        <f t="array" ref="W18">IF(S18="","",IF($W$11="4 Beste",SUM(LARGE(S18:V18,{1;2;3;4})),(IF($W$11="3 Beste",SUM(LARGE(S18:V18,{1;2;3})),(IF($W$11="2 Beste",SUM(LARGE(S18:V18,{1;2})),IF($W$11="Bester",LARGE(S18:V18,1))))))))</f>
        <v/>
      </c>
      <c r="X18" s="101" t="str">
        <f t="shared" si="7"/>
        <v/>
      </c>
      <c r="Y18" s="13"/>
      <c r="Z18" s="101" t="str">
        <f t="shared" si="8"/>
        <v/>
      </c>
      <c r="AA18" s="18"/>
      <c r="AB18" s="23" t="str">
        <f t="shared" si="0"/>
        <v/>
      </c>
      <c r="AC18" s="24" t="str">
        <f t="shared" si="1"/>
        <v/>
      </c>
      <c r="AD18" s="24" t="str">
        <f t="shared" si="2"/>
        <v/>
      </c>
      <c r="AE18" s="22" t="str">
        <f t="shared" si="9"/>
        <v/>
      </c>
      <c r="AF18" s="16" t="str">
        <f t="shared" si="10"/>
        <v/>
      </c>
      <c r="AG18" s="103" t="str">
        <f t="shared" si="11"/>
        <v/>
      </c>
      <c r="AH18" s="25" t="str">
        <f t="shared" si="12"/>
        <v/>
      </c>
      <c r="AI18" s="26" t="str">
        <f t="shared" si="13"/>
        <v/>
      </c>
      <c r="AJ18" s="27" t="str">
        <f t="shared" si="14"/>
        <v/>
      </c>
      <c r="AL18" s="6"/>
      <c r="AM18" s="6"/>
      <c r="AN18" s="6"/>
      <c r="AO18" s="6"/>
      <c r="AP18" s="6"/>
      <c r="AQ18" s="6"/>
      <c r="AR18" s="6"/>
      <c r="AS18" s="6"/>
      <c r="AT18" s="6"/>
      <c r="AU18" s="6"/>
      <c r="AV18" s="6"/>
      <c r="AW18" s="6"/>
      <c r="AX18" s="6"/>
      <c r="AY18" s="6"/>
    </row>
    <row r="19" spans="2:51" ht="18" customHeight="1" x14ac:dyDescent="0.2">
      <c r="B19" s="77">
        <v>8</v>
      </c>
      <c r="C19" s="105"/>
      <c r="D19" s="117"/>
      <c r="E19" s="117"/>
      <c r="F19" s="117"/>
      <c r="G19" s="107" t="str">
        <f t="shared" si="3"/>
        <v/>
      </c>
      <c r="H19" s="38"/>
      <c r="I19" s="13"/>
      <c r="J19" s="143"/>
      <c r="K19" s="149" t="str">
        <f t="shared" si="4"/>
        <v/>
      </c>
      <c r="L19" s="101" t="str">
        <f t="shared" si="5"/>
        <v/>
      </c>
      <c r="M19" s="82"/>
      <c r="N19" s="84"/>
      <c r="O19" s="84"/>
      <c r="P19" s="78"/>
      <c r="Q19" s="15" t="str" cm="1">
        <f t="array" ref="Q19">IF(M19="","",IF($Q$11="4 Beste",SUM(LARGE(M19:P19,{1;2;3;4})),(IF($Q$11="3 Beste",SUM(LARGE(M19:P19,{1;2;3})),(IF($Q$11="2 Beste",SUM(LARGE(M19:P19,{1;2})),IF($Q$11="Bester",LARGE(M19:P19,1))))))))</f>
        <v/>
      </c>
      <c r="R19" s="101" t="str">
        <f t="shared" si="6"/>
        <v/>
      </c>
      <c r="S19" s="82"/>
      <c r="T19" s="84"/>
      <c r="U19" s="84"/>
      <c r="V19" s="84"/>
      <c r="W19" s="16" t="str" cm="1">
        <f t="array" ref="W19">IF(S19="","",IF($W$11="4 Beste",SUM(LARGE(S19:V19,{1;2;3;4})),(IF($W$11="3 Beste",SUM(LARGE(S19:V19,{1;2;3})),(IF($W$11="2 Beste",SUM(LARGE(S19:V19,{1;2})),IF($W$11="Bester",LARGE(S19:V19,1))))))))</f>
        <v/>
      </c>
      <c r="X19" s="101" t="str">
        <f t="shared" si="7"/>
        <v/>
      </c>
      <c r="Y19" s="13"/>
      <c r="Z19" s="101" t="str">
        <f t="shared" si="8"/>
        <v/>
      </c>
      <c r="AA19" s="18"/>
      <c r="AB19" s="23" t="str">
        <f t="shared" si="0"/>
        <v/>
      </c>
      <c r="AC19" s="24" t="str">
        <f t="shared" si="1"/>
        <v/>
      </c>
      <c r="AD19" s="24" t="str">
        <f t="shared" si="2"/>
        <v/>
      </c>
      <c r="AE19" s="22" t="str">
        <f t="shared" si="9"/>
        <v/>
      </c>
      <c r="AF19" s="16" t="str">
        <f t="shared" si="10"/>
        <v/>
      </c>
      <c r="AG19" s="103" t="str">
        <f t="shared" si="11"/>
        <v/>
      </c>
      <c r="AH19" s="25" t="str">
        <f t="shared" si="12"/>
        <v/>
      </c>
      <c r="AI19" s="26" t="str">
        <f t="shared" si="13"/>
        <v/>
      </c>
      <c r="AJ19" s="27" t="str">
        <f t="shared" si="14"/>
        <v/>
      </c>
      <c r="AL19" s="6"/>
      <c r="AM19" s="6"/>
      <c r="AN19" s="6"/>
      <c r="AO19" s="6"/>
      <c r="AP19" s="6"/>
      <c r="AQ19" s="6"/>
      <c r="AR19" s="6"/>
      <c r="AS19" s="6"/>
      <c r="AT19" s="6"/>
      <c r="AU19" s="6"/>
      <c r="AV19" s="6"/>
      <c r="AW19" s="6"/>
      <c r="AX19" s="6"/>
      <c r="AY19" s="6"/>
    </row>
    <row r="20" spans="2:51" ht="18" customHeight="1" x14ac:dyDescent="0.2">
      <c r="B20" s="77">
        <v>9</v>
      </c>
      <c r="C20" s="105"/>
      <c r="D20" s="117"/>
      <c r="E20" s="117"/>
      <c r="F20" s="117"/>
      <c r="G20" s="107" t="str">
        <f t="shared" si="3"/>
        <v/>
      </c>
      <c r="H20" s="38"/>
      <c r="I20" s="13"/>
      <c r="J20" s="143"/>
      <c r="K20" s="149" t="str">
        <f t="shared" si="4"/>
        <v/>
      </c>
      <c r="L20" s="101" t="str">
        <f t="shared" si="5"/>
        <v/>
      </c>
      <c r="M20" s="82"/>
      <c r="N20" s="84"/>
      <c r="O20" s="84"/>
      <c r="P20" s="78"/>
      <c r="Q20" s="15" t="str" cm="1">
        <f t="array" ref="Q20">IF(M20="","",IF($Q$11="4 Beste",SUM(LARGE(M20:P20,{1;2;3;4})),(IF($Q$11="3 Beste",SUM(LARGE(M20:P20,{1;2;3})),(IF($Q$11="2 Beste",SUM(LARGE(M20:P20,{1;2})),IF($Q$11="Bester",LARGE(M20:P20,1))))))))</f>
        <v/>
      </c>
      <c r="R20" s="101" t="str">
        <f t="shared" si="6"/>
        <v/>
      </c>
      <c r="S20" s="82"/>
      <c r="T20" s="84"/>
      <c r="U20" s="84"/>
      <c r="V20" s="84"/>
      <c r="W20" s="16" t="str" cm="1">
        <f t="array" ref="W20">IF(S20="","",IF($W$11="4 Beste",SUM(LARGE(S20:V20,{1;2;3;4})),(IF($W$11="3 Beste",SUM(LARGE(S20:V20,{1;2;3})),(IF($W$11="2 Beste",SUM(LARGE(S20:V20,{1;2})),IF($W$11="Bester",LARGE(S20:V20,1))))))))</f>
        <v/>
      </c>
      <c r="X20" s="101" t="str">
        <f t="shared" si="7"/>
        <v/>
      </c>
      <c r="Y20" s="13"/>
      <c r="Z20" s="101" t="str">
        <f t="shared" si="8"/>
        <v/>
      </c>
      <c r="AA20" s="18"/>
      <c r="AB20" s="23" t="str">
        <f t="shared" si="0"/>
        <v/>
      </c>
      <c r="AC20" s="24" t="str">
        <f t="shared" si="1"/>
        <v/>
      </c>
      <c r="AD20" s="24" t="str">
        <f t="shared" si="2"/>
        <v/>
      </c>
      <c r="AE20" s="22" t="str">
        <f t="shared" si="9"/>
        <v/>
      </c>
      <c r="AF20" s="16" t="str">
        <f t="shared" si="10"/>
        <v/>
      </c>
      <c r="AG20" s="103" t="str">
        <f t="shared" si="11"/>
        <v/>
      </c>
      <c r="AH20" s="25" t="str">
        <f t="shared" si="12"/>
        <v/>
      </c>
      <c r="AI20" s="26" t="str">
        <f t="shared" si="13"/>
        <v/>
      </c>
      <c r="AJ20" s="27" t="str">
        <f t="shared" si="14"/>
        <v/>
      </c>
      <c r="AL20" s="6"/>
      <c r="AM20" s="6"/>
      <c r="AN20" s="6"/>
      <c r="AO20" s="6"/>
      <c r="AP20" s="6"/>
      <c r="AQ20" s="6"/>
      <c r="AR20" s="6"/>
      <c r="AS20" s="6"/>
      <c r="AT20" s="6"/>
      <c r="AU20" s="6"/>
      <c r="AV20" s="6"/>
      <c r="AW20" s="6"/>
      <c r="AX20" s="6"/>
      <c r="AY20" s="6"/>
    </row>
    <row r="21" spans="2:51" ht="18" customHeight="1" x14ac:dyDescent="0.2">
      <c r="B21" s="77">
        <v>10</v>
      </c>
      <c r="C21" s="105"/>
      <c r="D21" s="117"/>
      <c r="E21" s="117"/>
      <c r="F21" s="117"/>
      <c r="G21" s="107" t="str">
        <f t="shared" si="3"/>
        <v/>
      </c>
      <c r="H21" s="38"/>
      <c r="I21" s="13"/>
      <c r="J21" s="143"/>
      <c r="K21" s="149" t="str">
        <f>IF(I21="","",I21+J21)</f>
        <v/>
      </c>
      <c r="L21" s="101" t="str">
        <f t="shared" si="5"/>
        <v/>
      </c>
      <c r="M21" s="82"/>
      <c r="N21" s="84"/>
      <c r="O21" s="84"/>
      <c r="P21" s="78"/>
      <c r="Q21" s="15" t="str" cm="1">
        <f t="array" ref="Q21">IF(M21="","",IF($Q$11="4 Beste",SUM(LARGE(M21:P21,{1;2;3;4})),(IF($Q$11="3 Beste",SUM(LARGE(M21:P21,{1;2;3})),(IF($Q$11="2 Beste",SUM(LARGE(M21:P21,{1;2})),IF($Q$11="Bester",LARGE(M21:P21,1))))))))</f>
        <v/>
      </c>
      <c r="R21" s="101" t="str">
        <f t="shared" si="6"/>
        <v/>
      </c>
      <c r="S21" s="82"/>
      <c r="T21" s="84"/>
      <c r="U21" s="84"/>
      <c r="V21" s="84"/>
      <c r="W21" s="16" t="str" cm="1">
        <f t="array" ref="W21">IF(S21="","",IF($W$11="4 Beste",SUM(LARGE(S21:V21,{1;2;3;4})),(IF($W$11="3 Beste",SUM(LARGE(S21:V21,{1;2;3})),(IF($W$11="2 Beste",SUM(LARGE(S21:V21,{1;2})),IF($W$11="Bester",LARGE(S21:V21,1))))))))</f>
        <v/>
      </c>
      <c r="X21" s="101" t="str">
        <f t="shared" si="7"/>
        <v/>
      </c>
      <c r="Y21" s="13"/>
      <c r="Z21" s="101" t="str">
        <f t="shared" si="8"/>
        <v/>
      </c>
      <c r="AA21" s="18"/>
      <c r="AB21" s="23" t="str">
        <f t="shared" si="0"/>
        <v/>
      </c>
      <c r="AC21" s="24" t="str">
        <f t="shared" si="1"/>
        <v/>
      </c>
      <c r="AD21" s="24" t="str">
        <f t="shared" si="2"/>
        <v/>
      </c>
      <c r="AE21" s="22" t="str">
        <f t="shared" si="9"/>
        <v/>
      </c>
      <c r="AF21" s="16" t="str">
        <f t="shared" si="10"/>
        <v/>
      </c>
      <c r="AG21" s="103" t="str">
        <f t="shared" si="11"/>
        <v/>
      </c>
      <c r="AH21" s="25" t="str">
        <f t="shared" si="12"/>
        <v/>
      </c>
      <c r="AI21" s="26" t="str">
        <f t="shared" si="13"/>
        <v/>
      </c>
      <c r="AJ21" s="27" t="str">
        <f t="shared" si="14"/>
        <v/>
      </c>
      <c r="AL21" s="6"/>
      <c r="AM21" s="6"/>
      <c r="AN21" s="6"/>
      <c r="AO21" s="6"/>
      <c r="AP21" s="6"/>
      <c r="AQ21" s="6"/>
      <c r="AR21" s="6"/>
      <c r="AS21" s="6"/>
      <c r="AT21" s="6"/>
      <c r="AU21" s="6"/>
      <c r="AV21" s="6"/>
      <c r="AW21" s="6"/>
      <c r="AX21" s="6"/>
      <c r="AY21" s="6"/>
    </row>
    <row r="22" spans="2:51" ht="18" customHeight="1" x14ac:dyDescent="0.2">
      <c r="B22" s="77">
        <v>11</v>
      </c>
      <c r="C22" s="105"/>
      <c r="D22" s="117"/>
      <c r="E22" s="117"/>
      <c r="F22" s="117"/>
      <c r="G22" s="107" t="str">
        <f t="shared" si="3"/>
        <v/>
      </c>
      <c r="H22" s="38"/>
      <c r="I22" s="13"/>
      <c r="J22" s="143"/>
      <c r="K22" s="149" t="str">
        <f t="shared" si="4"/>
        <v/>
      </c>
      <c r="L22" s="101" t="str">
        <f t="shared" si="5"/>
        <v/>
      </c>
      <c r="M22" s="82"/>
      <c r="N22" s="84"/>
      <c r="O22" s="84"/>
      <c r="P22" s="78"/>
      <c r="Q22" s="15" t="str" cm="1">
        <f t="array" ref="Q22">IF(M22="","",IF($Q$11="4 Beste",SUM(LARGE(M22:P22,{1;2;3;4})),(IF($Q$11="3 Beste",SUM(LARGE(M22:P22,{1;2;3})),(IF($Q$11="2 Beste",SUM(LARGE(M22:P22,{1;2})),IF($Q$11="Bester",LARGE(M22:P22,1))))))))</f>
        <v/>
      </c>
      <c r="R22" s="101" t="str">
        <f t="shared" si="6"/>
        <v/>
      </c>
      <c r="S22" s="82"/>
      <c r="T22" s="84"/>
      <c r="U22" s="84"/>
      <c r="V22" s="84"/>
      <c r="W22" s="16" t="str" cm="1">
        <f t="array" ref="W22">IF(S22="","",IF($W$11="4 Beste",SUM(LARGE(S22:V22,{1;2;3;4})),(IF($W$11="3 Beste",SUM(LARGE(S22:V22,{1;2;3})),(IF($W$11="2 Beste",SUM(LARGE(S22:V22,{1;2})),IF($W$11="Bester",LARGE(S22:V22,1))))))))</f>
        <v/>
      </c>
      <c r="X22" s="101" t="str">
        <f t="shared" si="7"/>
        <v/>
      </c>
      <c r="Y22" s="13"/>
      <c r="Z22" s="101" t="str">
        <f t="shared" si="8"/>
        <v/>
      </c>
      <c r="AA22" s="18"/>
      <c r="AB22" s="23" t="str">
        <f t="shared" si="0"/>
        <v/>
      </c>
      <c r="AC22" s="24" t="str">
        <f t="shared" si="1"/>
        <v/>
      </c>
      <c r="AD22" s="24" t="str">
        <f t="shared" si="2"/>
        <v/>
      </c>
      <c r="AE22" s="22" t="str">
        <f t="shared" si="9"/>
        <v/>
      </c>
      <c r="AF22" s="16" t="str">
        <f t="shared" si="10"/>
        <v/>
      </c>
      <c r="AG22" s="103" t="str">
        <f t="shared" si="11"/>
        <v/>
      </c>
      <c r="AH22" s="25" t="str">
        <f t="shared" si="12"/>
        <v/>
      </c>
      <c r="AI22" s="26" t="str">
        <f t="shared" si="13"/>
        <v/>
      </c>
      <c r="AJ22" s="27" t="str">
        <f t="shared" si="14"/>
        <v/>
      </c>
      <c r="AL22" s="6"/>
      <c r="AM22" s="6"/>
      <c r="AN22" s="6"/>
      <c r="AO22" s="6"/>
      <c r="AP22" s="6"/>
      <c r="AQ22" s="6"/>
      <c r="AR22" s="6"/>
      <c r="AS22" s="6"/>
      <c r="AT22" s="6"/>
      <c r="AU22" s="6"/>
      <c r="AV22" s="6"/>
      <c r="AW22" s="6"/>
      <c r="AX22" s="6"/>
      <c r="AY22" s="6"/>
    </row>
    <row r="23" spans="2:51" ht="18" customHeight="1" x14ac:dyDescent="0.2">
      <c r="B23" s="77">
        <v>12</v>
      </c>
      <c r="C23" s="105"/>
      <c r="D23" s="117"/>
      <c r="E23" s="117"/>
      <c r="F23" s="117"/>
      <c r="G23" s="107" t="str">
        <f t="shared" si="3"/>
        <v/>
      </c>
      <c r="H23" s="38"/>
      <c r="I23" s="13"/>
      <c r="J23" s="143"/>
      <c r="K23" s="149" t="str">
        <f t="shared" si="4"/>
        <v/>
      </c>
      <c r="L23" s="101" t="str">
        <f t="shared" si="5"/>
        <v/>
      </c>
      <c r="M23" s="82"/>
      <c r="N23" s="84"/>
      <c r="O23" s="84"/>
      <c r="P23" s="78"/>
      <c r="Q23" s="15" t="str" cm="1">
        <f t="array" ref="Q23">IF(M23="","",IF($Q$11="4 Beste",SUM(LARGE(M23:P23,{1;2;3;4})),(IF($Q$11="3 Beste",SUM(LARGE(M23:P23,{1;2;3})),(IF($Q$11="2 Beste",SUM(LARGE(M23:P23,{1;2})),IF($Q$11="Bester",LARGE(M23:P23,1))))))))</f>
        <v/>
      </c>
      <c r="R23" s="101" t="str">
        <f t="shared" si="6"/>
        <v/>
      </c>
      <c r="S23" s="82"/>
      <c r="T23" s="84"/>
      <c r="U23" s="84"/>
      <c r="V23" s="84"/>
      <c r="W23" s="16" t="str" cm="1">
        <f t="array" ref="W23">IF(S23="","",IF($W$11="4 Beste",SUM(LARGE(S23:V23,{1;2;3;4})),(IF($W$11="3 Beste",SUM(LARGE(S23:V23,{1;2;3})),(IF($W$11="2 Beste",SUM(LARGE(S23:V23,{1;2})),IF($W$11="Bester",LARGE(S23:V23,1))))))))</f>
        <v/>
      </c>
      <c r="X23" s="101" t="str">
        <f t="shared" si="7"/>
        <v/>
      </c>
      <c r="Y23" s="13"/>
      <c r="Z23" s="101" t="str">
        <f t="shared" si="8"/>
        <v/>
      </c>
      <c r="AA23" s="18"/>
      <c r="AB23" s="23" t="str">
        <f t="shared" si="0"/>
        <v/>
      </c>
      <c r="AC23" s="24" t="str">
        <f t="shared" si="1"/>
        <v/>
      </c>
      <c r="AD23" s="24" t="str">
        <f t="shared" si="2"/>
        <v/>
      </c>
      <c r="AE23" s="22" t="str">
        <f t="shared" si="9"/>
        <v/>
      </c>
      <c r="AF23" s="16" t="str">
        <f t="shared" si="10"/>
        <v/>
      </c>
      <c r="AG23" s="103" t="str">
        <f t="shared" si="11"/>
        <v/>
      </c>
      <c r="AH23" s="25" t="str">
        <f t="shared" si="12"/>
        <v/>
      </c>
      <c r="AI23" s="26" t="str">
        <f t="shared" si="13"/>
        <v/>
      </c>
      <c r="AJ23" s="27" t="str">
        <f t="shared" si="14"/>
        <v/>
      </c>
      <c r="AL23" s="6"/>
      <c r="AM23" s="6"/>
      <c r="AN23" s="6"/>
      <c r="AO23" s="6"/>
      <c r="AP23" s="6"/>
      <c r="AQ23" s="6"/>
      <c r="AR23" s="6"/>
      <c r="AS23" s="6"/>
      <c r="AT23" s="6"/>
      <c r="AU23" s="6"/>
      <c r="AV23" s="6"/>
      <c r="AW23" s="6"/>
      <c r="AX23" s="6"/>
      <c r="AY23" s="6"/>
    </row>
    <row r="24" spans="2:51" ht="18" customHeight="1" x14ac:dyDescent="0.2">
      <c r="B24" s="77">
        <v>13</v>
      </c>
      <c r="C24" s="105"/>
      <c r="D24" s="117"/>
      <c r="E24" s="117"/>
      <c r="F24" s="117"/>
      <c r="G24" s="107" t="str">
        <f t="shared" si="3"/>
        <v/>
      </c>
      <c r="H24" s="38"/>
      <c r="I24" s="13"/>
      <c r="J24" s="143"/>
      <c r="K24" s="149" t="str">
        <f t="shared" si="4"/>
        <v/>
      </c>
      <c r="L24" s="101" t="str">
        <f t="shared" si="5"/>
        <v/>
      </c>
      <c r="M24" s="82"/>
      <c r="N24" s="84"/>
      <c r="O24" s="84"/>
      <c r="P24" s="78"/>
      <c r="Q24" s="15" t="str" cm="1">
        <f t="array" ref="Q24">IF(M24="","",IF($Q$11="4 Beste",SUM(LARGE(M24:P24,{1;2;3;4})),(IF($Q$11="3 Beste",SUM(LARGE(M24:P24,{1;2;3})),(IF($Q$11="2 Beste",SUM(LARGE(M24:P24,{1;2})),IF($Q$11="Bester",LARGE(M24:P24,1))))))))</f>
        <v/>
      </c>
      <c r="R24" s="101" t="str">
        <f t="shared" si="6"/>
        <v/>
      </c>
      <c r="S24" s="82"/>
      <c r="T24" s="84"/>
      <c r="U24" s="84"/>
      <c r="V24" s="84"/>
      <c r="W24" s="16" t="str" cm="1">
        <f t="array" ref="W24">IF(S24="","",IF($W$11="4 Beste",SUM(LARGE(S24:V24,{1;2;3;4})),(IF($W$11="3 Beste",SUM(LARGE(S24:V24,{1;2;3})),(IF($W$11="2 Beste",SUM(LARGE(S24:V24,{1;2})),IF($W$11="Bester",LARGE(S24:V24,1))))))))</f>
        <v/>
      </c>
      <c r="X24" s="101" t="str">
        <f t="shared" si="7"/>
        <v/>
      </c>
      <c r="Y24" s="13"/>
      <c r="Z24" s="101" t="str">
        <f t="shared" si="8"/>
        <v/>
      </c>
      <c r="AA24" s="18"/>
      <c r="AB24" s="23" t="str">
        <f t="shared" si="0"/>
        <v/>
      </c>
      <c r="AC24" s="24" t="str">
        <f t="shared" si="1"/>
        <v/>
      </c>
      <c r="AD24" s="24" t="str">
        <f t="shared" si="2"/>
        <v/>
      </c>
      <c r="AE24" s="22" t="str">
        <f t="shared" si="9"/>
        <v/>
      </c>
      <c r="AF24" s="16" t="str">
        <f t="shared" si="10"/>
        <v/>
      </c>
      <c r="AG24" s="103" t="str">
        <f t="shared" si="11"/>
        <v/>
      </c>
      <c r="AH24" s="25" t="str">
        <f t="shared" si="12"/>
        <v/>
      </c>
      <c r="AI24" s="26" t="str">
        <f t="shared" si="13"/>
        <v/>
      </c>
      <c r="AJ24" s="27" t="str">
        <f t="shared" si="14"/>
        <v/>
      </c>
      <c r="AL24" s="6"/>
      <c r="AM24" s="6"/>
      <c r="AN24" s="6"/>
      <c r="AO24" s="6"/>
      <c r="AP24" s="6"/>
      <c r="AQ24" s="6"/>
      <c r="AR24" s="6"/>
      <c r="AS24" s="6"/>
      <c r="AT24" s="6"/>
      <c r="AU24" s="6"/>
      <c r="AV24" s="6"/>
      <c r="AW24" s="6"/>
      <c r="AX24" s="6"/>
      <c r="AY24" s="6"/>
    </row>
    <row r="25" spans="2:51" ht="18" customHeight="1" x14ac:dyDescent="0.2">
      <c r="B25" s="77">
        <v>14</v>
      </c>
      <c r="C25" s="105"/>
      <c r="D25" s="117"/>
      <c r="E25" s="117"/>
      <c r="F25" s="117"/>
      <c r="G25" s="107" t="str">
        <f t="shared" si="3"/>
        <v/>
      </c>
      <c r="H25" s="38"/>
      <c r="I25" s="13"/>
      <c r="J25" s="143"/>
      <c r="K25" s="149" t="str">
        <f t="shared" si="4"/>
        <v/>
      </c>
      <c r="L25" s="101" t="str">
        <f t="shared" si="5"/>
        <v/>
      </c>
      <c r="M25" s="82"/>
      <c r="N25" s="84"/>
      <c r="O25" s="84"/>
      <c r="P25" s="78"/>
      <c r="Q25" s="15" t="str" cm="1">
        <f t="array" ref="Q25">IF(M25="","",IF($Q$11="4 Beste",SUM(LARGE(M25:P25,{1;2;3;4})),(IF($Q$11="3 Beste",SUM(LARGE(M25:P25,{1;2;3})),(IF($Q$11="2 Beste",SUM(LARGE(M25:P25,{1;2})),IF($Q$11="Bester",LARGE(M25:P25,1))))))))</f>
        <v/>
      </c>
      <c r="R25" s="101" t="str">
        <f t="shared" si="6"/>
        <v/>
      </c>
      <c r="S25" s="82"/>
      <c r="T25" s="84"/>
      <c r="U25" s="84"/>
      <c r="V25" s="84"/>
      <c r="W25" s="16" t="str" cm="1">
        <f t="array" ref="W25">IF(S25="","",IF($W$11="4 Beste",SUM(LARGE(S25:V25,{1;2;3;4})),(IF($W$11="3 Beste",SUM(LARGE(S25:V25,{1;2;3})),(IF($W$11="2 Beste",SUM(LARGE(S25:V25,{1;2})),IF($W$11="Bester",LARGE(S25:V25,1))))))))</f>
        <v/>
      </c>
      <c r="X25" s="101" t="str">
        <f t="shared" si="7"/>
        <v/>
      </c>
      <c r="Y25" s="13"/>
      <c r="Z25" s="101" t="str">
        <f t="shared" si="8"/>
        <v/>
      </c>
      <c r="AA25" s="18"/>
      <c r="AB25" s="23" t="str">
        <f t="shared" si="0"/>
        <v/>
      </c>
      <c r="AC25" s="24" t="str">
        <f t="shared" si="1"/>
        <v/>
      </c>
      <c r="AD25" s="24" t="str">
        <f t="shared" si="2"/>
        <v/>
      </c>
      <c r="AE25" s="22" t="str">
        <f t="shared" si="9"/>
        <v/>
      </c>
      <c r="AF25" s="16" t="str">
        <f t="shared" si="10"/>
        <v/>
      </c>
      <c r="AG25" s="103" t="str">
        <f t="shared" si="11"/>
        <v/>
      </c>
      <c r="AH25" s="25" t="str">
        <f t="shared" si="12"/>
        <v/>
      </c>
      <c r="AI25" s="26" t="str">
        <f t="shared" si="13"/>
        <v/>
      </c>
      <c r="AJ25" s="27" t="str">
        <f t="shared" si="14"/>
        <v/>
      </c>
      <c r="AL25" s="6"/>
      <c r="AM25" s="6"/>
      <c r="AN25" s="6"/>
      <c r="AO25" s="6"/>
      <c r="AP25" s="6"/>
      <c r="AQ25" s="6"/>
      <c r="AR25" s="6"/>
      <c r="AS25" s="6"/>
      <c r="AT25" s="6"/>
      <c r="AU25" s="6"/>
      <c r="AV25" s="6"/>
      <c r="AW25" s="6"/>
      <c r="AX25" s="6"/>
      <c r="AY25" s="6"/>
    </row>
    <row r="26" spans="2:51" ht="18" customHeight="1" x14ac:dyDescent="0.2">
      <c r="B26" s="77">
        <v>15</v>
      </c>
      <c r="C26" s="105"/>
      <c r="D26" s="117"/>
      <c r="E26" s="117"/>
      <c r="F26" s="117"/>
      <c r="G26" s="107" t="str">
        <f t="shared" si="3"/>
        <v/>
      </c>
      <c r="H26" s="38"/>
      <c r="I26" s="13"/>
      <c r="J26" s="143"/>
      <c r="K26" s="149" t="str">
        <f t="shared" si="4"/>
        <v/>
      </c>
      <c r="L26" s="101" t="str">
        <f t="shared" si="5"/>
        <v/>
      </c>
      <c r="M26" s="82"/>
      <c r="N26" s="84"/>
      <c r="O26" s="84"/>
      <c r="P26" s="78"/>
      <c r="Q26" s="15" t="str" cm="1">
        <f t="array" ref="Q26">IF(M26="","",IF($Q$11="4 Beste",SUM(LARGE(M26:P26,{1;2;3;4})),(IF($Q$11="3 Beste",SUM(LARGE(M26:P26,{1;2;3})),(IF($Q$11="2 Beste",SUM(LARGE(M26:P26,{1;2})),IF($Q$11="Bester",LARGE(M26:P26,1))))))))</f>
        <v/>
      </c>
      <c r="R26" s="101" t="str">
        <f t="shared" si="6"/>
        <v/>
      </c>
      <c r="S26" s="82"/>
      <c r="T26" s="84"/>
      <c r="U26" s="84"/>
      <c r="V26" s="84"/>
      <c r="W26" s="16" t="str" cm="1">
        <f t="array" ref="W26">IF(S26="","",IF($W$11="4 Beste",SUM(LARGE(S26:V26,{1;2;3;4})),(IF($W$11="3 Beste",SUM(LARGE(S26:V26,{1;2;3})),(IF($W$11="2 Beste",SUM(LARGE(S26:V26,{1;2})),IF($W$11="Bester",LARGE(S26:V26,1))))))))</f>
        <v/>
      </c>
      <c r="X26" s="101" t="str">
        <f t="shared" si="7"/>
        <v/>
      </c>
      <c r="Y26" s="13"/>
      <c r="Z26" s="101" t="str">
        <f t="shared" si="8"/>
        <v/>
      </c>
      <c r="AA26" s="18"/>
      <c r="AB26" s="23" t="str">
        <f t="shared" si="0"/>
        <v/>
      </c>
      <c r="AC26" s="24" t="str">
        <f t="shared" si="1"/>
        <v/>
      </c>
      <c r="AD26" s="24" t="str">
        <f t="shared" si="2"/>
        <v/>
      </c>
      <c r="AE26" s="22" t="str">
        <f t="shared" si="9"/>
        <v/>
      </c>
      <c r="AF26" s="16" t="str">
        <f t="shared" si="10"/>
        <v/>
      </c>
      <c r="AG26" s="103" t="str">
        <f t="shared" si="11"/>
        <v/>
      </c>
      <c r="AH26" s="25" t="str">
        <f t="shared" si="12"/>
        <v/>
      </c>
      <c r="AI26" s="26" t="str">
        <f t="shared" si="13"/>
        <v/>
      </c>
      <c r="AJ26" s="27" t="str">
        <f t="shared" si="14"/>
        <v/>
      </c>
      <c r="AL26" s="6"/>
      <c r="AM26" s="6"/>
      <c r="AN26" s="6"/>
      <c r="AO26" s="6"/>
      <c r="AP26" s="6"/>
      <c r="AQ26" s="6"/>
      <c r="AR26" s="6"/>
      <c r="AS26" s="6"/>
      <c r="AT26" s="6"/>
      <c r="AU26" s="6"/>
      <c r="AV26" s="6"/>
      <c r="AW26" s="6"/>
      <c r="AX26" s="6"/>
      <c r="AY26" s="6"/>
    </row>
    <row r="27" spans="2:51" ht="18" customHeight="1" x14ac:dyDescent="0.2">
      <c r="B27" s="77">
        <v>16</v>
      </c>
      <c r="C27" s="105"/>
      <c r="D27" s="117"/>
      <c r="E27" s="117"/>
      <c r="F27" s="117"/>
      <c r="G27" s="107" t="str">
        <f t="shared" si="3"/>
        <v/>
      </c>
      <c r="H27" s="38"/>
      <c r="I27" s="13"/>
      <c r="J27" s="143"/>
      <c r="K27" s="149" t="str">
        <f t="shared" si="4"/>
        <v/>
      </c>
      <c r="L27" s="101" t="str">
        <f t="shared" si="5"/>
        <v/>
      </c>
      <c r="M27" s="82"/>
      <c r="N27" s="84"/>
      <c r="O27" s="84"/>
      <c r="P27" s="78"/>
      <c r="Q27" s="15" t="str" cm="1">
        <f t="array" ref="Q27">IF(M27="","",IF($Q$11="4 Beste",SUM(LARGE(M27:P27,{1;2;3;4})),(IF($Q$11="3 Beste",SUM(LARGE(M27:P27,{1;2;3})),(IF($Q$11="2 Beste",SUM(LARGE(M27:P27,{1;2})),IF($Q$11="Bester",LARGE(M27:P27,1))))))))</f>
        <v/>
      </c>
      <c r="R27" s="101" t="str">
        <f t="shared" si="6"/>
        <v/>
      </c>
      <c r="S27" s="82"/>
      <c r="T27" s="84"/>
      <c r="U27" s="84"/>
      <c r="V27" s="84"/>
      <c r="W27" s="16" t="str" cm="1">
        <f t="array" ref="W27">IF(S27="","",IF($W$11="4 Beste",SUM(LARGE(S27:V27,{1;2;3;4})),(IF($W$11="3 Beste",SUM(LARGE(S27:V27,{1;2;3})),(IF($W$11="2 Beste",SUM(LARGE(S27:V27,{1;2})),IF($W$11="Bester",LARGE(S27:V27,1))))))))</f>
        <v/>
      </c>
      <c r="X27" s="101" t="str">
        <f t="shared" si="7"/>
        <v/>
      </c>
      <c r="Y27" s="13"/>
      <c r="Z27" s="101" t="str">
        <f t="shared" si="8"/>
        <v/>
      </c>
      <c r="AA27" s="18"/>
      <c r="AB27" s="23" t="str">
        <f t="shared" si="0"/>
        <v/>
      </c>
      <c r="AC27" s="24" t="str">
        <f t="shared" si="1"/>
        <v/>
      </c>
      <c r="AD27" s="24" t="str">
        <f t="shared" si="2"/>
        <v/>
      </c>
      <c r="AE27" s="22" t="str">
        <f t="shared" si="9"/>
        <v/>
      </c>
      <c r="AF27" s="16" t="str">
        <f t="shared" si="10"/>
        <v/>
      </c>
      <c r="AG27" s="103" t="str">
        <f t="shared" si="11"/>
        <v/>
      </c>
      <c r="AH27" s="25" t="str">
        <f t="shared" si="12"/>
        <v/>
      </c>
      <c r="AI27" s="26" t="str">
        <f t="shared" si="13"/>
        <v/>
      </c>
      <c r="AJ27" s="27" t="str">
        <f t="shared" si="14"/>
        <v/>
      </c>
      <c r="AL27" s="6"/>
      <c r="AM27" s="6"/>
      <c r="AN27" s="6"/>
      <c r="AO27" s="6"/>
      <c r="AP27" s="6"/>
      <c r="AQ27" s="6"/>
      <c r="AR27" s="6"/>
      <c r="AS27" s="6"/>
      <c r="AT27" s="6"/>
      <c r="AU27" s="6"/>
      <c r="AV27" s="6"/>
      <c r="AW27" s="6"/>
      <c r="AX27" s="6"/>
      <c r="AY27" s="6"/>
    </row>
    <row r="28" spans="2:51" ht="18" customHeight="1" x14ac:dyDescent="0.2">
      <c r="B28" s="77">
        <v>17</v>
      </c>
      <c r="C28" s="105"/>
      <c r="D28" s="117"/>
      <c r="E28" s="117"/>
      <c r="F28" s="117"/>
      <c r="G28" s="107" t="str">
        <f t="shared" si="3"/>
        <v/>
      </c>
      <c r="H28" s="38"/>
      <c r="I28" s="13"/>
      <c r="J28" s="143"/>
      <c r="K28" s="149" t="str">
        <f t="shared" si="4"/>
        <v/>
      </c>
      <c r="L28" s="101" t="str">
        <f t="shared" si="5"/>
        <v/>
      </c>
      <c r="M28" s="82"/>
      <c r="N28" s="84"/>
      <c r="O28" s="84"/>
      <c r="P28" s="78"/>
      <c r="Q28" s="15" t="str" cm="1">
        <f t="array" ref="Q28">IF(M28="","",IF($Q$11="4 Beste",SUM(LARGE(M28:P28,{1;2;3;4})),(IF($Q$11="3 Beste",SUM(LARGE(M28:P28,{1;2;3})),(IF($Q$11="2 Beste",SUM(LARGE(M28:P28,{1;2})),IF($Q$11="Bester",LARGE(M28:P28,1))))))))</f>
        <v/>
      </c>
      <c r="R28" s="101" t="str">
        <f t="shared" si="6"/>
        <v/>
      </c>
      <c r="S28" s="82"/>
      <c r="T28" s="84"/>
      <c r="U28" s="84"/>
      <c r="V28" s="84"/>
      <c r="W28" s="16" t="str" cm="1">
        <f t="array" ref="W28">IF(S28="","",IF($W$11="4 Beste",SUM(LARGE(S28:V28,{1;2;3;4})),(IF($W$11="3 Beste",SUM(LARGE(S28:V28,{1;2;3})),(IF($W$11="2 Beste",SUM(LARGE(S28:V28,{1;2})),IF($W$11="Bester",LARGE(S28:V28,1))))))))</f>
        <v/>
      </c>
      <c r="X28" s="101" t="str">
        <f t="shared" si="7"/>
        <v/>
      </c>
      <c r="Y28" s="13"/>
      <c r="Z28" s="101" t="str">
        <f t="shared" si="8"/>
        <v/>
      </c>
      <c r="AA28" s="18"/>
      <c r="AB28" s="23" t="str">
        <f t="shared" si="0"/>
        <v/>
      </c>
      <c r="AC28" s="24" t="str">
        <f t="shared" si="1"/>
        <v/>
      </c>
      <c r="AD28" s="24" t="str">
        <f t="shared" si="2"/>
        <v/>
      </c>
      <c r="AE28" s="22" t="str">
        <f t="shared" si="9"/>
        <v/>
      </c>
      <c r="AF28" s="16" t="str">
        <f t="shared" si="10"/>
        <v/>
      </c>
      <c r="AG28" s="103" t="str">
        <f t="shared" si="11"/>
        <v/>
      </c>
      <c r="AH28" s="25" t="str">
        <f t="shared" si="12"/>
        <v/>
      </c>
      <c r="AI28" s="26" t="str">
        <f t="shared" si="13"/>
        <v/>
      </c>
      <c r="AJ28" s="27" t="str">
        <f t="shared" si="14"/>
        <v/>
      </c>
      <c r="AL28" s="6"/>
      <c r="AM28" s="6"/>
      <c r="AN28" s="6"/>
      <c r="AO28" s="6"/>
      <c r="AP28" s="6"/>
      <c r="AQ28" s="6"/>
      <c r="AR28" s="6"/>
      <c r="AS28" s="6"/>
      <c r="AT28" s="6"/>
      <c r="AU28" s="6"/>
      <c r="AV28" s="6"/>
      <c r="AW28" s="6"/>
      <c r="AX28" s="6"/>
      <c r="AY28" s="6"/>
    </row>
    <row r="29" spans="2:51" ht="18" customHeight="1" x14ac:dyDescent="0.2">
      <c r="B29" s="77">
        <v>18</v>
      </c>
      <c r="C29" s="105"/>
      <c r="D29" s="117"/>
      <c r="E29" s="117"/>
      <c r="F29" s="117"/>
      <c r="G29" s="107" t="str">
        <f t="shared" si="3"/>
        <v/>
      </c>
      <c r="H29" s="38"/>
      <c r="I29" s="13"/>
      <c r="J29" s="143"/>
      <c r="K29" s="149" t="str">
        <f t="shared" si="4"/>
        <v/>
      </c>
      <c r="L29" s="101" t="str">
        <f t="shared" si="5"/>
        <v/>
      </c>
      <c r="M29" s="82"/>
      <c r="N29" s="84"/>
      <c r="O29" s="84"/>
      <c r="P29" s="78"/>
      <c r="Q29" s="15" t="str" cm="1">
        <f t="array" ref="Q29">IF(M29="","",IF($Q$11="4 Beste",SUM(LARGE(M29:P29,{1;2;3;4})),(IF($Q$11="3 Beste",SUM(LARGE(M29:P29,{1;2;3})),(IF($Q$11="2 Beste",SUM(LARGE(M29:P29,{1;2})),IF($Q$11="Bester",LARGE(M29:P29,1))))))))</f>
        <v/>
      </c>
      <c r="R29" s="101" t="str">
        <f t="shared" si="6"/>
        <v/>
      </c>
      <c r="S29" s="82"/>
      <c r="T29" s="84"/>
      <c r="U29" s="84"/>
      <c r="V29" s="84"/>
      <c r="W29" s="16" t="str" cm="1">
        <f t="array" ref="W29">IF(S29="","",IF($W$11="4 Beste",SUM(LARGE(S29:V29,{1;2;3;4})),(IF($W$11="3 Beste",SUM(LARGE(S29:V29,{1;2;3})),(IF($W$11="2 Beste",SUM(LARGE(S29:V29,{1;2})),IF($W$11="Bester",LARGE(S29:V29,1))))))))</f>
        <v/>
      </c>
      <c r="X29" s="101" t="str">
        <f t="shared" si="7"/>
        <v/>
      </c>
      <c r="Y29" s="13"/>
      <c r="Z29" s="101" t="str">
        <f t="shared" si="8"/>
        <v/>
      </c>
      <c r="AA29" s="18"/>
      <c r="AB29" s="23" t="str">
        <f t="shared" si="0"/>
        <v/>
      </c>
      <c r="AC29" s="24" t="str">
        <f t="shared" si="1"/>
        <v/>
      </c>
      <c r="AD29" s="24" t="str">
        <f t="shared" si="2"/>
        <v/>
      </c>
      <c r="AE29" s="22" t="str">
        <f t="shared" si="9"/>
        <v/>
      </c>
      <c r="AF29" s="16" t="str">
        <f t="shared" si="10"/>
        <v/>
      </c>
      <c r="AG29" s="103" t="str">
        <f t="shared" si="11"/>
        <v/>
      </c>
      <c r="AH29" s="25" t="str">
        <f t="shared" si="12"/>
        <v/>
      </c>
      <c r="AI29" s="26" t="str">
        <f t="shared" si="13"/>
        <v/>
      </c>
      <c r="AJ29" s="27" t="str">
        <f t="shared" si="14"/>
        <v/>
      </c>
      <c r="AL29" s="6"/>
      <c r="AM29" s="6"/>
      <c r="AN29" s="6"/>
      <c r="AO29" s="6"/>
      <c r="AP29" s="6"/>
      <c r="AQ29" s="6"/>
      <c r="AR29" s="6"/>
      <c r="AS29" s="6"/>
      <c r="AT29" s="6"/>
      <c r="AU29" s="6"/>
      <c r="AV29" s="6"/>
      <c r="AW29" s="6"/>
      <c r="AX29" s="6"/>
      <c r="AY29" s="6"/>
    </row>
    <row r="30" spans="2:51" ht="18" customHeight="1" x14ac:dyDescent="0.2">
      <c r="B30" s="77">
        <v>19</v>
      </c>
      <c r="C30" s="105"/>
      <c r="D30" s="117"/>
      <c r="E30" s="117"/>
      <c r="F30" s="117"/>
      <c r="G30" s="107" t="str">
        <f t="shared" si="3"/>
        <v/>
      </c>
      <c r="H30" s="38"/>
      <c r="I30" s="13"/>
      <c r="J30" s="143"/>
      <c r="K30" s="149" t="str">
        <f t="shared" si="4"/>
        <v/>
      </c>
      <c r="L30" s="101" t="str">
        <f t="shared" si="5"/>
        <v/>
      </c>
      <c r="M30" s="82"/>
      <c r="N30" s="84"/>
      <c r="O30" s="84"/>
      <c r="P30" s="78"/>
      <c r="Q30" s="15" t="str" cm="1">
        <f t="array" ref="Q30">IF(M30="","",IF($Q$11="4 Beste",SUM(LARGE(M30:P30,{1;2;3;4})),(IF($Q$11="3 Beste",SUM(LARGE(M30:P30,{1;2;3})),(IF($Q$11="2 Beste",SUM(LARGE(M30:P30,{1;2})),IF($Q$11="Bester",LARGE(M30:P30,1))))))))</f>
        <v/>
      </c>
      <c r="R30" s="101" t="str">
        <f t="shared" si="6"/>
        <v/>
      </c>
      <c r="S30" s="82"/>
      <c r="T30" s="84"/>
      <c r="U30" s="84"/>
      <c r="V30" s="84"/>
      <c r="W30" s="16" t="str" cm="1">
        <f t="array" ref="W30">IF(S30="","",IF($W$11="4 Beste",SUM(LARGE(S30:V30,{1;2;3;4})),(IF($W$11="3 Beste",SUM(LARGE(S30:V30,{1;2;3})),(IF($W$11="2 Beste",SUM(LARGE(S30:V30,{1;2})),IF($W$11="Bester",LARGE(S30:V30,1))))))))</f>
        <v/>
      </c>
      <c r="X30" s="101" t="str">
        <f t="shared" si="7"/>
        <v/>
      </c>
      <c r="Y30" s="13"/>
      <c r="Z30" s="101" t="str">
        <f t="shared" si="8"/>
        <v/>
      </c>
      <c r="AA30" s="18"/>
      <c r="AB30" s="23" t="str">
        <f t="shared" si="0"/>
        <v/>
      </c>
      <c r="AC30" s="24" t="str">
        <f t="shared" si="1"/>
        <v/>
      </c>
      <c r="AD30" s="24" t="str">
        <f t="shared" si="2"/>
        <v/>
      </c>
      <c r="AE30" s="22" t="str">
        <f t="shared" si="9"/>
        <v/>
      </c>
      <c r="AF30" s="16" t="str">
        <f t="shared" si="10"/>
        <v/>
      </c>
      <c r="AG30" s="103" t="str">
        <f t="shared" si="11"/>
        <v/>
      </c>
      <c r="AH30" s="25" t="str">
        <f t="shared" si="12"/>
        <v/>
      </c>
      <c r="AI30" s="26" t="str">
        <f t="shared" si="13"/>
        <v/>
      </c>
      <c r="AJ30" s="27" t="str">
        <f t="shared" si="14"/>
        <v/>
      </c>
      <c r="AL30" s="6"/>
      <c r="AM30" s="6"/>
      <c r="AN30" s="6"/>
      <c r="AO30" s="6"/>
      <c r="AP30" s="6"/>
      <c r="AQ30" s="6"/>
      <c r="AR30" s="6"/>
      <c r="AS30" s="6"/>
      <c r="AT30" s="6"/>
      <c r="AU30" s="6"/>
      <c r="AV30" s="6"/>
      <c r="AW30" s="6"/>
      <c r="AX30" s="6"/>
      <c r="AY30" s="6"/>
    </row>
    <row r="31" spans="2:51" ht="18" customHeight="1" x14ac:dyDescent="0.2">
      <c r="B31" s="77">
        <v>20</v>
      </c>
      <c r="C31" s="105"/>
      <c r="D31" s="117"/>
      <c r="E31" s="117"/>
      <c r="F31" s="118"/>
      <c r="G31" s="107" t="str">
        <f t="shared" si="3"/>
        <v/>
      </c>
      <c r="H31" s="38"/>
      <c r="I31" s="13"/>
      <c r="J31" s="143"/>
      <c r="K31" s="149" t="str">
        <f t="shared" si="4"/>
        <v/>
      </c>
      <c r="L31" s="101" t="str">
        <f t="shared" si="5"/>
        <v/>
      </c>
      <c r="M31" s="82"/>
      <c r="N31" s="84"/>
      <c r="O31" s="84"/>
      <c r="P31" s="78"/>
      <c r="Q31" s="15" t="str" cm="1">
        <f t="array" ref="Q31">IF(M31="","",IF($Q$11="4 Beste",SUM(LARGE(M31:P31,{1;2;3;4})),(IF($Q$11="3 Beste",SUM(LARGE(M31:P31,{1;2;3})),(IF($Q$11="2 Beste",SUM(LARGE(M31:P31,{1;2})),IF($Q$11="Bester",LARGE(M31:P31,1))))))))</f>
        <v/>
      </c>
      <c r="R31" s="101" t="str">
        <f t="shared" si="6"/>
        <v/>
      </c>
      <c r="S31" s="82"/>
      <c r="T31" s="84"/>
      <c r="U31" s="84"/>
      <c r="V31" s="84"/>
      <c r="W31" s="16" t="str" cm="1">
        <f t="array" ref="W31">IF(S31="","",IF($W$11="4 Beste",SUM(LARGE(S31:V31,{1;2;3;4})),(IF($W$11="3 Beste",SUM(LARGE(S31:V31,{1;2;3})),(IF($W$11="2 Beste",SUM(LARGE(S31:V31,{1;2})),IF($W$11="Bester",LARGE(S31:V31,1))))))))</f>
        <v/>
      </c>
      <c r="X31" s="101" t="str">
        <f t="shared" si="7"/>
        <v/>
      </c>
      <c r="Y31" s="13"/>
      <c r="Z31" s="101" t="str">
        <f t="shared" si="8"/>
        <v/>
      </c>
      <c r="AA31" s="18"/>
      <c r="AB31" s="23" t="str">
        <f t="shared" si="0"/>
        <v/>
      </c>
      <c r="AC31" s="24" t="str">
        <f t="shared" si="1"/>
        <v/>
      </c>
      <c r="AD31" s="24" t="str">
        <f t="shared" si="2"/>
        <v/>
      </c>
      <c r="AE31" s="22" t="str">
        <f t="shared" si="9"/>
        <v/>
      </c>
      <c r="AF31" s="16" t="str">
        <f t="shared" si="10"/>
        <v/>
      </c>
      <c r="AG31" s="103" t="str">
        <f t="shared" si="11"/>
        <v/>
      </c>
      <c r="AH31" s="25" t="str">
        <f t="shared" si="12"/>
        <v/>
      </c>
      <c r="AI31" s="26" t="str">
        <f t="shared" si="13"/>
        <v/>
      </c>
      <c r="AJ31" s="27" t="str">
        <f t="shared" si="14"/>
        <v/>
      </c>
      <c r="AL31" s="6"/>
      <c r="AM31" s="6"/>
      <c r="AN31" s="6"/>
      <c r="AO31" s="6"/>
      <c r="AP31" s="6"/>
      <c r="AQ31" s="6"/>
      <c r="AR31" s="6"/>
      <c r="AS31" s="6"/>
      <c r="AT31" s="6"/>
      <c r="AU31" s="6"/>
      <c r="AV31" s="6"/>
      <c r="AW31" s="6"/>
      <c r="AX31" s="6"/>
      <c r="AY31" s="6"/>
    </row>
    <row r="32" spans="2:51" ht="18" customHeight="1" x14ac:dyDescent="0.2">
      <c r="B32" s="77">
        <v>21</v>
      </c>
      <c r="C32" s="105"/>
      <c r="D32" s="117"/>
      <c r="E32" s="117"/>
      <c r="F32" s="118"/>
      <c r="G32" s="107" t="str">
        <f t="shared" si="3"/>
        <v/>
      </c>
      <c r="H32" s="38"/>
      <c r="I32" s="13"/>
      <c r="J32" s="143"/>
      <c r="K32" s="149" t="str">
        <f t="shared" si="4"/>
        <v/>
      </c>
      <c r="L32" s="101" t="str">
        <f t="shared" si="5"/>
        <v/>
      </c>
      <c r="M32" s="82"/>
      <c r="N32" s="84"/>
      <c r="O32" s="84"/>
      <c r="P32" s="78"/>
      <c r="Q32" s="15" t="str" cm="1">
        <f t="array" ref="Q32">IF(M32="","",IF($Q$11="4 Beste",SUM(LARGE(M32:P32,{1;2;3;4})),(IF($Q$11="3 Beste",SUM(LARGE(M32:P32,{1;2;3})),(IF($Q$11="2 Beste",SUM(LARGE(M32:P32,{1;2})),IF($Q$11="Bester",LARGE(M32:P32,1))))))))</f>
        <v/>
      </c>
      <c r="R32" s="101" t="str">
        <f t="shared" si="6"/>
        <v/>
      </c>
      <c r="S32" s="82"/>
      <c r="T32" s="84"/>
      <c r="U32" s="84"/>
      <c r="V32" s="84"/>
      <c r="W32" s="16" t="str" cm="1">
        <f t="array" ref="W32">IF(S32="","",IF($W$11="4 Beste",SUM(LARGE(S32:V32,{1;2;3;4})),(IF($W$11="3 Beste",SUM(LARGE(S32:V32,{1;2;3})),(IF($W$11="2 Beste",SUM(LARGE(S32:V32,{1;2})),IF($W$11="Bester",LARGE(S32:V32,1))))))))</f>
        <v/>
      </c>
      <c r="X32" s="101" t="str">
        <f t="shared" si="7"/>
        <v/>
      </c>
      <c r="Y32" s="13"/>
      <c r="Z32" s="101" t="str">
        <f t="shared" si="8"/>
        <v/>
      </c>
      <c r="AA32" s="18"/>
      <c r="AB32" s="23" t="str">
        <f t="shared" si="0"/>
        <v/>
      </c>
      <c r="AC32" s="24" t="str">
        <f t="shared" si="1"/>
        <v/>
      </c>
      <c r="AD32" s="24" t="str">
        <f t="shared" si="2"/>
        <v/>
      </c>
      <c r="AE32" s="22" t="str">
        <f t="shared" si="9"/>
        <v/>
      </c>
      <c r="AF32" s="16" t="str">
        <f t="shared" si="10"/>
        <v/>
      </c>
      <c r="AG32" s="103" t="str">
        <f t="shared" si="11"/>
        <v/>
      </c>
      <c r="AH32" s="25" t="str">
        <f t="shared" si="12"/>
        <v/>
      </c>
      <c r="AI32" s="26" t="str">
        <f t="shared" si="13"/>
        <v/>
      </c>
      <c r="AJ32" s="27" t="str">
        <f t="shared" si="14"/>
        <v/>
      </c>
      <c r="AL32" s="6"/>
      <c r="AM32" s="6"/>
      <c r="AN32" s="6"/>
      <c r="AO32" s="6"/>
      <c r="AP32" s="6"/>
      <c r="AQ32" s="6"/>
      <c r="AR32" s="6"/>
      <c r="AS32" s="6"/>
      <c r="AT32" s="6"/>
      <c r="AU32" s="6"/>
      <c r="AV32" s="6"/>
      <c r="AW32" s="6"/>
      <c r="AX32" s="6"/>
      <c r="AY32" s="6"/>
    </row>
    <row r="33" spans="2:51" ht="18" customHeight="1" x14ac:dyDescent="0.2">
      <c r="B33" s="77">
        <v>22</v>
      </c>
      <c r="C33" s="105"/>
      <c r="D33" s="117"/>
      <c r="E33" s="117"/>
      <c r="F33" s="118"/>
      <c r="G33" s="107" t="str">
        <f t="shared" si="3"/>
        <v/>
      </c>
      <c r="H33" s="38"/>
      <c r="I33" s="13"/>
      <c r="J33" s="143"/>
      <c r="K33" s="149" t="str">
        <f t="shared" si="4"/>
        <v/>
      </c>
      <c r="L33" s="101" t="str">
        <f t="shared" si="5"/>
        <v/>
      </c>
      <c r="M33" s="82"/>
      <c r="N33" s="84"/>
      <c r="O33" s="84"/>
      <c r="P33" s="78"/>
      <c r="Q33" s="15" t="str" cm="1">
        <f t="array" ref="Q33">IF(M33="","",IF($Q$11="4 Beste",SUM(LARGE(M33:P33,{1;2;3;4})),(IF($Q$11="3 Beste",SUM(LARGE(M33:P33,{1;2;3})),(IF($Q$11="2 Beste",SUM(LARGE(M33:P33,{1;2})),IF($Q$11="Bester",LARGE(M33:P33,1))))))))</f>
        <v/>
      </c>
      <c r="R33" s="101" t="str">
        <f t="shared" si="6"/>
        <v/>
      </c>
      <c r="S33" s="82"/>
      <c r="T33" s="84"/>
      <c r="U33" s="84"/>
      <c r="V33" s="84"/>
      <c r="W33" s="16" t="str" cm="1">
        <f t="array" ref="W33">IF(S33="","",IF($W$11="4 Beste",SUM(LARGE(S33:V33,{1;2;3;4})),(IF($W$11="3 Beste",SUM(LARGE(S33:V33,{1;2;3})),(IF($W$11="2 Beste",SUM(LARGE(S33:V33,{1;2})),IF($W$11="Bester",LARGE(S33:V33,1))))))))</f>
        <v/>
      </c>
      <c r="X33" s="101" t="str">
        <f t="shared" si="7"/>
        <v/>
      </c>
      <c r="Y33" s="13"/>
      <c r="Z33" s="101" t="str">
        <f t="shared" si="8"/>
        <v/>
      </c>
      <c r="AA33" s="18"/>
      <c r="AB33" s="23" t="str">
        <f t="shared" si="0"/>
        <v/>
      </c>
      <c r="AC33" s="24" t="str">
        <f t="shared" si="1"/>
        <v/>
      </c>
      <c r="AD33" s="24" t="str">
        <f t="shared" si="2"/>
        <v/>
      </c>
      <c r="AE33" s="22" t="str">
        <f t="shared" si="9"/>
        <v/>
      </c>
      <c r="AF33" s="16" t="str">
        <f t="shared" si="10"/>
        <v/>
      </c>
      <c r="AG33" s="103" t="str">
        <f t="shared" si="11"/>
        <v/>
      </c>
      <c r="AH33" s="25" t="str">
        <f t="shared" si="12"/>
        <v/>
      </c>
      <c r="AI33" s="26" t="str">
        <f t="shared" si="13"/>
        <v/>
      </c>
      <c r="AJ33" s="27" t="str">
        <f t="shared" si="14"/>
        <v/>
      </c>
      <c r="AL33" s="6"/>
      <c r="AM33" s="6"/>
      <c r="AN33" s="6"/>
      <c r="AO33" s="6"/>
      <c r="AP33" s="6"/>
      <c r="AQ33" s="6"/>
      <c r="AR33" s="6"/>
      <c r="AS33" s="6"/>
      <c r="AT33" s="6"/>
      <c r="AU33" s="6"/>
      <c r="AV33" s="6"/>
      <c r="AW33" s="6"/>
      <c r="AX33" s="6"/>
      <c r="AY33" s="6"/>
    </row>
    <row r="34" spans="2:51" ht="18" customHeight="1" x14ac:dyDescent="0.2">
      <c r="B34" s="77">
        <v>23</v>
      </c>
      <c r="C34" s="105"/>
      <c r="D34" s="117"/>
      <c r="E34" s="117"/>
      <c r="F34" s="118"/>
      <c r="G34" s="107" t="str">
        <f t="shared" si="3"/>
        <v/>
      </c>
      <c r="H34" s="38"/>
      <c r="I34" s="13"/>
      <c r="J34" s="143"/>
      <c r="K34" s="149" t="str">
        <f t="shared" si="4"/>
        <v/>
      </c>
      <c r="L34" s="101" t="str">
        <f t="shared" si="5"/>
        <v/>
      </c>
      <c r="M34" s="82"/>
      <c r="N34" s="78"/>
      <c r="O34" s="78"/>
      <c r="P34" s="78"/>
      <c r="Q34" s="15" t="str" cm="1">
        <f t="array" ref="Q34">IF(M34="","",IF($Q$11="4 Beste",SUM(LARGE(M34:P34,{1;2;3;4})),(IF($Q$11="3 Beste",SUM(LARGE(M34:P34,{1;2;3})),(IF($Q$11="2 Beste",SUM(LARGE(M34:P34,{1;2})),IF($Q$11="Bester",LARGE(M34:P34,1))))))))</f>
        <v/>
      </c>
      <c r="R34" s="101" t="str">
        <f t="shared" si="6"/>
        <v/>
      </c>
      <c r="S34" s="82"/>
      <c r="T34" s="84"/>
      <c r="U34" s="84"/>
      <c r="V34" s="84"/>
      <c r="W34" s="16" t="str" cm="1">
        <f t="array" ref="W34">IF(S34="","",IF($W$11="4 Beste",SUM(LARGE(S34:V34,{1;2;3;4})),(IF($W$11="3 Beste",SUM(LARGE(S34:V34,{1;2;3})),(IF($W$11="2 Beste",SUM(LARGE(S34:V34,{1;2})),IF($W$11="Bester",LARGE(S34:V34,1))))))))</f>
        <v/>
      </c>
      <c r="X34" s="101" t="str">
        <f t="shared" si="7"/>
        <v/>
      </c>
      <c r="Y34" s="13"/>
      <c r="Z34" s="101" t="str">
        <f t="shared" si="8"/>
        <v/>
      </c>
      <c r="AA34" s="18"/>
      <c r="AB34" s="23" t="str">
        <f t="shared" si="0"/>
        <v/>
      </c>
      <c r="AC34" s="24" t="str">
        <f t="shared" si="1"/>
        <v/>
      </c>
      <c r="AD34" s="24" t="str">
        <f t="shared" si="2"/>
        <v/>
      </c>
      <c r="AE34" s="22" t="str">
        <f t="shared" si="9"/>
        <v/>
      </c>
      <c r="AF34" s="16" t="str">
        <f t="shared" si="10"/>
        <v/>
      </c>
      <c r="AG34" s="103" t="str">
        <f t="shared" si="11"/>
        <v/>
      </c>
      <c r="AH34" s="25" t="str">
        <f t="shared" si="12"/>
        <v/>
      </c>
      <c r="AI34" s="26" t="str">
        <f t="shared" si="13"/>
        <v/>
      </c>
      <c r="AJ34" s="27" t="str">
        <f t="shared" si="14"/>
        <v/>
      </c>
      <c r="AL34" s="6"/>
      <c r="AM34" s="6"/>
      <c r="AN34" s="6"/>
      <c r="AO34" s="6"/>
      <c r="AP34" s="6"/>
      <c r="AQ34" s="6"/>
      <c r="AR34" s="6"/>
      <c r="AS34" s="6"/>
      <c r="AT34" s="6"/>
      <c r="AU34" s="6"/>
      <c r="AV34" s="6"/>
      <c r="AW34" s="6"/>
      <c r="AX34" s="6"/>
      <c r="AY34" s="6"/>
    </row>
    <row r="35" spans="2:51" ht="18" customHeight="1" x14ac:dyDescent="0.2">
      <c r="B35" s="77">
        <v>24</v>
      </c>
      <c r="C35" s="105"/>
      <c r="D35" s="117"/>
      <c r="E35" s="117"/>
      <c r="F35" s="118"/>
      <c r="G35" s="107" t="str">
        <f t="shared" si="3"/>
        <v/>
      </c>
      <c r="H35" s="38"/>
      <c r="I35" s="13"/>
      <c r="J35" s="143"/>
      <c r="K35" s="149" t="str">
        <f t="shared" si="4"/>
        <v/>
      </c>
      <c r="L35" s="101" t="str">
        <f t="shared" si="5"/>
        <v/>
      </c>
      <c r="M35" s="82"/>
      <c r="N35" s="78"/>
      <c r="O35" s="78"/>
      <c r="P35" s="78"/>
      <c r="Q35" s="15" t="str" cm="1">
        <f t="array" ref="Q35">IF(M35="","",IF($Q$11="4 Beste",SUM(LARGE(M35:P35,{1;2;3;4})),(IF($Q$11="3 Beste",SUM(LARGE(M35:P35,{1;2;3})),(IF($Q$11="2 Beste",SUM(LARGE(M35:P35,{1;2})),IF($Q$11="Bester",LARGE(M35:P35,1))))))))</f>
        <v/>
      </c>
      <c r="R35" s="101" t="str">
        <f t="shared" si="6"/>
        <v/>
      </c>
      <c r="S35" s="82"/>
      <c r="T35" s="84"/>
      <c r="U35" s="84"/>
      <c r="V35" s="84"/>
      <c r="W35" s="16" t="str" cm="1">
        <f t="array" ref="W35">IF(S35="","",IF($W$11="4 Beste",SUM(LARGE(S35:V35,{1;2;3;4})),(IF($W$11="3 Beste",SUM(LARGE(S35:V35,{1;2;3})),(IF($W$11="2 Beste",SUM(LARGE(S35:V35,{1;2})),IF($W$11="Bester",LARGE(S35:V35,1))))))))</f>
        <v/>
      </c>
      <c r="X35" s="101" t="str">
        <f t="shared" si="7"/>
        <v/>
      </c>
      <c r="Y35" s="13"/>
      <c r="Z35" s="101" t="str">
        <f t="shared" si="8"/>
        <v/>
      </c>
      <c r="AA35" s="18"/>
      <c r="AB35" s="23" t="str">
        <f t="shared" si="0"/>
        <v/>
      </c>
      <c r="AC35" s="24" t="str">
        <f t="shared" si="1"/>
        <v/>
      </c>
      <c r="AD35" s="24" t="str">
        <f t="shared" si="2"/>
        <v/>
      </c>
      <c r="AE35" s="22" t="str">
        <f t="shared" si="9"/>
        <v/>
      </c>
      <c r="AF35" s="16" t="str">
        <f t="shared" si="10"/>
        <v/>
      </c>
      <c r="AG35" s="103" t="str">
        <f t="shared" si="11"/>
        <v/>
      </c>
      <c r="AH35" s="25" t="str">
        <f t="shared" si="12"/>
        <v/>
      </c>
      <c r="AI35" s="26" t="str">
        <f t="shared" si="13"/>
        <v/>
      </c>
      <c r="AJ35" s="27" t="str">
        <f t="shared" si="14"/>
        <v/>
      </c>
      <c r="AL35" s="6"/>
      <c r="AM35" s="6"/>
      <c r="AN35" s="6"/>
      <c r="AO35" s="6"/>
      <c r="AP35" s="6"/>
      <c r="AQ35" s="6"/>
      <c r="AR35" s="6"/>
      <c r="AS35" s="6"/>
      <c r="AT35" s="6"/>
      <c r="AU35" s="6"/>
      <c r="AV35" s="6"/>
      <c r="AW35" s="6"/>
      <c r="AX35" s="6"/>
      <c r="AY35" s="6"/>
    </row>
    <row r="36" spans="2:51" ht="18" customHeight="1" x14ac:dyDescent="0.2">
      <c r="B36" s="77">
        <v>25</v>
      </c>
      <c r="C36" s="105"/>
      <c r="D36" s="117"/>
      <c r="E36" s="117"/>
      <c r="F36" s="118"/>
      <c r="G36" s="107" t="str">
        <f t="shared" si="3"/>
        <v/>
      </c>
      <c r="H36" s="38"/>
      <c r="I36" s="13"/>
      <c r="J36" s="143"/>
      <c r="K36" s="149" t="str">
        <f t="shared" si="4"/>
        <v/>
      </c>
      <c r="L36" s="101" t="str">
        <f t="shared" si="5"/>
        <v/>
      </c>
      <c r="M36" s="82"/>
      <c r="N36" s="78"/>
      <c r="O36" s="78"/>
      <c r="P36" s="78"/>
      <c r="Q36" s="15" t="str" cm="1">
        <f t="array" ref="Q36">IF(M36="","",IF($Q$11="4 Beste",SUM(LARGE(M36:P36,{1;2;3;4})),(IF($Q$11="3 Beste",SUM(LARGE(M36:P36,{1;2;3})),(IF($Q$11="2 Beste",SUM(LARGE(M36:P36,{1;2})),IF($Q$11="Bester",LARGE(M36:P36,1))))))))</f>
        <v/>
      </c>
      <c r="R36" s="101" t="str">
        <f t="shared" si="6"/>
        <v/>
      </c>
      <c r="S36" s="82"/>
      <c r="T36" s="84"/>
      <c r="U36" s="84"/>
      <c r="V36" s="84"/>
      <c r="W36" s="16" t="str" cm="1">
        <f t="array" ref="W36">IF(S36="","",IF($W$11="4 Beste",SUM(LARGE(S36:V36,{1;2;3;4})),(IF($W$11="3 Beste",SUM(LARGE(S36:V36,{1;2;3})),(IF($W$11="2 Beste",SUM(LARGE(S36:V36,{1;2})),IF($W$11="Bester",LARGE(S36:V36,1))))))))</f>
        <v/>
      </c>
      <c r="X36" s="101" t="str">
        <f t="shared" si="7"/>
        <v/>
      </c>
      <c r="Y36" s="13"/>
      <c r="Z36" s="101" t="str">
        <f t="shared" si="8"/>
        <v/>
      </c>
      <c r="AA36" s="18"/>
      <c r="AB36" s="23" t="str">
        <f t="shared" ref="AB36:AB71" si="15">L36</f>
        <v/>
      </c>
      <c r="AC36" s="24" t="str">
        <f t="shared" ref="AC36:AC71" si="16">R36</f>
        <v/>
      </c>
      <c r="AD36" s="24" t="str">
        <f t="shared" ref="AD36:AD71" si="17">X36</f>
        <v/>
      </c>
      <c r="AE36" s="22" t="str">
        <f t="shared" si="9"/>
        <v/>
      </c>
      <c r="AF36" s="16" t="str">
        <f t="shared" si="10"/>
        <v/>
      </c>
      <c r="AG36" s="103" t="str">
        <f t="shared" si="11"/>
        <v/>
      </c>
      <c r="AH36" s="25" t="str">
        <f t="shared" si="12"/>
        <v/>
      </c>
      <c r="AI36" s="26" t="str">
        <f t="shared" si="13"/>
        <v/>
      </c>
      <c r="AJ36" s="27" t="str">
        <f t="shared" si="14"/>
        <v/>
      </c>
      <c r="AL36" s="6"/>
      <c r="AM36" s="6"/>
      <c r="AN36" s="6"/>
      <c r="AO36" s="6"/>
      <c r="AP36" s="6"/>
      <c r="AQ36" s="6"/>
      <c r="AR36" s="6"/>
      <c r="AS36" s="6"/>
      <c r="AT36" s="6"/>
      <c r="AU36" s="6"/>
      <c r="AV36" s="6"/>
      <c r="AW36" s="6"/>
      <c r="AX36" s="6"/>
      <c r="AY36" s="6"/>
    </row>
    <row r="37" spans="2:51" ht="18" customHeight="1" x14ac:dyDescent="0.2">
      <c r="B37" s="77">
        <v>26</v>
      </c>
      <c r="C37" s="105"/>
      <c r="D37" s="117"/>
      <c r="E37" s="117"/>
      <c r="F37" s="118"/>
      <c r="G37" s="107" t="str">
        <f t="shared" si="3"/>
        <v/>
      </c>
      <c r="H37" s="38"/>
      <c r="I37" s="13"/>
      <c r="J37" s="143"/>
      <c r="K37" s="149" t="str">
        <f t="shared" si="4"/>
        <v/>
      </c>
      <c r="L37" s="101" t="str">
        <f t="shared" si="5"/>
        <v/>
      </c>
      <c r="M37" s="82"/>
      <c r="N37" s="78"/>
      <c r="O37" s="78"/>
      <c r="P37" s="78"/>
      <c r="Q37" s="15" t="str" cm="1">
        <f t="array" ref="Q37">IF(M37="","",IF($Q$11="4 Beste",SUM(LARGE(M37:P37,{1;2;3;4})),(IF($Q$11="3 Beste",SUM(LARGE(M37:P37,{1;2;3})),(IF($Q$11="2 Beste",SUM(LARGE(M37:P37,{1;2})),IF($Q$11="Bester",LARGE(M37:P37,1))))))))</f>
        <v/>
      </c>
      <c r="R37" s="101" t="str">
        <f t="shared" si="6"/>
        <v/>
      </c>
      <c r="S37" s="82"/>
      <c r="T37" s="84"/>
      <c r="U37" s="84"/>
      <c r="V37" s="84"/>
      <c r="W37" s="16" t="str" cm="1">
        <f t="array" ref="W37">IF(S37="","",IF($W$11="4 Beste",SUM(LARGE(S37:V37,{1;2;3;4})),(IF($W$11="3 Beste",SUM(LARGE(S37:V37,{1;2;3})),(IF($W$11="2 Beste",SUM(LARGE(S37:V37,{1;2})),IF($W$11="Bester",LARGE(S37:V37,1))))))))</f>
        <v/>
      </c>
      <c r="X37" s="101" t="str">
        <f t="shared" si="7"/>
        <v/>
      </c>
      <c r="Y37" s="13"/>
      <c r="Z37" s="101" t="str">
        <f t="shared" si="8"/>
        <v/>
      </c>
      <c r="AA37" s="18"/>
      <c r="AB37" s="23" t="str">
        <f t="shared" si="15"/>
        <v/>
      </c>
      <c r="AC37" s="24" t="str">
        <f t="shared" si="16"/>
        <v/>
      </c>
      <c r="AD37" s="24" t="str">
        <f t="shared" si="17"/>
        <v/>
      </c>
      <c r="AE37" s="22" t="str">
        <f t="shared" si="9"/>
        <v/>
      </c>
      <c r="AF37" s="16" t="str">
        <f t="shared" si="10"/>
        <v/>
      </c>
      <c r="AG37" s="103" t="str">
        <f t="shared" si="11"/>
        <v/>
      </c>
      <c r="AH37" s="25" t="str">
        <f t="shared" si="12"/>
        <v/>
      </c>
      <c r="AI37" s="26" t="str">
        <f t="shared" si="13"/>
        <v/>
      </c>
      <c r="AJ37" s="27" t="str">
        <f t="shared" si="14"/>
        <v/>
      </c>
      <c r="AL37" s="6"/>
      <c r="AM37" s="6"/>
      <c r="AN37" s="6"/>
      <c r="AO37" s="6"/>
      <c r="AP37" s="6"/>
      <c r="AQ37" s="6"/>
      <c r="AR37" s="6"/>
      <c r="AS37" s="6"/>
      <c r="AT37" s="6"/>
      <c r="AU37" s="6"/>
      <c r="AV37" s="6"/>
      <c r="AW37" s="6"/>
      <c r="AX37" s="6"/>
      <c r="AY37" s="6"/>
    </row>
    <row r="38" spans="2:51" ht="18" customHeight="1" x14ac:dyDescent="0.2">
      <c r="B38" s="77">
        <v>27</v>
      </c>
      <c r="C38" s="105"/>
      <c r="D38" s="117"/>
      <c r="E38" s="117"/>
      <c r="F38" s="118"/>
      <c r="G38" s="107" t="str">
        <f t="shared" si="3"/>
        <v/>
      </c>
      <c r="H38" s="38"/>
      <c r="I38" s="13"/>
      <c r="J38" s="143"/>
      <c r="K38" s="149" t="str">
        <f t="shared" si="4"/>
        <v/>
      </c>
      <c r="L38" s="101" t="str">
        <f t="shared" si="5"/>
        <v/>
      </c>
      <c r="M38" s="82"/>
      <c r="N38" s="78"/>
      <c r="O38" s="78"/>
      <c r="P38" s="78"/>
      <c r="Q38" s="15" t="str" cm="1">
        <f t="array" ref="Q38">IF(M38="","",IF($Q$11="4 Beste",SUM(LARGE(M38:P38,{1;2;3;4})),(IF($Q$11="3 Beste",SUM(LARGE(M38:P38,{1;2;3})),(IF($Q$11="2 Beste",SUM(LARGE(M38:P38,{1;2})),IF($Q$11="Bester",LARGE(M38:P38,1))))))))</f>
        <v/>
      </c>
      <c r="R38" s="101" t="str">
        <f t="shared" si="6"/>
        <v/>
      </c>
      <c r="S38" s="82"/>
      <c r="T38" s="84"/>
      <c r="U38" s="84"/>
      <c r="V38" s="84"/>
      <c r="W38" s="16" t="str" cm="1">
        <f t="array" ref="W38">IF(S38="","",IF($W$11="4 Beste",SUM(LARGE(S38:V38,{1;2;3;4})),(IF($W$11="3 Beste",SUM(LARGE(S38:V38,{1;2;3})),(IF($W$11="2 Beste",SUM(LARGE(S38:V38,{1;2})),IF($W$11="Bester",LARGE(S38:V38,1))))))))</f>
        <v/>
      </c>
      <c r="X38" s="101" t="str">
        <f t="shared" si="7"/>
        <v/>
      </c>
      <c r="Y38" s="13"/>
      <c r="Z38" s="101" t="str">
        <f t="shared" si="8"/>
        <v/>
      </c>
      <c r="AA38" s="18"/>
      <c r="AB38" s="23" t="str">
        <f t="shared" si="15"/>
        <v/>
      </c>
      <c r="AC38" s="24" t="str">
        <f t="shared" si="16"/>
        <v/>
      </c>
      <c r="AD38" s="24" t="str">
        <f t="shared" si="17"/>
        <v/>
      </c>
      <c r="AE38" s="22" t="str">
        <f t="shared" si="9"/>
        <v/>
      </c>
      <c r="AF38" s="16" t="str">
        <f t="shared" si="10"/>
        <v/>
      </c>
      <c r="AG38" s="103" t="str">
        <f t="shared" si="11"/>
        <v/>
      </c>
      <c r="AH38" s="25" t="str">
        <f t="shared" si="12"/>
        <v/>
      </c>
      <c r="AI38" s="26" t="str">
        <f t="shared" si="13"/>
        <v/>
      </c>
      <c r="AJ38" s="27" t="str">
        <f t="shared" si="14"/>
        <v/>
      </c>
      <c r="AL38" s="6"/>
      <c r="AM38" s="6"/>
      <c r="AN38" s="6"/>
      <c r="AO38" s="6"/>
      <c r="AP38" s="6"/>
      <c r="AQ38" s="6"/>
      <c r="AR38" s="6"/>
      <c r="AS38" s="6"/>
      <c r="AT38" s="6"/>
      <c r="AU38" s="6"/>
      <c r="AV38" s="6"/>
      <c r="AW38" s="6"/>
      <c r="AX38" s="6"/>
      <c r="AY38" s="6"/>
    </row>
    <row r="39" spans="2:51" ht="18" customHeight="1" x14ac:dyDescent="0.2">
      <c r="B39" s="77">
        <v>28</v>
      </c>
      <c r="C39" s="105"/>
      <c r="D39" s="117"/>
      <c r="E39" s="117"/>
      <c r="F39" s="118"/>
      <c r="G39" s="107" t="str">
        <f t="shared" si="3"/>
        <v/>
      </c>
      <c r="H39" s="38"/>
      <c r="I39" s="13"/>
      <c r="J39" s="143"/>
      <c r="K39" s="149" t="str">
        <f t="shared" si="4"/>
        <v/>
      </c>
      <c r="L39" s="101" t="str">
        <f t="shared" si="5"/>
        <v/>
      </c>
      <c r="M39" s="82"/>
      <c r="N39" s="78"/>
      <c r="O39" s="78"/>
      <c r="P39" s="78"/>
      <c r="Q39" s="15" t="str" cm="1">
        <f t="array" ref="Q39">IF(M39="","",IF($Q$11="4 Beste",SUM(LARGE(M39:P39,{1;2;3;4})),(IF($Q$11="3 Beste",SUM(LARGE(M39:P39,{1;2;3})),(IF($Q$11="2 Beste",SUM(LARGE(M39:P39,{1;2})),IF($Q$11="Bester",LARGE(M39:P39,1))))))))</f>
        <v/>
      </c>
      <c r="R39" s="101" t="str">
        <f t="shared" si="6"/>
        <v/>
      </c>
      <c r="S39" s="82"/>
      <c r="T39" s="84"/>
      <c r="U39" s="84"/>
      <c r="V39" s="84"/>
      <c r="W39" s="16" t="str" cm="1">
        <f t="array" ref="W39">IF(S39="","",IF($W$11="4 Beste",SUM(LARGE(S39:V39,{1;2;3;4})),(IF($W$11="3 Beste",SUM(LARGE(S39:V39,{1;2;3})),(IF($W$11="2 Beste",SUM(LARGE(S39:V39,{1;2})),IF($W$11="Bester",LARGE(S39:V39,1))))))))</f>
        <v/>
      </c>
      <c r="X39" s="101" t="str">
        <f t="shared" si="7"/>
        <v/>
      </c>
      <c r="Y39" s="13"/>
      <c r="Z39" s="101" t="str">
        <f t="shared" si="8"/>
        <v/>
      </c>
      <c r="AA39" s="18"/>
      <c r="AB39" s="23" t="str">
        <f t="shared" si="15"/>
        <v/>
      </c>
      <c r="AC39" s="24" t="str">
        <f t="shared" si="16"/>
        <v/>
      </c>
      <c r="AD39" s="24" t="str">
        <f t="shared" si="17"/>
        <v/>
      </c>
      <c r="AE39" s="22" t="str">
        <f t="shared" si="9"/>
        <v/>
      </c>
      <c r="AF39" s="16" t="str">
        <f t="shared" si="10"/>
        <v/>
      </c>
      <c r="AG39" s="103" t="str">
        <f t="shared" si="11"/>
        <v/>
      </c>
      <c r="AH39" s="25" t="str">
        <f t="shared" si="12"/>
        <v/>
      </c>
      <c r="AI39" s="26" t="str">
        <f t="shared" si="13"/>
        <v/>
      </c>
      <c r="AJ39" s="27" t="str">
        <f t="shared" si="14"/>
        <v/>
      </c>
      <c r="AL39" s="6"/>
      <c r="AM39" s="6"/>
      <c r="AN39" s="6"/>
      <c r="AO39" s="6"/>
      <c r="AP39" s="6"/>
      <c r="AQ39" s="6"/>
      <c r="AR39" s="6"/>
      <c r="AS39" s="6"/>
      <c r="AT39" s="6"/>
      <c r="AU39" s="6"/>
      <c r="AV39" s="6"/>
      <c r="AW39" s="6"/>
      <c r="AX39" s="6"/>
      <c r="AY39" s="6"/>
    </row>
    <row r="40" spans="2:51" ht="18" customHeight="1" x14ac:dyDescent="0.2">
      <c r="B40" s="77">
        <v>29</v>
      </c>
      <c r="C40" s="105"/>
      <c r="D40" s="117"/>
      <c r="E40" s="117"/>
      <c r="F40" s="118"/>
      <c r="G40" s="107" t="str">
        <f t="shared" si="3"/>
        <v/>
      </c>
      <c r="H40" s="38"/>
      <c r="I40" s="13"/>
      <c r="J40" s="143"/>
      <c r="K40" s="149" t="str">
        <f t="shared" si="4"/>
        <v/>
      </c>
      <c r="L40" s="101" t="str">
        <f t="shared" si="5"/>
        <v/>
      </c>
      <c r="M40" s="82"/>
      <c r="N40" s="78"/>
      <c r="O40" s="78"/>
      <c r="P40" s="78"/>
      <c r="Q40" s="15" t="str" cm="1">
        <f t="array" ref="Q40">IF(M40="","",IF($Q$11="4 Beste",SUM(LARGE(M40:P40,{1;2;3;4})),(IF($Q$11="3 Beste",SUM(LARGE(M40:P40,{1;2;3})),(IF($Q$11="2 Beste",SUM(LARGE(M40:P40,{1;2})),IF($Q$11="Bester",LARGE(M40:P40,1))))))))</f>
        <v/>
      </c>
      <c r="R40" s="101" t="str">
        <f t="shared" si="6"/>
        <v/>
      </c>
      <c r="S40" s="82"/>
      <c r="T40" s="84"/>
      <c r="U40" s="84"/>
      <c r="V40" s="84"/>
      <c r="W40" s="16" t="str" cm="1">
        <f t="array" ref="W40">IF(S40="","",IF($W$11="4 Beste",SUM(LARGE(S40:V40,{1;2;3;4})),(IF($W$11="3 Beste",SUM(LARGE(S40:V40,{1;2;3})),(IF($W$11="2 Beste",SUM(LARGE(S40:V40,{1;2})),IF($W$11="Bester",LARGE(S40:V40,1))))))))</f>
        <v/>
      </c>
      <c r="X40" s="101" t="str">
        <f t="shared" si="7"/>
        <v/>
      </c>
      <c r="Y40" s="13"/>
      <c r="Z40" s="101" t="str">
        <f t="shared" si="8"/>
        <v/>
      </c>
      <c r="AA40" s="18"/>
      <c r="AB40" s="23" t="str">
        <f t="shared" si="15"/>
        <v/>
      </c>
      <c r="AC40" s="24" t="str">
        <f t="shared" si="16"/>
        <v/>
      </c>
      <c r="AD40" s="24" t="str">
        <f t="shared" si="17"/>
        <v/>
      </c>
      <c r="AE40" s="22" t="str">
        <f t="shared" si="9"/>
        <v/>
      </c>
      <c r="AF40" s="16" t="str">
        <f t="shared" si="10"/>
        <v/>
      </c>
      <c r="AG40" s="103" t="str">
        <f t="shared" si="11"/>
        <v/>
      </c>
      <c r="AH40" s="25" t="str">
        <f t="shared" si="12"/>
        <v/>
      </c>
      <c r="AI40" s="26" t="str">
        <f t="shared" si="13"/>
        <v/>
      </c>
      <c r="AJ40" s="27" t="str">
        <f t="shared" si="14"/>
        <v/>
      </c>
      <c r="AL40" s="6"/>
      <c r="AM40" s="6"/>
      <c r="AN40" s="6"/>
      <c r="AO40" s="6"/>
      <c r="AP40" s="6"/>
      <c r="AQ40" s="6"/>
      <c r="AR40" s="6"/>
      <c r="AS40" s="6"/>
      <c r="AT40" s="6"/>
      <c r="AU40" s="6"/>
      <c r="AV40" s="6"/>
      <c r="AW40" s="6"/>
      <c r="AX40" s="6"/>
      <c r="AY40" s="6"/>
    </row>
    <row r="41" spans="2:51" ht="18" customHeight="1" x14ac:dyDescent="0.2">
      <c r="B41" s="77">
        <v>30</v>
      </c>
      <c r="C41" s="105"/>
      <c r="D41" s="117"/>
      <c r="E41" s="117"/>
      <c r="F41" s="118"/>
      <c r="G41" s="107" t="str">
        <f t="shared" si="3"/>
        <v/>
      </c>
      <c r="H41" s="38"/>
      <c r="I41" s="13"/>
      <c r="J41" s="143"/>
      <c r="K41" s="149" t="str">
        <f t="shared" si="4"/>
        <v/>
      </c>
      <c r="L41" s="101" t="str">
        <f t="shared" si="5"/>
        <v/>
      </c>
      <c r="M41" s="82"/>
      <c r="N41" s="78"/>
      <c r="O41" s="78"/>
      <c r="P41" s="78"/>
      <c r="Q41" s="15" t="str" cm="1">
        <f t="array" ref="Q41">IF(M41="","",IF($Q$11="4 Beste",SUM(LARGE(M41:P41,{1;2;3;4})),(IF($Q$11="3 Beste",SUM(LARGE(M41:P41,{1;2;3})),(IF($Q$11="2 Beste",SUM(LARGE(M41:P41,{1;2})),IF($Q$11="Bester",LARGE(M41:P41,1))))))))</f>
        <v/>
      </c>
      <c r="R41" s="101" t="str">
        <f t="shared" si="6"/>
        <v/>
      </c>
      <c r="S41" s="82"/>
      <c r="T41" s="84"/>
      <c r="U41" s="84"/>
      <c r="V41" s="84"/>
      <c r="W41" s="16" t="str" cm="1">
        <f t="array" ref="W41">IF(S41="","",IF($W$11="4 Beste",SUM(LARGE(S41:V41,{1;2;3;4})),(IF($W$11="3 Beste",SUM(LARGE(S41:V41,{1;2;3})),(IF($W$11="2 Beste",SUM(LARGE(S41:V41,{1;2})),IF($W$11="Bester",LARGE(S41:V41,1))))))))</f>
        <v/>
      </c>
      <c r="X41" s="101" t="str">
        <f t="shared" si="7"/>
        <v/>
      </c>
      <c r="Y41" s="13"/>
      <c r="Z41" s="101" t="str">
        <f t="shared" si="8"/>
        <v/>
      </c>
      <c r="AA41" s="18"/>
      <c r="AB41" s="23" t="str">
        <f t="shared" si="15"/>
        <v/>
      </c>
      <c r="AC41" s="24" t="str">
        <f t="shared" si="16"/>
        <v/>
      </c>
      <c r="AD41" s="24" t="str">
        <f t="shared" si="17"/>
        <v/>
      </c>
      <c r="AE41" s="22" t="str">
        <f t="shared" si="9"/>
        <v/>
      </c>
      <c r="AF41" s="16" t="str">
        <f t="shared" si="10"/>
        <v/>
      </c>
      <c r="AG41" s="103" t="str">
        <f t="shared" si="11"/>
        <v/>
      </c>
      <c r="AH41" s="25" t="str">
        <f t="shared" si="12"/>
        <v/>
      </c>
      <c r="AI41" s="26" t="str">
        <f t="shared" si="13"/>
        <v/>
      </c>
      <c r="AJ41" s="27" t="str">
        <f t="shared" si="14"/>
        <v/>
      </c>
      <c r="AL41" s="6"/>
      <c r="AM41" s="6"/>
      <c r="AN41" s="6"/>
      <c r="AO41" s="6"/>
      <c r="AP41" s="6"/>
      <c r="AQ41" s="6"/>
      <c r="AR41" s="6"/>
      <c r="AS41" s="6"/>
      <c r="AT41" s="6"/>
      <c r="AU41" s="6"/>
      <c r="AV41" s="6"/>
      <c r="AW41" s="6"/>
      <c r="AX41" s="6"/>
      <c r="AY41" s="6"/>
    </row>
    <row r="42" spans="2:51" ht="18" customHeight="1" x14ac:dyDescent="0.2">
      <c r="B42" s="77">
        <v>31</v>
      </c>
      <c r="C42" s="105"/>
      <c r="D42" s="117"/>
      <c r="E42" s="117"/>
      <c r="F42" s="118"/>
      <c r="G42" s="107" t="str">
        <f t="shared" si="3"/>
        <v/>
      </c>
      <c r="H42" s="38"/>
      <c r="I42" s="14"/>
      <c r="J42" s="143"/>
      <c r="K42" s="149" t="str">
        <f t="shared" si="4"/>
        <v/>
      </c>
      <c r="L42" s="101" t="str">
        <f t="shared" si="5"/>
        <v/>
      </c>
      <c r="M42" s="82"/>
      <c r="N42" s="78"/>
      <c r="O42" s="78"/>
      <c r="P42" s="78"/>
      <c r="Q42" s="15" t="str" cm="1">
        <f t="array" ref="Q42">IF(M42="","",IF($Q$11="4 Beste",SUM(LARGE(M42:P42,{1;2;3;4})),(IF($Q$11="3 Beste",SUM(LARGE(M42:P42,{1;2;3})),(IF($Q$11="2 Beste",SUM(LARGE(M42:P42,{1;2})),IF($Q$11="Bester",LARGE(M42:P42,1))))))))</f>
        <v/>
      </c>
      <c r="R42" s="101" t="str">
        <f t="shared" si="6"/>
        <v/>
      </c>
      <c r="S42" s="82"/>
      <c r="T42" s="84"/>
      <c r="U42" s="84"/>
      <c r="V42" s="84"/>
      <c r="W42" s="16" t="str" cm="1">
        <f t="array" ref="W42">IF(S42="","",IF($W$11="4 Beste",SUM(LARGE(S42:V42,{1;2;3;4})),(IF($W$11="3 Beste",SUM(LARGE(S42:V42,{1;2;3})),(IF($W$11="2 Beste",SUM(LARGE(S42:V42,{1;2})),IF($W$11="Bester",LARGE(S42:V42,1))))))))</f>
        <v/>
      </c>
      <c r="X42" s="101" t="str">
        <f t="shared" si="7"/>
        <v/>
      </c>
      <c r="Y42" s="14"/>
      <c r="Z42" s="101" t="str">
        <f t="shared" si="8"/>
        <v/>
      </c>
      <c r="AA42" s="18"/>
      <c r="AB42" s="23" t="str">
        <f t="shared" si="15"/>
        <v/>
      </c>
      <c r="AC42" s="24" t="str">
        <f t="shared" si="16"/>
        <v/>
      </c>
      <c r="AD42" s="24" t="str">
        <f t="shared" si="17"/>
        <v/>
      </c>
      <c r="AE42" s="22" t="str">
        <f t="shared" si="9"/>
        <v/>
      </c>
      <c r="AF42" s="16" t="str">
        <f t="shared" si="10"/>
        <v/>
      </c>
      <c r="AG42" s="103" t="str">
        <f t="shared" si="11"/>
        <v/>
      </c>
      <c r="AH42" s="25" t="str">
        <f t="shared" si="12"/>
        <v/>
      </c>
      <c r="AI42" s="26" t="str">
        <f t="shared" si="13"/>
        <v/>
      </c>
      <c r="AJ42" s="27" t="str">
        <f t="shared" si="14"/>
        <v/>
      </c>
      <c r="AL42" s="6"/>
      <c r="AM42" s="6"/>
      <c r="AN42" s="6"/>
      <c r="AO42" s="6"/>
      <c r="AP42" s="6"/>
      <c r="AQ42" s="6"/>
      <c r="AR42" s="6"/>
      <c r="AS42" s="6"/>
      <c r="AT42" s="6"/>
      <c r="AU42" s="6"/>
      <c r="AV42" s="6"/>
      <c r="AW42" s="6"/>
      <c r="AX42" s="6"/>
      <c r="AY42" s="6"/>
    </row>
    <row r="43" spans="2:51" ht="18" customHeight="1" x14ac:dyDescent="0.2">
      <c r="B43" s="77">
        <v>32</v>
      </c>
      <c r="C43" s="105"/>
      <c r="D43" s="117"/>
      <c r="E43" s="117"/>
      <c r="F43" s="118"/>
      <c r="G43" s="107" t="str">
        <f t="shared" si="3"/>
        <v/>
      </c>
      <c r="H43" s="38"/>
      <c r="I43" s="14"/>
      <c r="J43" s="143"/>
      <c r="K43" s="149" t="str">
        <f t="shared" si="4"/>
        <v/>
      </c>
      <c r="L43" s="101" t="str">
        <f t="shared" si="5"/>
        <v/>
      </c>
      <c r="M43" s="82"/>
      <c r="N43" s="78"/>
      <c r="O43" s="78"/>
      <c r="P43" s="78"/>
      <c r="Q43" s="15" t="str" cm="1">
        <f t="array" ref="Q43">IF(M43="","",IF($Q$11="4 Beste",SUM(LARGE(M43:P43,{1;2;3;4})),(IF($Q$11="3 Beste",SUM(LARGE(M43:P43,{1;2;3})),(IF($Q$11="2 Beste",SUM(LARGE(M43:P43,{1;2})),IF($Q$11="Bester",LARGE(M43:P43,1))))))))</f>
        <v/>
      </c>
      <c r="R43" s="101" t="str">
        <f t="shared" si="6"/>
        <v/>
      </c>
      <c r="S43" s="82"/>
      <c r="T43" s="84"/>
      <c r="U43" s="84"/>
      <c r="V43" s="84"/>
      <c r="W43" s="16" t="str" cm="1">
        <f t="array" ref="W43">IF(S43="","",IF($W$11="4 Beste",SUM(LARGE(S43:V43,{1;2;3;4})),(IF($W$11="3 Beste",SUM(LARGE(S43:V43,{1;2;3})),(IF($W$11="2 Beste",SUM(LARGE(S43:V43,{1;2})),IF($W$11="Bester",LARGE(S43:V43,1))))))))</f>
        <v/>
      </c>
      <c r="X43" s="101" t="str">
        <f t="shared" si="7"/>
        <v/>
      </c>
      <c r="Y43" s="14"/>
      <c r="Z43" s="101" t="str">
        <f t="shared" si="8"/>
        <v/>
      </c>
      <c r="AA43" s="18"/>
      <c r="AB43" s="23" t="str">
        <f t="shared" si="15"/>
        <v/>
      </c>
      <c r="AC43" s="24" t="str">
        <f t="shared" si="16"/>
        <v/>
      </c>
      <c r="AD43" s="24" t="str">
        <f t="shared" si="17"/>
        <v/>
      </c>
      <c r="AE43" s="22" t="str">
        <f t="shared" si="9"/>
        <v/>
      </c>
      <c r="AF43" s="16" t="str">
        <f t="shared" si="10"/>
        <v/>
      </c>
      <c r="AG43" s="103" t="str">
        <f t="shared" si="11"/>
        <v/>
      </c>
      <c r="AH43" s="25" t="str">
        <f t="shared" si="12"/>
        <v/>
      </c>
      <c r="AI43" s="26" t="str">
        <f t="shared" si="13"/>
        <v/>
      </c>
      <c r="AJ43" s="27" t="str">
        <f t="shared" si="14"/>
        <v/>
      </c>
      <c r="AL43" s="6"/>
      <c r="AM43" s="6"/>
      <c r="AN43" s="6"/>
      <c r="AO43" s="6"/>
      <c r="AP43" s="6"/>
      <c r="AQ43" s="6"/>
      <c r="AR43" s="6"/>
      <c r="AS43" s="6"/>
      <c r="AT43" s="6"/>
      <c r="AU43" s="6"/>
      <c r="AV43" s="6"/>
      <c r="AW43" s="6"/>
      <c r="AX43" s="6"/>
      <c r="AY43" s="6"/>
    </row>
    <row r="44" spans="2:51" ht="18" customHeight="1" x14ac:dyDescent="0.2">
      <c r="B44" s="77">
        <v>33</v>
      </c>
      <c r="C44" s="105"/>
      <c r="D44" s="117"/>
      <c r="E44" s="117"/>
      <c r="F44" s="118"/>
      <c r="G44" s="107" t="str">
        <f t="shared" si="3"/>
        <v/>
      </c>
      <c r="H44" s="38"/>
      <c r="I44" s="14"/>
      <c r="J44" s="143"/>
      <c r="K44" s="149" t="str">
        <f t="shared" si="4"/>
        <v/>
      </c>
      <c r="L44" s="101" t="str">
        <f t="shared" si="5"/>
        <v/>
      </c>
      <c r="M44" s="82"/>
      <c r="N44" s="78"/>
      <c r="O44" s="78"/>
      <c r="P44" s="78"/>
      <c r="Q44" s="15" t="str" cm="1">
        <f t="array" ref="Q44">IF(M44="","",IF($Q$11="4 Beste",SUM(LARGE(M44:P44,{1;2;3;4})),(IF($Q$11="3 Beste",SUM(LARGE(M44:P44,{1;2;3})),(IF($Q$11="2 Beste",SUM(LARGE(M44:P44,{1;2})),IF($Q$11="Bester",LARGE(M44:P44,1))))))))</f>
        <v/>
      </c>
      <c r="R44" s="101" t="str">
        <f t="shared" si="6"/>
        <v/>
      </c>
      <c r="S44" s="82"/>
      <c r="T44" s="84"/>
      <c r="U44" s="84"/>
      <c r="V44" s="84"/>
      <c r="W44" s="16" t="str" cm="1">
        <f t="array" ref="W44">IF(S44="","",IF($W$11="4 Beste",SUM(LARGE(S44:V44,{1;2;3;4})),(IF($W$11="3 Beste",SUM(LARGE(S44:V44,{1;2;3})),(IF($W$11="2 Beste",SUM(LARGE(S44:V44,{1;2})),IF($W$11="Bester",LARGE(S44:V44,1))))))))</f>
        <v/>
      </c>
      <c r="X44" s="101" t="str">
        <f t="shared" si="7"/>
        <v/>
      </c>
      <c r="Y44" s="14"/>
      <c r="Z44" s="101" t="str">
        <f t="shared" si="8"/>
        <v/>
      </c>
      <c r="AA44" s="18"/>
      <c r="AB44" s="23" t="str">
        <f t="shared" si="15"/>
        <v/>
      </c>
      <c r="AC44" s="24" t="str">
        <f t="shared" si="16"/>
        <v/>
      </c>
      <c r="AD44" s="24" t="str">
        <f t="shared" si="17"/>
        <v/>
      </c>
      <c r="AE44" s="22" t="str">
        <f t="shared" si="9"/>
        <v/>
      </c>
      <c r="AF44" s="16" t="str">
        <f t="shared" si="10"/>
        <v/>
      </c>
      <c r="AG44" s="103" t="str">
        <f t="shared" si="11"/>
        <v/>
      </c>
      <c r="AH44" s="25" t="str">
        <f t="shared" si="12"/>
        <v/>
      </c>
      <c r="AI44" s="26" t="str">
        <f t="shared" si="13"/>
        <v/>
      </c>
      <c r="AJ44" s="27" t="str">
        <f t="shared" si="14"/>
        <v/>
      </c>
      <c r="AL44" s="6"/>
      <c r="AM44" s="6"/>
      <c r="AN44" s="6"/>
      <c r="AO44" s="6"/>
      <c r="AP44" s="6"/>
      <c r="AQ44" s="6"/>
      <c r="AR44" s="6"/>
      <c r="AS44" s="6"/>
      <c r="AT44" s="6"/>
      <c r="AU44" s="6"/>
      <c r="AV44" s="6"/>
      <c r="AW44" s="6"/>
      <c r="AX44" s="6"/>
      <c r="AY44" s="6"/>
    </row>
    <row r="45" spans="2:51" ht="18" customHeight="1" x14ac:dyDescent="0.2">
      <c r="B45" s="77">
        <v>34</v>
      </c>
      <c r="C45" s="105"/>
      <c r="D45" s="117"/>
      <c r="E45" s="117"/>
      <c r="F45" s="118"/>
      <c r="G45" s="107" t="str">
        <f t="shared" si="3"/>
        <v/>
      </c>
      <c r="H45" s="38"/>
      <c r="I45" s="14"/>
      <c r="J45" s="143"/>
      <c r="K45" s="149" t="str">
        <f t="shared" si="4"/>
        <v/>
      </c>
      <c r="L45" s="101" t="str">
        <f t="shared" si="5"/>
        <v/>
      </c>
      <c r="M45" s="82"/>
      <c r="N45" s="78"/>
      <c r="O45" s="78"/>
      <c r="P45" s="78"/>
      <c r="Q45" s="15" t="str" cm="1">
        <f t="array" ref="Q45">IF(M45="","",IF($Q$11="4 Beste",SUM(LARGE(M45:P45,{1;2;3;4})),(IF($Q$11="3 Beste",SUM(LARGE(M45:P45,{1;2;3})),(IF($Q$11="2 Beste",SUM(LARGE(M45:P45,{1;2})),IF($Q$11="Bester",LARGE(M45:P45,1))))))))</f>
        <v/>
      </c>
      <c r="R45" s="101" t="str">
        <f t="shared" si="6"/>
        <v/>
      </c>
      <c r="S45" s="82"/>
      <c r="T45" s="84"/>
      <c r="U45" s="84"/>
      <c r="V45" s="84"/>
      <c r="W45" s="16" t="str" cm="1">
        <f t="array" ref="W45">IF(S45="","",IF($W$11="4 Beste",SUM(LARGE(S45:V45,{1;2;3;4})),(IF($W$11="3 Beste",SUM(LARGE(S45:V45,{1;2;3})),(IF($W$11="2 Beste",SUM(LARGE(S45:V45,{1;2})),IF($W$11="Bester",LARGE(S45:V45,1))))))))</f>
        <v/>
      </c>
      <c r="X45" s="101" t="str">
        <f t="shared" si="7"/>
        <v/>
      </c>
      <c r="Y45" s="14"/>
      <c r="Z45" s="101" t="str">
        <f t="shared" si="8"/>
        <v/>
      </c>
      <c r="AA45" s="18"/>
      <c r="AB45" s="23" t="str">
        <f t="shared" si="15"/>
        <v/>
      </c>
      <c r="AC45" s="24" t="str">
        <f t="shared" si="16"/>
        <v/>
      </c>
      <c r="AD45" s="24" t="str">
        <f t="shared" si="17"/>
        <v/>
      </c>
      <c r="AE45" s="22" t="str">
        <f t="shared" si="9"/>
        <v/>
      </c>
      <c r="AF45" s="16" t="str">
        <f t="shared" si="10"/>
        <v/>
      </c>
      <c r="AG45" s="103" t="str">
        <f t="shared" si="11"/>
        <v/>
      </c>
      <c r="AH45" s="25" t="str">
        <f t="shared" si="12"/>
        <v/>
      </c>
      <c r="AI45" s="26" t="str">
        <f t="shared" si="13"/>
        <v/>
      </c>
      <c r="AJ45" s="27" t="str">
        <f t="shared" si="14"/>
        <v/>
      </c>
      <c r="AL45" s="6"/>
      <c r="AM45" s="6"/>
      <c r="AN45" s="6"/>
      <c r="AO45" s="6"/>
      <c r="AP45" s="6"/>
      <c r="AQ45" s="6"/>
      <c r="AR45" s="6"/>
      <c r="AS45" s="6"/>
      <c r="AT45" s="6"/>
      <c r="AU45" s="6"/>
      <c r="AV45" s="6"/>
      <c r="AW45" s="6"/>
      <c r="AX45" s="6"/>
      <c r="AY45" s="6"/>
    </row>
    <row r="46" spans="2:51" ht="18" customHeight="1" x14ac:dyDescent="0.2">
      <c r="B46" s="77">
        <v>35</v>
      </c>
      <c r="C46" s="105"/>
      <c r="D46" s="117"/>
      <c r="E46" s="117"/>
      <c r="F46" s="118"/>
      <c r="G46" s="107" t="str">
        <f t="shared" si="3"/>
        <v/>
      </c>
      <c r="H46" s="38"/>
      <c r="I46" s="14"/>
      <c r="J46" s="143"/>
      <c r="K46" s="149" t="str">
        <f t="shared" si="4"/>
        <v/>
      </c>
      <c r="L46" s="101" t="str">
        <f t="shared" si="5"/>
        <v/>
      </c>
      <c r="M46" s="82"/>
      <c r="N46" s="78"/>
      <c r="O46" s="78"/>
      <c r="P46" s="78"/>
      <c r="Q46" s="15" t="str" cm="1">
        <f t="array" ref="Q46">IF(M46="","",IF($Q$11="4 Beste",SUM(LARGE(M46:P46,{1;2;3;4})),(IF($Q$11="3 Beste",SUM(LARGE(M46:P46,{1;2;3})),(IF($Q$11="2 Beste",SUM(LARGE(M46:P46,{1;2})),IF($Q$11="Bester",LARGE(M46:P46,1))))))))</f>
        <v/>
      </c>
      <c r="R46" s="101" t="str">
        <f t="shared" si="6"/>
        <v/>
      </c>
      <c r="S46" s="82"/>
      <c r="T46" s="84"/>
      <c r="U46" s="84"/>
      <c r="V46" s="84"/>
      <c r="W46" s="16" t="str" cm="1">
        <f t="array" ref="W46">IF(S46="","",IF($W$11="4 Beste",SUM(LARGE(S46:V46,{1;2;3;4})),(IF($W$11="3 Beste",SUM(LARGE(S46:V46,{1;2;3})),(IF($W$11="2 Beste",SUM(LARGE(S46:V46,{1;2})),IF($W$11="Bester",LARGE(S46:V46,1))))))))</f>
        <v/>
      </c>
      <c r="X46" s="101" t="str">
        <f t="shared" si="7"/>
        <v/>
      </c>
      <c r="Y46" s="14"/>
      <c r="Z46" s="101" t="str">
        <f t="shared" si="8"/>
        <v/>
      </c>
      <c r="AA46" s="18"/>
      <c r="AB46" s="23" t="str">
        <f t="shared" si="15"/>
        <v/>
      </c>
      <c r="AC46" s="24" t="str">
        <f t="shared" si="16"/>
        <v/>
      </c>
      <c r="AD46" s="24" t="str">
        <f t="shared" si="17"/>
        <v/>
      </c>
      <c r="AE46" s="22" t="str">
        <f t="shared" si="9"/>
        <v/>
      </c>
      <c r="AF46" s="16" t="str">
        <f t="shared" si="10"/>
        <v/>
      </c>
      <c r="AG46" s="103" t="str">
        <f t="shared" si="11"/>
        <v/>
      </c>
      <c r="AH46" s="25" t="str">
        <f t="shared" si="12"/>
        <v/>
      </c>
      <c r="AI46" s="26" t="str">
        <f t="shared" si="13"/>
        <v/>
      </c>
      <c r="AJ46" s="27" t="str">
        <f t="shared" si="14"/>
        <v/>
      </c>
      <c r="AL46" s="6"/>
      <c r="AM46" s="6"/>
      <c r="AN46" s="6"/>
      <c r="AO46" s="6"/>
      <c r="AP46" s="6"/>
      <c r="AQ46" s="6"/>
      <c r="AR46" s="6"/>
      <c r="AS46" s="6"/>
      <c r="AT46" s="6"/>
      <c r="AU46" s="6"/>
      <c r="AV46" s="6"/>
      <c r="AW46" s="6"/>
      <c r="AX46" s="6"/>
      <c r="AY46" s="6"/>
    </row>
    <row r="47" spans="2:51" ht="18" customHeight="1" x14ac:dyDescent="0.2">
      <c r="B47" s="77">
        <v>36</v>
      </c>
      <c r="C47" s="105"/>
      <c r="D47" s="117"/>
      <c r="E47" s="117"/>
      <c r="F47" s="118"/>
      <c r="G47" s="107" t="str">
        <f t="shared" si="3"/>
        <v/>
      </c>
      <c r="H47" s="38"/>
      <c r="I47" s="14"/>
      <c r="J47" s="143"/>
      <c r="K47" s="149" t="str">
        <f t="shared" si="4"/>
        <v/>
      </c>
      <c r="L47" s="101" t="str">
        <f t="shared" si="5"/>
        <v/>
      </c>
      <c r="M47" s="82"/>
      <c r="N47" s="78"/>
      <c r="O47" s="78"/>
      <c r="P47" s="78"/>
      <c r="Q47" s="15" t="str" cm="1">
        <f t="array" ref="Q47">IF(M47="","",IF($Q$11="4 Beste",SUM(LARGE(M47:P47,{1;2;3;4})),(IF($Q$11="3 Beste",SUM(LARGE(M47:P47,{1;2;3})),(IF($Q$11="2 Beste",SUM(LARGE(M47:P47,{1;2})),IF($Q$11="Bester",LARGE(M47:P47,1))))))))</f>
        <v/>
      </c>
      <c r="R47" s="101" t="str">
        <f t="shared" si="6"/>
        <v/>
      </c>
      <c r="S47" s="82"/>
      <c r="T47" s="84"/>
      <c r="U47" s="84"/>
      <c r="V47" s="84"/>
      <c r="W47" s="16" t="str" cm="1">
        <f t="array" ref="W47">IF(S47="","",IF($W$11="4 Beste",SUM(LARGE(S47:V47,{1;2;3;4})),(IF($W$11="3 Beste",SUM(LARGE(S47:V47,{1;2;3})),(IF($W$11="2 Beste",SUM(LARGE(S47:V47,{1;2})),IF($W$11="Bester",LARGE(S47:V47,1))))))))</f>
        <v/>
      </c>
      <c r="X47" s="101" t="str">
        <f t="shared" si="7"/>
        <v/>
      </c>
      <c r="Y47" s="14"/>
      <c r="Z47" s="101" t="str">
        <f t="shared" si="8"/>
        <v/>
      </c>
      <c r="AA47" s="18"/>
      <c r="AB47" s="23" t="str">
        <f t="shared" si="15"/>
        <v/>
      </c>
      <c r="AC47" s="24" t="str">
        <f t="shared" si="16"/>
        <v/>
      </c>
      <c r="AD47" s="24" t="str">
        <f t="shared" si="17"/>
        <v/>
      </c>
      <c r="AE47" s="22" t="str">
        <f t="shared" si="9"/>
        <v/>
      </c>
      <c r="AF47" s="16" t="str">
        <f t="shared" si="10"/>
        <v/>
      </c>
      <c r="AG47" s="103" t="str">
        <f t="shared" si="11"/>
        <v/>
      </c>
      <c r="AH47" s="25" t="str">
        <f t="shared" si="12"/>
        <v/>
      </c>
      <c r="AI47" s="26" t="str">
        <f t="shared" si="13"/>
        <v/>
      </c>
      <c r="AJ47" s="27" t="str">
        <f t="shared" si="14"/>
        <v/>
      </c>
      <c r="AL47" s="6"/>
      <c r="AM47" s="6"/>
      <c r="AN47" s="6"/>
      <c r="AO47" s="6"/>
      <c r="AP47" s="6"/>
      <c r="AQ47" s="6"/>
      <c r="AR47" s="6"/>
      <c r="AS47" s="6"/>
      <c r="AT47" s="6"/>
      <c r="AU47" s="6"/>
      <c r="AV47" s="6"/>
      <c r="AW47" s="6"/>
      <c r="AX47" s="6"/>
      <c r="AY47" s="6"/>
    </row>
    <row r="48" spans="2:51" ht="18" customHeight="1" x14ac:dyDescent="0.2">
      <c r="B48" s="77">
        <v>37</v>
      </c>
      <c r="C48" s="105"/>
      <c r="D48" s="117"/>
      <c r="E48" s="117"/>
      <c r="F48" s="118"/>
      <c r="G48" s="107" t="str">
        <f t="shared" si="3"/>
        <v/>
      </c>
      <c r="H48" s="38"/>
      <c r="I48" s="14"/>
      <c r="J48" s="143"/>
      <c r="K48" s="149" t="str">
        <f t="shared" si="4"/>
        <v/>
      </c>
      <c r="L48" s="101" t="str">
        <f t="shared" si="5"/>
        <v/>
      </c>
      <c r="M48" s="82"/>
      <c r="N48" s="78"/>
      <c r="O48" s="78"/>
      <c r="P48" s="78"/>
      <c r="Q48" s="15" t="str" cm="1">
        <f t="array" ref="Q48">IF(M48="","",IF($Q$11="4 Beste",SUM(LARGE(M48:P48,{1;2;3;4})),(IF($Q$11="3 Beste",SUM(LARGE(M48:P48,{1;2;3})),(IF($Q$11="2 Beste",SUM(LARGE(M48:P48,{1;2})),IF($Q$11="Bester",LARGE(M48:P48,1))))))))</f>
        <v/>
      </c>
      <c r="R48" s="101" t="str">
        <f t="shared" si="6"/>
        <v/>
      </c>
      <c r="S48" s="82"/>
      <c r="T48" s="84"/>
      <c r="U48" s="84"/>
      <c r="V48" s="84"/>
      <c r="W48" s="16" t="str" cm="1">
        <f t="array" ref="W48">IF(S48="","",IF($W$11="4 Beste",SUM(LARGE(S48:V48,{1;2;3;4})),(IF($W$11="3 Beste",SUM(LARGE(S48:V48,{1;2;3})),(IF($W$11="2 Beste",SUM(LARGE(S48:V48,{1;2})),IF($W$11="Bester",LARGE(S48:V48,1))))))))</f>
        <v/>
      </c>
      <c r="X48" s="101" t="str">
        <f t="shared" si="7"/>
        <v/>
      </c>
      <c r="Y48" s="14"/>
      <c r="Z48" s="101" t="str">
        <f t="shared" si="8"/>
        <v/>
      </c>
      <c r="AA48" s="18"/>
      <c r="AB48" s="23" t="str">
        <f t="shared" si="15"/>
        <v/>
      </c>
      <c r="AC48" s="24" t="str">
        <f t="shared" si="16"/>
        <v/>
      </c>
      <c r="AD48" s="24" t="str">
        <f t="shared" si="17"/>
        <v/>
      </c>
      <c r="AE48" s="22" t="str">
        <f t="shared" si="9"/>
        <v/>
      </c>
      <c r="AF48" s="16" t="str">
        <f t="shared" si="10"/>
        <v/>
      </c>
      <c r="AG48" s="103" t="str">
        <f t="shared" si="11"/>
        <v/>
      </c>
      <c r="AH48" s="25" t="str">
        <f t="shared" si="12"/>
        <v/>
      </c>
      <c r="AI48" s="26" t="str">
        <f t="shared" si="13"/>
        <v/>
      </c>
      <c r="AJ48" s="27" t="str">
        <f t="shared" si="14"/>
        <v/>
      </c>
      <c r="AL48" s="6"/>
      <c r="AM48" s="6"/>
      <c r="AN48" s="6"/>
      <c r="AO48" s="6"/>
      <c r="AP48" s="6"/>
      <c r="AQ48" s="6"/>
      <c r="AR48" s="6"/>
      <c r="AS48" s="6"/>
      <c r="AT48" s="6"/>
      <c r="AU48" s="6"/>
      <c r="AV48" s="6"/>
      <c r="AW48" s="6"/>
      <c r="AX48" s="6"/>
      <c r="AY48" s="6"/>
    </row>
    <row r="49" spans="2:51" ht="18" customHeight="1" x14ac:dyDescent="0.2">
      <c r="B49" s="77">
        <v>38</v>
      </c>
      <c r="C49" s="105"/>
      <c r="D49" s="117"/>
      <c r="E49" s="117"/>
      <c r="F49" s="118"/>
      <c r="G49" s="107" t="str">
        <f t="shared" si="3"/>
        <v/>
      </c>
      <c r="H49" s="38"/>
      <c r="I49" s="14"/>
      <c r="J49" s="143"/>
      <c r="K49" s="149" t="str">
        <f t="shared" si="4"/>
        <v/>
      </c>
      <c r="L49" s="101" t="str">
        <f t="shared" si="5"/>
        <v/>
      </c>
      <c r="M49" s="82"/>
      <c r="N49" s="78"/>
      <c r="O49" s="78"/>
      <c r="P49" s="78"/>
      <c r="Q49" s="15" t="str" cm="1">
        <f t="array" ref="Q49">IF(M49="","",IF($Q$11="4 Beste",SUM(LARGE(M49:P49,{1;2;3;4})),(IF($Q$11="3 Beste",SUM(LARGE(M49:P49,{1;2;3})),(IF($Q$11="2 Beste",SUM(LARGE(M49:P49,{1;2})),IF($Q$11="Bester",LARGE(M49:P49,1))))))))</f>
        <v/>
      </c>
      <c r="R49" s="101" t="str">
        <f t="shared" si="6"/>
        <v/>
      </c>
      <c r="S49" s="82"/>
      <c r="T49" s="84"/>
      <c r="U49" s="84"/>
      <c r="V49" s="84"/>
      <c r="W49" s="16" t="str" cm="1">
        <f t="array" ref="W49">IF(S49="","",IF($W$11="4 Beste",SUM(LARGE(S49:V49,{1;2;3;4})),(IF($W$11="3 Beste",SUM(LARGE(S49:V49,{1;2;3})),(IF($W$11="2 Beste",SUM(LARGE(S49:V49,{1;2})),IF($W$11="Bester",LARGE(S49:V49,1))))))))</f>
        <v/>
      </c>
      <c r="X49" s="101" t="str">
        <f t="shared" si="7"/>
        <v/>
      </c>
      <c r="Y49" s="14"/>
      <c r="Z49" s="101" t="str">
        <f t="shared" si="8"/>
        <v/>
      </c>
      <c r="AA49" s="18"/>
      <c r="AB49" s="23" t="str">
        <f t="shared" si="15"/>
        <v/>
      </c>
      <c r="AC49" s="24" t="str">
        <f t="shared" si="16"/>
        <v/>
      </c>
      <c r="AD49" s="24" t="str">
        <f t="shared" si="17"/>
        <v/>
      </c>
      <c r="AE49" s="22" t="str">
        <f t="shared" si="9"/>
        <v/>
      </c>
      <c r="AF49" s="16" t="str">
        <f t="shared" si="10"/>
        <v/>
      </c>
      <c r="AG49" s="103" t="str">
        <f t="shared" si="11"/>
        <v/>
      </c>
      <c r="AH49" s="25" t="str">
        <f t="shared" si="12"/>
        <v/>
      </c>
      <c r="AI49" s="26" t="str">
        <f t="shared" si="13"/>
        <v/>
      </c>
      <c r="AJ49" s="27" t="str">
        <f t="shared" si="14"/>
        <v/>
      </c>
      <c r="AL49" s="6"/>
      <c r="AM49" s="6"/>
      <c r="AN49" s="6"/>
      <c r="AO49" s="6"/>
      <c r="AP49" s="6"/>
      <c r="AQ49" s="6"/>
      <c r="AR49" s="6"/>
      <c r="AS49" s="6"/>
      <c r="AT49" s="6"/>
      <c r="AU49" s="6"/>
      <c r="AV49" s="6"/>
      <c r="AW49" s="6"/>
      <c r="AX49" s="6"/>
      <c r="AY49" s="6"/>
    </row>
    <row r="50" spans="2:51" ht="18" customHeight="1" x14ac:dyDescent="0.2">
      <c r="B50" s="77">
        <v>39</v>
      </c>
      <c r="C50" s="105"/>
      <c r="D50" s="117"/>
      <c r="E50" s="117"/>
      <c r="F50" s="118"/>
      <c r="G50" s="107" t="str">
        <f t="shared" si="3"/>
        <v/>
      </c>
      <c r="H50" s="38"/>
      <c r="I50" s="14"/>
      <c r="J50" s="143"/>
      <c r="K50" s="149" t="str">
        <f t="shared" si="4"/>
        <v/>
      </c>
      <c r="L50" s="101" t="str">
        <f t="shared" si="5"/>
        <v/>
      </c>
      <c r="M50" s="82"/>
      <c r="N50" s="78"/>
      <c r="O50" s="78"/>
      <c r="P50" s="78"/>
      <c r="Q50" s="15" t="str" cm="1">
        <f t="array" ref="Q50">IF(M50="","",IF($Q$11="4 Beste",SUM(LARGE(M50:P50,{1;2;3;4})),(IF($Q$11="3 Beste",SUM(LARGE(M50:P50,{1;2;3})),(IF($Q$11="2 Beste",SUM(LARGE(M50:P50,{1;2})),IF($Q$11="Bester",LARGE(M50:P50,1))))))))</f>
        <v/>
      </c>
      <c r="R50" s="101" t="str">
        <f t="shared" si="6"/>
        <v/>
      </c>
      <c r="S50" s="82"/>
      <c r="T50" s="84"/>
      <c r="U50" s="84"/>
      <c r="V50" s="84"/>
      <c r="W50" s="16" t="str" cm="1">
        <f t="array" ref="W50">IF(S50="","",IF($W$11="4 Beste",SUM(LARGE(S50:V50,{1;2;3;4})),(IF($W$11="3 Beste",SUM(LARGE(S50:V50,{1;2;3})),(IF($W$11="2 Beste",SUM(LARGE(S50:V50,{1;2})),IF($W$11="Bester",LARGE(S50:V50,1))))))))</f>
        <v/>
      </c>
      <c r="X50" s="101" t="str">
        <f t="shared" si="7"/>
        <v/>
      </c>
      <c r="Y50" s="14"/>
      <c r="Z50" s="101" t="str">
        <f t="shared" si="8"/>
        <v/>
      </c>
      <c r="AA50" s="18"/>
      <c r="AB50" s="23" t="str">
        <f t="shared" si="15"/>
        <v/>
      </c>
      <c r="AC50" s="24" t="str">
        <f t="shared" si="16"/>
        <v/>
      </c>
      <c r="AD50" s="24" t="str">
        <f t="shared" si="17"/>
        <v/>
      </c>
      <c r="AE50" s="22" t="str">
        <f t="shared" si="9"/>
        <v/>
      </c>
      <c r="AF50" s="16" t="str">
        <f t="shared" si="10"/>
        <v/>
      </c>
      <c r="AG50" s="103" t="str">
        <f t="shared" si="11"/>
        <v/>
      </c>
      <c r="AH50" s="25" t="str">
        <f t="shared" si="12"/>
        <v/>
      </c>
      <c r="AI50" s="26" t="str">
        <f t="shared" si="13"/>
        <v/>
      </c>
      <c r="AJ50" s="27" t="str">
        <f t="shared" si="14"/>
        <v/>
      </c>
      <c r="AL50" s="6"/>
      <c r="AM50" s="6"/>
      <c r="AN50" s="6"/>
      <c r="AO50" s="6"/>
      <c r="AP50" s="6"/>
      <c r="AQ50" s="6"/>
      <c r="AR50" s="6"/>
      <c r="AS50" s="6"/>
      <c r="AT50" s="6"/>
      <c r="AU50" s="6"/>
      <c r="AV50" s="6"/>
      <c r="AW50" s="6"/>
      <c r="AX50" s="6"/>
      <c r="AY50" s="6"/>
    </row>
    <row r="51" spans="2:51" ht="18" customHeight="1" x14ac:dyDescent="0.2">
      <c r="B51" s="77">
        <v>40</v>
      </c>
      <c r="C51" s="105"/>
      <c r="D51" s="117"/>
      <c r="E51" s="117"/>
      <c r="F51" s="118"/>
      <c r="G51" s="107" t="str">
        <f t="shared" si="3"/>
        <v/>
      </c>
      <c r="H51" s="38"/>
      <c r="I51" s="14"/>
      <c r="J51" s="143"/>
      <c r="K51" s="149" t="str">
        <f t="shared" si="4"/>
        <v/>
      </c>
      <c r="L51" s="101" t="str">
        <f t="shared" si="5"/>
        <v/>
      </c>
      <c r="M51" s="82"/>
      <c r="N51" s="78"/>
      <c r="O51" s="78"/>
      <c r="P51" s="78"/>
      <c r="Q51" s="15" t="str" cm="1">
        <f t="array" ref="Q51">IF(M51="","",IF($Q$11="4 Beste",SUM(LARGE(M51:P51,{1;2;3;4})),(IF($Q$11="3 Beste",SUM(LARGE(M51:P51,{1;2;3})),(IF($Q$11="2 Beste",SUM(LARGE(M51:P51,{1;2})),IF($Q$11="Bester",LARGE(M51:P51,1))))))))</f>
        <v/>
      </c>
      <c r="R51" s="101" t="str">
        <f t="shared" si="6"/>
        <v/>
      </c>
      <c r="S51" s="82"/>
      <c r="T51" s="84"/>
      <c r="U51" s="84"/>
      <c r="V51" s="84"/>
      <c r="W51" s="16" t="str" cm="1">
        <f t="array" ref="W51">IF(S51="","",IF($W$11="4 Beste",SUM(LARGE(S51:V51,{1;2;3;4})),(IF($W$11="3 Beste",SUM(LARGE(S51:V51,{1;2;3})),(IF($W$11="2 Beste",SUM(LARGE(S51:V51,{1;2})),IF($W$11="Bester",LARGE(S51:V51,1))))))))</f>
        <v/>
      </c>
      <c r="X51" s="101" t="str">
        <f t="shared" si="7"/>
        <v/>
      </c>
      <c r="Y51" s="14"/>
      <c r="Z51" s="101" t="str">
        <f t="shared" si="8"/>
        <v/>
      </c>
      <c r="AA51" s="18"/>
      <c r="AB51" s="23" t="str">
        <f t="shared" si="15"/>
        <v/>
      </c>
      <c r="AC51" s="24" t="str">
        <f t="shared" si="16"/>
        <v/>
      </c>
      <c r="AD51" s="24" t="str">
        <f t="shared" si="17"/>
        <v/>
      </c>
      <c r="AE51" s="22" t="str">
        <f t="shared" si="9"/>
        <v/>
      </c>
      <c r="AF51" s="16" t="str">
        <f t="shared" si="10"/>
        <v/>
      </c>
      <c r="AG51" s="103" t="str">
        <f t="shared" si="11"/>
        <v/>
      </c>
      <c r="AH51" s="25" t="str">
        <f t="shared" si="12"/>
        <v/>
      </c>
      <c r="AI51" s="26" t="str">
        <f t="shared" si="13"/>
        <v/>
      </c>
      <c r="AJ51" s="27" t="str">
        <f t="shared" si="14"/>
        <v/>
      </c>
      <c r="AL51" s="6"/>
      <c r="AM51" s="6"/>
      <c r="AN51" s="6"/>
      <c r="AO51" s="6"/>
      <c r="AP51" s="6"/>
      <c r="AQ51" s="6"/>
      <c r="AR51" s="6"/>
      <c r="AS51" s="6"/>
      <c r="AT51" s="6"/>
      <c r="AU51" s="6"/>
      <c r="AV51" s="6"/>
      <c r="AW51" s="6"/>
      <c r="AX51" s="6"/>
      <c r="AY51" s="6"/>
    </row>
    <row r="52" spans="2:51" ht="18" customHeight="1" x14ac:dyDescent="0.2">
      <c r="B52" s="77">
        <v>41</v>
      </c>
      <c r="C52" s="105"/>
      <c r="D52" s="117"/>
      <c r="E52" s="117"/>
      <c r="F52" s="118"/>
      <c r="G52" s="107" t="str">
        <f t="shared" si="3"/>
        <v/>
      </c>
      <c r="H52" s="38"/>
      <c r="I52" s="14"/>
      <c r="J52" s="143"/>
      <c r="K52" s="149" t="str">
        <f t="shared" si="4"/>
        <v/>
      </c>
      <c r="L52" s="101" t="str">
        <f t="shared" si="5"/>
        <v/>
      </c>
      <c r="M52" s="82"/>
      <c r="N52" s="78"/>
      <c r="O52" s="78"/>
      <c r="P52" s="78"/>
      <c r="Q52" s="15" t="str" cm="1">
        <f t="array" ref="Q52">IF(M52="","",IF($Q$11="4 Beste",SUM(LARGE(M52:P52,{1;2;3;4})),(IF($Q$11="3 Beste",SUM(LARGE(M52:P52,{1;2;3})),(IF($Q$11="2 Beste",SUM(LARGE(M52:P52,{1;2})),IF($Q$11="Bester",LARGE(M52:P52,1))))))))</f>
        <v/>
      </c>
      <c r="R52" s="101" t="str">
        <f t="shared" si="6"/>
        <v/>
      </c>
      <c r="S52" s="82"/>
      <c r="T52" s="84"/>
      <c r="U52" s="84"/>
      <c r="V52" s="84"/>
      <c r="W52" s="16" t="str" cm="1">
        <f t="array" ref="W52">IF(S52="","",IF($W$11="4 Beste",SUM(LARGE(S52:V52,{1;2;3;4})),(IF($W$11="3 Beste",SUM(LARGE(S52:V52,{1;2;3})),(IF($W$11="2 Beste",SUM(LARGE(S52:V52,{1;2})),IF($W$11="Bester",LARGE(S52:V52,1))))))))</f>
        <v/>
      </c>
      <c r="X52" s="101" t="str">
        <f t="shared" si="7"/>
        <v/>
      </c>
      <c r="Y52" s="14"/>
      <c r="Z52" s="101" t="str">
        <f t="shared" si="8"/>
        <v/>
      </c>
      <c r="AA52" s="18"/>
      <c r="AB52" s="23" t="str">
        <f t="shared" si="15"/>
        <v/>
      </c>
      <c r="AC52" s="24" t="str">
        <f t="shared" si="16"/>
        <v/>
      </c>
      <c r="AD52" s="24" t="str">
        <f t="shared" si="17"/>
        <v/>
      </c>
      <c r="AE52" s="22" t="str">
        <f t="shared" si="9"/>
        <v/>
      </c>
      <c r="AF52" s="16" t="str">
        <f t="shared" si="10"/>
        <v/>
      </c>
      <c r="AG52" s="103" t="str">
        <f t="shared" si="11"/>
        <v/>
      </c>
      <c r="AH52" s="25" t="str">
        <f t="shared" si="12"/>
        <v/>
      </c>
      <c r="AI52" s="26" t="str">
        <f t="shared" si="13"/>
        <v/>
      </c>
      <c r="AJ52" s="27" t="str">
        <f t="shared" si="14"/>
        <v/>
      </c>
      <c r="AL52" s="6"/>
      <c r="AM52" s="6"/>
      <c r="AN52" s="6"/>
      <c r="AO52" s="6"/>
      <c r="AP52" s="6"/>
      <c r="AQ52" s="6"/>
      <c r="AR52" s="6"/>
      <c r="AS52" s="6"/>
      <c r="AT52" s="6"/>
      <c r="AU52" s="6"/>
      <c r="AV52" s="6"/>
      <c r="AW52" s="6"/>
      <c r="AX52" s="6"/>
      <c r="AY52" s="6"/>
    </row>
    <row r="53" spans="2:51" ht="18" customHeight="1" x14ac:dyDescent="0.2">
      <c r="B53" s="77">
        <v>42</v>
      </c>
      <c r="C53" s="105"/>
      <c r="D53" s="117"/>
      <c r="E53" s="117"/>
      <c r="F53" s="118"/>
      <c r="G53" s="107" t="str">
        <f t="shared" si="3"/>
        <v/>
      </c>
      <c r="H53" s="38"/>
      <c r="I53" s="14"/>
      <c r="J53" s="143"/>
      <c r="K53" s="149" t="str">
        <f t="shared" si="4"/>
        <v/>
      </c>
      <c r="L53" s="101" t="str">
        <f t="shared" si="5"/>
        <v/>
      </c>
      <c r="M53" s="82"/>
      <c r="N53" s="78"/>
      <c r="O53" s="78"/>
      <c r="P53" s="78"/>
      <c r="Q53" s="15" t="str" cm="1">
        <f t="array" ref="Q53">IF(M53="","",IF($Q$11="4 Beste",SUM(LARGE(M53:P53,{1;2;3;4})),(IF($Q$11="3 Beste",SUM(LARGE(M53:P53,{1;2;3})),(IF($Q$11="2 Beste",SUM(LARGE(M53:P53,{1;2})),IF($Q$11="Bester",LARGE(M53:P53,1))))))))</f>
        <v/>
      </c>
      <c r="R53" s="101" t="str">
        <f t="shared" si="6"/>
        <v/>
      </c>
      <c r="S53" s="82"/>
      <c r="T53" s="84"/>
      <c r="U53" s="84"/>
      <c r="V53" s="84"/>
      <c r="W53" s="16" t="str" cm="1">
        <f t="array" ref="W53">IF(S53="","",IF($W$11="4 Beste",SUM(LARGE(S53:V53,{1;2;3;4})),(IF($W$11="3 Beste",SUM(LARGE(S53:V53,{1;2;3})),(IF($W$11="2 Beste",SUM(LARGE(S53:V53,{1;2})),IF($W$11="Bester",LARGE(S53:V53,1))))))))</f>
        <v/>
      </c>
      <c r="X53" s="101" t="str">
        <f t="shared" si="7"/>
        <v/>
      </c>
      <c r="Y53" s="14"/>
      <c r="Z53" s="101" t="str">
        <f t="shared" si="8"/>
        <v/>
      </c>
      <c r="AA53" s="18"/>
      <c r="AB53" s="23" t="str">
        <f t="shared" si="15"/>
        <v/>
      </c>
      <c r="AC53" s="24" t="str">
        <f t="shared" si="16"/>
        <v/>
      </c>
      <c r="AD53" s="24" t="str">
        <f t="shared" si="17"/>
        <v/>
      </c>
      <c r="AE53" s="22" t="str">
        <f t="shared" si="9"/>
        <v/>
      </c>
      <c r="AF53" s="16" t="str">
        <f t="shared" si="10"/>
        <v/>
      </c>
      <c r="AG53" s="103" t="str">
        <f t="shared" si="11"/>
        <v/>
      </c>
      <c r="AH53" s="25" t="str">
        <f t="shared" si="12"/>
        <v/>
      </c>
      <c r="AI53" s="26" t="str">
        <f t="shared" si="13"/>
        <v/>
      </c>
      <c r="AJ53" s="27" t="str">
        <f t="shared" si="14"/>
        <v/>
      </c>
      <c r="AL53" s="6"/>
      <c r="AM53" s="6"/>
      <c r="AN53" s="6"/>
      <c r="AO53" s="6"/>
      <c r="AP53" s="6"/>
      <c r="AQ53" s="6"/>
      <c r="AR53" s="6"/>
      <c r="AS53" s="6"/>
      <c r="AT53" s="6"/>
      <c r="AU53" s="6"/>
      <c r="AV53" s="6"/>
      <c r="AW53" s="6"/>
      <c r="AX53" s="6"/>
      <c r="AY53" s="6"/>
    </row>
    <row r="54" spans="2:51" ht="18" customHeight="1" x14ac:dyDescent="0.2">
      <c r="B54" s="77">
        <v>43</v>
      </c>
      <c r="C54" s="105"/>
      <c r="D54" s="117"/>
      <c r="E54" s="117"/>
      <c r="F54" s="118"/>
      <c r="G54" s="107" t="str">
        <f t="shared" si="3"/>
        <v/>
      </c>
      <c r="H54" s="38"/>
      <c r="I54" s="14"/>
      <c r="J54" s="143"/>
      <c r="K54" s="149" t="str">
        <f t="shared" si="4"/>
        <v/>
      </c>
      <c r="L54" s="101" t="str">
        <f t="shared" si="5"/>
        <v/>
      </c>
      <c r="M54" s="82"/>
      <c r="N54" s="78"/>
      <c r="O54" s="78"/>
      <c r="P54" s="78"/>
      <c r="Q54" s="15" t="str" cm="1">
        <f t="array" ref="Q54">IF(M54="","",IF($Q$11="4 Beste",SUM(LARGE(M54:P54,{1;2;3;4})),(IF($Q$11="3 Beste",SUM(LARGE(M54:P54,{1;2;3})),(IF($Q$11="2 Beste",SUM(LARGE(M54:P54,{1;2})),IF($Q$11="Bester",LARGE(M54:P54,1))))))))</f>
        <v/>
      </c>
      <c r="R54" s="101" t="str">
        <f t="shared" si="6"/>
        <v/>
      </c>
      <c r="S54" s="82"/>
      <c r="T54" s="84"/>
      <c r="U54" s="84"/>
      <c r="V54" s="84"/>
      <c r="W54" s="16" t="str" cm="1">
        <f t="array" ref="W54">IF(S54="","",IF($W$11="4 Beste",SUM(LARGE(S54:V54,{1;2;3;4})),(IF($W$11="3 Beste",SUM(LARGE(S54:V54,{1;2;3})),(IF($W$11="2 Beste",SUM(LARGE(S54:V54,{1;2})),IF($W$11="Bester",LARGE(S54:V54,1))))))))</f>
        <v/>
      </c>
      <c r="X54" s="101" t="str">
        <f t="shared" si="7"/>
        <v/>
      </c>
      <c r="Y54" s="14"/>
      <c r="Z54" s="101" t="str">
        <f t="shared" si="8"/>
        <v/>
      </c>
      <c r="AA54" s="18"/>
      <c r="AB54" s="23" t="str">
        <f t="shared" si="15"/>
        <v/>
      </c>
      <c r="AC54" s="24" t="str">
        <f t="shared" si="16"/>
        <v/>
      </c>
      <c r="AD54" s="24" t="str">
        <f t="shared" si="17"/>
        <v/>
      </c>
      <c r="AE54" s="22" t="str">
        <f t="shared" si="9"/>
        <v/>
      </c>
      <c r="AF54" s="16" t="str">
        <f t="shared" si="10"/>
        <v/>
      </c>
      <c r="AG54" s="103" t="str">
        <f t="shared" si="11"/>
        <v/>
      </c>
      <c r="AH54" s="25" t="str">
        <f t="shared" si="12"/>
        <v/>
      </c>
      <c r="AI54" s="26" t="str">
        <f t="shared" si="13"/>
        <v/>
      </c>
      <c r="AJ54" s="27" t="str">
        <f t="shared" si="14"/>
        <v/>
      </c>
      <c r="AL54" s="6"/>
      <c r="AM54" s="6"/>
      <c r="AN54" s="6"/>
      <c r="AO54" s="6"/>
      <c r="AP54" s="6"/>
      <c r="AQ54" s="6"/>
      <c r="AR54" s="6"/>
      <c r="AS54" s="6"/>
      <c r="AT54" s="6"/>
      <c r="AU54" s="6"/>
      <c r="AV54" s="6"/>
      <c r="AW54" s="6"/>
      <c r="AX54" s="6"/>
      <c r="AY54" s="6"/>
    </row>
    <row r="55" spans="2:51" ht="18" customHeight="1" x14ac:dyDescent="0.2">
      <c r="B55" s="77">
        <v>44</v>
      </c>
      <c r="C55" s="105"/>
      <c r="D55" s="117"/>
      <c r="E55" s="117"/>
      <c r="F55" s="118"/>
      <c r="G55" s="107" t="str">
        <f t="shared" si="3"/>
        <v/>
      </c>
      <c r="H55" s="38"/>
      <c r="I55" s="14"/>
      <c r="J55" s="143"/>
      <c r="K55" s="149" t="str">
        <f t="shared" si="4"/>
        <v/>
      </c>
      <c r="L55" s="101" t="str">
        <f t="shared" si="5"/>
        <v/>
      </c>
      <c r="M55" s="82"/>
      <c r="N55" s="78"/>
      <c r="O55" s="78"/>
      <c r="P55" s="78"/>
      <c r="Q55" s="15" t="str" cm="1">
        <f t="array" ref="Q55">IF(M55="","",IF($Q$11="4 Beste",SUM(LARGE(M55:P55,{1;2;3;4})),(IF($Q$11="3 Beste",SUM(LARGE(M55:P55,{1;2;3})),(IF($Q$11="2 Beste",SUM(LARGE(M55:P55,{1;2})),IF($Q$11="Bester",LARGE(M55:P55,1))))))))</f>
        <v/>
      </c>
      <c r="R55" s="101" t="str">
        <f t="shared" si="6"/>
        <v/>
      </c>
      <c r="S55" s="82"/>
      <c r="T55" s="84"/>
      <c r="U55" s="84"/>
      <c r="V55" s="84"/>
      <c r="W55" s="16" t="str" cm="1">
        <f t="array" ref="W55">IF(S55="","",IF($W$11="4 Beste",SUM(LARGE(S55:V55,{1;2;3;4})),(IF($W$11="3 Beste",SUM(LARGE(S55:V55,{1;2;3})),(IF($W$11="2 Beste",SUM(LARGE(S55:V55,{1;2})),IF($W$11="Bester",LARGE(S55:V55,1))))))))</f>
        <v/>
      </c>
      <c r="X55" s="101" t="str">
        <f t="shared" si="7"/>
        <v/>
      </c>
      <c r="Y55" s="14"/>
      <c r="Z55" s="101" t="str">
        <f t="shared" si="8"/>
        <v/>
      </c>
      <c r="AA55" s="18"/>
      <c r="AB55" s="23" t="str">
        <f t="shared" si="15"/>
        <v/>
      </c>
      <c r="AC55" s="24" t="str">
        <f t="shared" si="16"/>
        <v/>
      </c>
      <c r="AD55" s="24" t="str">
        <f t="shared" si="17"/>
        <v/>
      </c>
      <c r="AE55" s="22" t="str">
        <f t="shared" si="9"/>
        <v/>
      </c>
      <c r="AF55" s="16" t="str">
        <f t="shared" si="10"/>
        <v/>
      </c>
      <c r="AG55" s="103" t="str">
        <f t="shared" si="11"/>
        <v/>
      </c>
      <c r="AH55" s="25" t="str">
        <f t="shared" si="12"/>
        <v/>
      </c>
      <c r="AI55" s="26" t="str">
        <f t="shared" si="13"/>
        <v/>
      </c>
      <c r="AJ55" s="27" t="str">
        <f t="shared" si="14"/>
        <v/>
      </c>
      <c r="AL55" s="6"/>
      <c r="AM55" s="6"/>
      <c r="AN55" s="6"/>
      <c r="AO55" s="6"/>
      <c r="AP55" s="6"/>
      <c r="AQ55" s="6"/>
      <c r="AR55" s="6"/>
      <c r="AS55" s="6"/>
      <c r="AT55" s="6"/>
      <c r="AU55" s="6"/>
      <c r="AV55" s="6"/>
      <c r="AW55" s="6"/>
      <c r="AX55" s="6"/>
      <c r="AY55" s="6"/>
    </row>
    <row r="56" spans="2:51" ht="18" customHeight="1" x14ac:dyDescent="0.2">
      <c r="B56" s="77">
        <v>45</v>
      </c>
      <c r="C56" s="105"/>
      <c r="D56" s="117"/>
      <c r="E56" s="117"/>
      <c r="F56" s="118"/>
      <c r="G56" s="107" t="str">
        <f t="shared" si="3"/>
        <v/>
      </c>
      <c r="H56" s="38"/>
      <c r="I56" s="14"/>
      <c r="J56" s="143"/>
      <c r="K56" s="149" t="str">
        <f t="shared" si="4"/>
        <v/>
      </c>
      <c r="L56" s="101" t="str">
        <f t="shared" si="5"/>
        <v/>
      </c>
      <c r="M56" s="82"/>
      <c r="N56" s="78"/>
      <c r="O56" s="78"/>
      <c r="P56" s="78"/>
      <c r="Q56" s="15" t="str" cm="1">
        <f t="array" ref="Q56">IF(M56="","",IF($Q$11="4 Beste",SUM(LARGE(M56:P56,{1;2;3;4})),(IF($Q$11="3 Beste",SUM(LARGE(M56:P56,{1;2;3})),(IF($Q$11="2 Beste",SUM(LARGE(M56:P56,{1;2})),IF($Q$11="Bester",LARGE(M56:P56,1))))))))</f>
        <v/>
      </c>
      <c r="R56" s="101" t="str">
        <f t="shared" si="6"/>
        <v/>
      </c>
      <c r="S56" s="82"/>
      <c r="T56" s="84"/>
      <c r="U56" s="84"/>
      <c r="V56" s="84"/>
      <c r="W56" s="16" t="str" cm="1">
        <f t="array" ref="W56">IF(S56="","",IF($W$11="4 Beste",SUM(LARGE(S56:V56,{1;2;3;4})),(IF($W$11="3 Beste",SUM(LARGE(S56:V56,{1;2;3})),(IF($W$11="2 Beste",SUM(LARGE(S56:V56,{1;2})),IF($W$11="Bester",LARGE(S56:V56,1))))))))</f>
        <v/>
      </c>
      <c r="X56" s="101" t="str">
        <f t="shared" si="7"/>
        <v/>
      </c>
      <c r="Y56" s="14"/>
      <c r="Z56" s="101" t="str">
        <f t="shared" si="8"/>
        <v/>
      </c>
      <c r="AA56" s="18"/>
      <c r="AB56" s="23" t="str">
        <f t="shared" si="15"/>
        <v/>
      </c>
      <c r="AC56" s="24" t="str">
        <f t="shared" si="16"/>
        <v/>
      </c>
      <c r="AD56" s="24" t="str">
        <f t="shared" si="17"/>
        <v/>
      </c>
      <c r="AE56" s="22" t="str">
        <f t="shared" si="9"/>
        <v/>
      </c>
      <c r="AF56" s="16" t="str">
        <f t="shared" si="10"/>
        <v/>
      </c>
      <c r="AG56" s="103" t="str">
        <f t="shared" si="11"/>
        <v/>
      </c>
      <c r="AH56" s="25" t="str">
        <f t="shared" si="12"/>
        <v/>
      </c>
      <c r="AI56" s="26" t="str">
        <f t="shared" si="13"/>
        <v/>
      </c>
      <c r="AJ56" s="27" t="str">
        <f t="shared" si="14"/>
        <v/>
      </c>
      <c r="AL56" s="6"/>
      <c r="AM56" s="6"/>
      <c r="AN56" s="6"/>
      <c r="AO56" s="6"/>
      <c r="AP56" s="6"/>
      <c r="AQ56" s="6"/>
      <c r="AR56" s="6"/>
      <c r="AS56" s="6"/>
      <c r="AT56" s="6"/>
      <c r="AU56" s="6"/>
      <c r="AV56" s="6"/>
      <c r="AW56" s="6"/>
      <c r="AX56" s="6"/>
      <c r="AY56" s="6"/>
    </row>
    <row r="57" spans="2:51" ht="18" customHeight="1" x14ac:dyDescent="0.2">
      <c r="B57" s="77">
        <v>46</v>
      </c>
      <c r="C57" s="105"/>
      <c r="D57" s="117"/>
      <c r="E57" s="117"/>
      <c r="F57" s="118"/>
      <c r="G57" s="107" t="str">
        <f t="shared" si="3"/>
        <v/>
      </c>
      <c r="H57" s="38"/>
      <c r="I57" s="14"/>
      <c r="J57" s="143"/>
      <c r="K57" s="149" t="str">
        <f t="shared" si="4"/>
        <v/>
      </c>
      <c r="L57" s="101" t="str">
        <f t="shared" si="5"/>
        <v/>
      </c>
      <c r="M57" s="82"/>
      <c r="N57" s="78"/>
      <c r="O57" s="78"/>
      <c r="P57" s="78"/>
      <c r="Q57" s="15" t="str" cm="1">
        <f t="array" ref="Q57">IF(M57="","",IF($Q$11="4 Beste",SUM(LARGE(M57:P57,{1;2;3;4})),(IF($Q$11="3 Beste",SUM(LARGE(M57:P57,{1;2;3})),(IF($Q$11="2 Beste",SUM(LARGE(M57:P57,{1;2})),IF($Q$11="Bester",LARGE(M57:P57,1))))))))</f>
        <v/>
      </c>
      <c r="R57" s="101" t="str">
        <f t="shared" si="6"/>
        <v/>
      </c>
      <c r="S57" s="82"/>
      <c r="T57" s="84"/>
      <c r="U57" s="84"/>
      <c r="V57" s="84"/>
      <c r="W57" s="16" t="str" cm="1">
        <f t="array" ref="W57">IF(S57="","",IF($W$11="4 Beste",SUM(LARGE(S57:V57,{1;2;3;4})),(IF($W$11="3 Beste",SUM(LARGE(S57:V57,{1;2;3})),(IF($W$11="2 Beste",SUM(LARGE(S57:V57,{1;2})),IF($W$11="Bester",LARGE(S57:V57,1))))))))</f>
        <v/>
      </c>
      <c r="X57" s="101" t="str">
        <f t="shared" si="7"/>
        <v/>
      </c>
      <c r="Y57" s="14"/>
      <c r="Z57" s="101" t="str">
        <f t="shared" si="8"/>
        <v/>
      </c>
      <c r="AA57" s="18"/>
      <c r="AB57" s="23" t="str">
        <f t="shared" si="15"/>
        <v/>
      </c>
      <c r="AC57" s="24" t="str">
        <f t="shared" si="16"/>
        <v/>
      </c>
      <c r="AD57" s="24" t="str">
        <f t="shared" si="17"/>
        <v/>
      </c>
      <c r="AE57" s="22" t="str">
        <f t="shared" si="9"/>
        <v/>
      </c>
      <c r="AF57" s="16" t="str">
        <f t="shared" si="10"/>
        <v/>
      </c>
      <c r="AG57" s="103" t="str">
        <f t="shared" si="11"/>
        <v/>
      </c>
      <c r="AH57" s="25" t="str">
        <f t="shared" si="12"/>
        <v/>
      </c>
      <c r="AI57" s="26" t="str">
        <f t="shared" si="13"/>
        <v/>
      </c>
      <c r="AJ57" s="27" t="str">
        <f t="shared" si="14"/>
        <v/>
      </c>
      <c r="AL57" s="6"/>
      <c r="AM57" s="6"/>
      <c r="AN57" s="6"/>
      <c r="AO57" s="6"/>
      <c r="AP57" s="6"/>
      <c r="AQ57" s="6"/>
      <c r="AR57" s="6"/>
      <c r="AS57" s="6"/>
      <c r="AT57" s="6"/>
      <c r="AU57" s="6"/>
      <c r="AV57" s="6"/>
      <c r="AW57" s="6"/>
      <c r="AX57" s="6"/>
      <c r="AY57" s="6"/>
    </row>
    <row r="58" spans="2:51" ht="18" customHeight="1" x14ac:dyDescent="0.2">
      <c r="B58" s="77">
        <v>47</v>
      </c>
      <c r="C58" s="105"/>
      <c r="D58" s="117"/>
      <c r="E58" s="117"/>
      <c r="F58" s="118"/>
      <c r="G58" s="107" t="str">
        <f t="shared" si="3"/>
        <v/>
      </c>
      <c r="H58" s="38"/>
      <c r="I58" s="14"/>
      <c r="J58" s="143"/>
      <c r="K58" s="149" t="str">
        <f t="shared" si="4"/>
        <v/>
      </c>
      <c r="L58" s="101" t="str">
        <f t="shared" si="5"/>
        <v/>
      </c>
      <c r="M58" s="82"/>
      <c r="N58" s="78"/>
      <c r="O58" s="78"/>
      <c r="P58" s="78"/>
      <c r="Q58" s="15" t="str" cm="1">
        <f t="array" ref="Q58">IF(M58="","",IF($Q$11="4 Beste",SUM(LARGE(M58:P58,{1;2;3;4})),(IF($Q$11="3 Beste",SUM(LARGE(M58:P58,{1;2;3})),(IF($Q$11="2 Beste",SUM(LARGE(M58:P58,{1;2})),IF($Q$11="Bester",LARGE(M58:P58,1))))))))</f>
        <v/>
      </c>
      <c r="R58" s="101" t="str">
        <f t="shared" si="6"/>
        <v/>
      </c>
      <c r="S58" s="82"/>
      <c r="T58" s="84"/>
      <c r="U58" s="84"/>
      <c r="V58" s="84"/>
      <c r="W58" s="16" t="str" cm="1">
        <f t="array" ref="W58">IF(S58="","",IF($W$11="4 Beste",SUM(LARGE(S58:V58,{1;2;3;4})),(IF($W$11="3 Beste",SUM(LARGE(S58:V58,{1;2;3})),(IF($W$11="2 Beste",SUM(LARGE(S58:V58,{1;2})),IF($W$11="Bester",LARGE(S58:V58,1))))))))</f>
        <v/>
      </c>
      <c r="X58" s="101" t="str">
        <f t="shared" si="7"/>
        <v/>
      </c>
      <c r="Y58" s="14"/>
      <c r="Z58" s="101" t="str">
        <f t="shared" si="8"/>
        <v/>
      </c>
      <c r="AA58" s="18"/>
      <c r="AB58" s="23" t="str">
        <f t="shared" si="15"/>
        <v/>
      </c>
      <c r="AC58" s="24" t="str">
        <f t="shared" si="16"/>
        <v/>
      </c>
      <c r="AD58" s="24" t="str">
        <f t="shared" si="17"/>
        <v/>
      </c>
      <c r="AE58" s="22" t="str">
        <f t="shared" si="9"/>
        <v/>
      </c>
      <c r="AF58" s="16" t="str">
        <f t="shared" si="10"/>
        <v/>
      </c>
      <c r="AG58" s="103" t="str">
        <f t="shared" si="11"/>
        <v/>
      </c>
      <c r="AH58" s="25" t="str">
        <f t="shared" si="12"/>
        <v/>
      </c>
      <c r="AI58" s="26" t="str">
        <f t="shared" si="13"/>
        <v/>
      </c>
      <c r="AJ58" s="27" t="str">
        <f t="shared" si="14"/>
        <v/>
      </c>
      <c r="AL58" s="6"/>
      <c r="AM58" s="6"/>
      <c r="AN58" s="6"/>
      <c r="AO58" s="6"/>
      <c r="AP58" s="6"/>
      <c r="AQ58" s="6"/>
      <c r="AR58" s="6"/>
      <c r="AS58" s="6"/>
      <c r="AT58" s="6"/>
      <c r="AU58" s="6"/>
      <c r="AV58" s="6"/>
      <c r="AW58" s="6"/>
      <c r="AX58" s="6"/>
      <c r="AY58" s="6"/>
    </row>
    <row r="59" spans="2:51" ht="18" customHeight="1" x14ac:dyDescent="0.2">
      <c r="B59" s="77">
        <v>48</v>
      </c>
      <c r="C59" s="105"/>
      <c r="D59" s="117"/>
      <c r="E59" s="117"/>
      <c r="F59" s="118"/>
      <c r="G59" s="107" t="str">
        <f t="shared" si="3"/>
        <v/>
      </c>
      <c r="H59" s="38"/>
      <c r="I59" s="14"/>
      <c r="J59" s="143"/>
      <c r="K59" s="149" t="str">
        <f t="shared" si="4"/>
        <v/>
      </c>
      <c r="L59" s="101" t="str">
        <f t="shared" si="5"/>
        <v/>
      </c>
      <c r="M59" s="82"/>
      <c r="N59" s="78"/>
      <c r="O59" s="78"/>
      <c r="P59" s="78"/>
      <c r="Q59" s="15" t="str" cm="1">
        <f t="array" ref="Q59">IF(M59="","",IF($Q$11="4 Beste",SUM(LARGE(M59:P59,{1;2;3;4})),(IF($Q$11="3 Beste",SUM(LARGE(M59:P59,{1;2;3})),(IF($Q$11="2 Beste",SUM(LARGE(M59:P59,{1;2})),IF($Q$11="Bester",LARGE(M59:P59,1))))))))</f>
        <v/>
      </c>
      <c r="R59" s="101" t="str">
        <f t="shared" si="6"/>
        <v/>
      </c>
      <c r="S59" s="82"/>
      <c r="T59" s="84"/>
      <c r="U59" s="84"/>
      <c r="V59" s="84"/>
      <c r="W59" s="16" t="str" cm="1">
        <f t="array" ref="W59">IF(S59="","",IF($W$11="4 Beste",SUM(LARGE(S59:V59,{1;2;3;4})),(IF($W$11="3 Beste",SUM(LARGE(S59:V59,{1;2;3})),(IF($W$11="2 Beste",SUM(LARGE(S59:V59,{1;2})),IF($W$11="Bester",LARGE(S59:V59,1))))))))</f>
        <v/>
      </c>
      <c r="X59" s="101" t="str">
        <f t="shared" si="7"/>
        <v/>
      </c>
      <c r="Y59" s="14"/>
      <c r="Z59" s="101" t="str">
        <f t="shared" si="8"/>
        <v/>
      </c>
      <c r="AA59" s="18"/>
      <c r="AB59" s="23" t="str">
        <f t="shared" si="15"/>
        <v/>
      </c>
      <c r="AC59" s="24" t="str">
        <f t="shared" si="16"/>
        <v/>
      </c>
      <c r="AD59" s="24" t="str">
        <f t="shared" si="17"/>
        <v/>
      </c>
      <c r="AE59" s="22" t="str">
        <f t="shared" si="9"/>
        <v/>
      </c>
      <c r="AF59" s="16" t="str">
        <f t="shared" si="10"/>
        <v/>
      </c>
      <c r="AG59" s="103" t="str">
        <f t="shared" si="11"/>
        <v/>
      </c>
      <c r="AH59" s="25" t="str">
        <f t="shared" si="12"/>
        <v/>
      </c>
      <c r="AI59" s="26" t="str">
        <f t="shared" si="13"/>
        <v/>
      </c>
      <c r="AJ59" s="27" t="str">
        <f t="shared" si="14"/>
        <v/>
      </c>
      <c r="AL59" s="6"/>
      <c r="AM59" s="6"/>
      <c r="AN59" s="6"/>
      <c r="AO59" s="6"/>
      <c r="AP59" s="6"/>
      <c r="AQ59" s="6"/>
      <c r="AR59" s="6"/>
      <c r="AS59" s="6"/>
      <c r="AT59" s="6"/>
      <c r="AU59" s="6"/>
      <c r="AV59" s="6"/>
      <c r="AW59" s="6"/>
      <c r="AX59" s="6"/>
      <c r="AY59" s="6"/>
    </row>
    <row r="60" spans="2:51" ht="18" customHeight="1" x14ac:dyDescent="0.2">
      <c r="B60" s="77">
        <v>49</v>
      </c>
      <c r="C60" s="105"/>
      <c r="D60" s="117"/>
      <c r="E60" s="117"/>
      <c r="F60" s="118"/>
      <c r="G60" s="107" t="str">
        <f t="shared" si="3"/>
        <v/>
      </c>
      <c r="H60" s="38"/>
      <c r="I60" s="14"/>
      <c r="J60" s="143"/>
      <c r="K60" s="149" t="str">
        <f t="shared" si="4"/>
        <v/>
      </c>
      <c r="L60" s="101" t="str">
        <f t="shared" si="5"/>
        <v/>
      </c>
      <c r="M60" s="82"/>
      <c r="N60" s="78"/>
      <c r="O60" s="78"/>
      <c r="P60" s="78"/>
      <c r="Q60" s="15" t="str" cm="1">
        <f t="array" ref="Q60">IF(M60="","",IF($Q$11="4 Beste",SUM(LARGE(M60:P60,{1;2;3;4})),(IF($Q$11="3 Beste",SUM(LARGE(M60:P60,{1;2;3})),(IF($Q$11="2 Beste",SUM(LARGE(M60:P60,{1;2})),IF($Q$11="Bester",LARGE(M60:P60,1))))))))</f>
        <v/>
      </c>
      <c r="R60" s="101" t="str">
        <f t="shared" si="6"/>
        <v/>
      </c>
      <c r="S60" s="82"/>
      <c r="T60" s="84"/>
      <c r="U60" s="84"/>
      <c r="V60" s="84"/>
      <c r="W60" s="16" t="str" cm="1">
        <f t="array" ref="W60">IF(S60="","",IF($W$11="4 Beste",SUM(LARGE(S60:V60,{1;2;3;4})),(IF($W$11="3 Beste",SUM(LARGE(S60:V60,{1;2;3})),(IF($W$11="2 Beste",SUM(LARGE(S60:V60,{1;2})),IF($W$11="Bester",LARGE(S60:V60,1))))))))</f>
        <v/>
      </c>
      <c r="X60" s="101" t="str">
        <f t="shared" si="7"/>
        <v/>
      </c>
      <c r="Y60" s="14"/>
      <c r="Z60" s="101" t="str">
        <f t="shared" si="8"/>
        <v/>
      </c>
      <c r="AA60" s="18"/>
      <c r="AB60" s="23" t="str">
        <f t="shared" si="15"/>
        <v/>
      </c>
      <c r="AC60" s="24" t="str">
        <f t="shared" si="16"/>
        <v/>
      </c>
      <c r="AD60" s="24" t="str">
        <f t="shared" si="17"/>
        <v/>
      </c>
      <c r="AE60" s="22" t="str">
        <f t="shared" si="9"/>
        <v/>
      </c>
      <c r="AF60" s="16" t="str">
        <f t="shared" si="10"/>
        <v/>
      </c>
      <c r="AG60" s="103" t="str">
        <f t="shared" si="11"/>
        <v/>
      </c>
      <c r="AH60" s="25" t="str">
        <f t="shared" si="12"/>
        <v/>
      </c>
      <c r="AI60" s="26" t="str">
        <f t="shared" si="13"/>
        <v/>
      </c>
      <c r="AJ60" s="27" t="str">
        <f t="shared" si="14"/>
        <v/>
      </c>
      <c r="AL60" s="6"/>
      <c r="AM60" s="6"/>
      <c r="AN60" s="6"/>
      <c r="AO60" s="6"/>
      <c r="AP60" s="6"/>
      <c r="AQ60" s="6"/>
      <c r="AR60" s="6"/>
      <c r="AS60" s="6"/>
      <c r="AT60" s="6"/>
      <c r="AU60" s="6"/>
      <c r="AV60" s="6"/>
      <c r="AW60" s="6"/>
      <c r="AX60" s="6"/>
      <c r="AY60" s="6"/>
    </row>
    <row r="61" spans="2:51" ht="18" customHeight="1" x14ac:dyDescent="0.2">
      <c r="B61" s="77">
        <v>50</v>
      </c>
      <c r="C61" s="105"/>
      <c r="D61" s="117"/>
      <c r="E61" s="117"/>
      <c r="F61" s="118"/>
      <c r="G61" s="107" t="str">
        <f t="shared" si="3"/>
        <v/>
      </c>
      <c r="H61" s="38"/>
      <c r="I61" s="14"/>
      <c r="J61" s="143"/>
      <c r="K61" s="149" t="str">
        <f t="shared" si="4"/>
        <v/>
      </c>
      <c r="L61" s="101" t="str">
        <f t="shared" si="5"/>
        <v/>
      </c>
      <c r="M61" s="82"/>
      <c r="N61" s="78"/>
      <c r="O61" s="78"/>
      <c r="P61" s="78"/>
      <c r="Q61" s="15" t="str" cm="1">
        <f t="array" ref="Q61">IF(M61="","",IF($Q$11="4 Beste",SUM(LARGE(M61:P61,{1;2;3;4})),(IF($Q$11="3 Beste",SUM(LARGE(M61:P61,{1;2;3})),(IF($Q$11="2 Beste",SUM(LARGE(M61:P61,{1;2})),IF($Q$11="Bester",LARGE(M61:P61,1))))))))</f>
        <v/>
      </c>
      <c r="R61" s="101" t="str">
        <f t="shared" si="6"/>
        <v/>
      </c>
      <c r="S61" s="82"/>
      <c r="T61" s="84"/>
      <c r="U61" s="84"/>
      <c r="V61" s="84"/>
      <c r="W61" s="16" t="str" cm="1">
        <f t="array" ref="W61">IF(S61="","",IF($W$11="4 Beste",SUM(LARGE(S61:V61,{1;2;3;4})),(IF($W$11="3 Beste",SUM(LARGE(S61:V61,{1;2;3})),(IF($W$11="2 Beste",SUM(LARGE(S61:V61,{1;2})),IF($W$11="Bester",LARGE(S61:V61,1))))))))</f>
        <v/>
      </c>
      <c r="X61" s="101" t="str">
        <f t="shared" si="7"/>
        <v/>
      </c>
      <c r="Y61" s="14"/>
      <c r="Z61" s="101" t="str">
        <f t="shared" si="8"/>
        <v/>
      </c>
      <c r="AA61" s="18"/>
      <c r="AB61" s="23" t="str">
        <f t="shared" si="15"/>
        <v/>
      </c>
      <c r="AC61" s="24" t="str">
        <f t="shared" si="16"/>
        <v/>
      </c>
      <c r="AD61" s="24" t="str">
        <f t="shared" si="17"/>
        <v/>
      </c>
      <c r="AE61" s="22" t="str">
        <f t="shared" si="9"/>
        <v/>
      </c>
      <c r="AF61" s="16" t="str">
        <f t="shared" si="10"/>
        <v/>
      </c>
      <c r="AG61" s="103" t="str">
        <f t="shared" si="11"/>
        <v/>
      </c>
      <c r="AH61" s="25" t="str">
        <f t="shared" si="12"/>
        <v/>
      </c>
      <c r="AI61" s="26" t="str">
        <f t="shared" si="13"/>
        <v/>
      </c>
      <c r="AJ61" s="27" t="str">
        <f t="shared" si="14"/>
        <v/>
      </c>
      <c r="AL61" s="6"/>
      <c r="AM61" s="6"/>
      <c r="AN61" s="6"/>
      <c r="AO61" s="6"/>
      <c r="AP61" s="6"/>
      <c r="AQ61" s="6"/>
      <c r="AR61" s="6"/>
      <c r="AS61" s="6"/>
      <c r="AT61" s="6"/>
      <c r="AU61" s="6"/>
      <c r="AV61" s="6"/>
      <c r="AW61" s="6"/>
      <c r="AX61" s="6"/>
      <c r="AY61" s="6"/>
    </row>
    <row r="62" spans="2:51" ht="18" customHeight="1" x14ac:dyDescent="0.2">
      <c r="B62" s="77">
        <v>51</v>
      </c>
      <c r="C62" s="105"/>
      <c r="D62" s="117"/>
      <c r="E62" s="117"/>
      <c r="F62" s="118"/>
      <c r="G62" s="107" t="str">
        <f t="shared" si="3"/>
        <v/>
      </c>
      <c r="H62" s="38"/>
      <c r="I62" s="14"/>
      <c r="J62" s="143"/>
      <c r="K62" s="149" t="str">
        <f t="shared" si="4"/>
        <v/>
      </c>
      <c r="L62" s="101" t="str">
        <f t="shared" si="5"/>
        <v/>
      </c>
      <c r="M62" s="82"/>
      <c r="N62" s="78"/>
      <c r="O62" s="78"/>
      <c r="P62" s="78"/>
      <c r="Q62" s="15" t="str" cm="1">
        <f t="array" ref="Q62">IF(M62="","",IF($Q$11="4 Beste",SUM(LARGE(M62:P62,{1;2;3;4})),(IF($Q$11="3 Beste",SUM(LARGE(M62:P62,{1;2;3})),(IF($Q$11="2 Beste",SUM(LARGE(M62:P62,{1;2})),IF($Q$11="Bester",LARGE(M62:P62,1))))))))</f>
        <v/>
      </c>
      <c r="R62" s="101" t="str">
        <f t="shared" si="6"/>
        <v/>
      </c>
      <c r="S62" s="82"/>
      <c r="T62" s="84"/>
      <c r="U62" s="84"/>
      <c r="V62" s="84"/>
      <c r="W62" s="16" t="str" cm="1">
        <f t="array" ref="W62">IF(S62="","",IF($W$11="4 Beste",SUM(LARGE(S62:V62,{1;2;3;4})),(IF($W$11="3 Beste",SUM(LARGE(S62:V62,{1;2;3})),(IF($W$11="2 Beste",SUM(LARGE(S62:V62,{1;2})),IF($W$11="Bester",LARGE(S62:V62,1))))))))</f>
        <v/>
      </c>
      <c r="X62" s="101" t="str">
        <f t="shared" si="7"/>
        <v/>
      </c>
      <c r="Y62" s="14"/>
      <c r="Z62" s="101" t="str">
        <f t="shared" si="8"/>
        <v/>
      </c>
      <c r="AA62" s="18"/>
      <c r="AB62" s="23" t="str">
        <f t="shared" si="15"/>
        <v/>
      </c>
      <c r="AC62" s="24" t="str">
        <f t="shared" si="16"/>
        <v/>
      </c>
      <c r="AD62" s="24" t="str">
        <f t="shared" si="17"/>
        <v/>
      </c>
      <c r="AE62" s="22" t="str">
        <f t="shared" si="9"/>
        <v/>
      </c>
      <c r="AF62" s="16" t="str">
        <f t="shared" si="10"/>
        <v/>
      </c>
      <c r="AG62" s="103" t="str">
        <f t="shared" si="11"/>
        <v/>
      </c>
      <c r="AH62" s="25" t="str">
        <f t="shared" si="12"/>
        <v/>
      </c>
      <c r="AI62" s="26" t="str">
        <f t="shared" si="13"/>
        <v/>
      </c>
      <c r="AJ62" s="27" t="str">
        <f t="shared" si="14"/>
        <v/>
      </c>
      <c r="AL62" s="6"/>
      <c r="AM62" s="6"/>
      <c r="AN62" s="6"/>
      <c r="AO62" s="6"/>
      <c r="AP62" s="6"/>
      <c r="AQ62" s="6"/>
      <c r="AR62" s="6"/>
      <c r="AS62" s="6"/>
      <c r="AT62" s="6"/>
      <c r="AU62" s="6"/>
      <c r="AV62" s="6"/>
      <c r="AW62" s="6"/>
      <c r="AX62" s="6"/>
      <c r="AY62" s="6"/>
    </row>
    <row r="63" spans="2:51" ht="18" customHeight="1" x14ac:dyDescent="0.2">
      <c r="B63" s="77">
        <v>52</v>
      </c>
      <c r="C63" s="105"/>
      <c r="D63" s="117"/>
      <c r="E63" s="117"/>
      <c r="F63" s="118"/>
      <c r="G63" s="107" t="str">
        <f t="shared" si="3"/>
        <v/>
      </c>
      <c r="H63" s="38"/>
      <c r="I63" s="14"/>
      <c r="J63" s="143"/>
      <c r="K63" s="149" t="str">
        <f t="shared" si="4"/>
        <v/>
      </c>
      <c r="L63" s="101" t="str">
        <f t="shared" si="5"/>
        <v/>
      </c>
      <c r="M63" s="82"/>
      <c r="N63" s="78"/>
      <c r="O63" s="78"/>
      <c r="P63" s="78"/>
      <c r="Q63" s="15" t="str" cm="1">
        <f t="array" ref="Q63">IF(M63="","",IF($Q$11="4 Beste",SUM(LARGE(M63:P63,{1;2;3;4})),(IF($Q$11="3 Beste",SUM(LARGE(M63:P63,{1;2;3})),(IF($Q$11="2 Beste",SUM(LARGE(M63:P63,{1;2})),IF($Q$11="Bester",LARGE(M63:P63,1))))))))</f>
        <v/>
      </c>
      <c r="R63" s="101" t="str">
        <f t="shared" si="6"/>
        <v/>
      </c>
      <c r="S63" s="82"/>
      <c r="T63" s="84"/>
      <c r="U63" s="84"/>
      <c r="V63" s="84"/>
      <c r="W63" s="16" t="str" cm="1">
        <f t="array" ref="W63">IF(S63="","",IF($W$11="4 Beste",SUM(LARGE(S63:V63,{1;2;3;4})),(IF($W$11="3 Beste",SUM(LARGE(S63:V63,{1;2;3})),(IF($W$11="2 Beste",SUM(LARGE(S63:V63,{1;2})),IF($W$11="Bester",LARGE(S63:V63,1))))))))</f>
        <v/>
      </c>
      <c r="X63" s="101" t="str">
        <f t="shared" si="7"/>
        <v/>
      </c>
      <c r="Y63" s="14"/>
      <c r="Z63" s="101" t="str">
        <f t="shared" si="8"/>
        <v/>
      </c>
      <c r="AA63" s="18"/>
      <c r="AB63" s="23" t="str">
        <f t="shared" si="15"/>
        <v/>
      </c>
      <c r="AC63" s="24" t="str">
        <f t="shared" si="16"/>
        <v/>
      </c>
      <c r="AD63" s="24" t="str">
        <f t="shared" si="17"/>
        <v/>
      </c>
      <c r="AE63" s="22" t="str">
        <f t="shared" si="9"/>
        <v/>
      </c>
      <c r="AF63" s="16" t="str">
        <f t="shared" si="10"/>
        <v/>
      </c>
      <c r="AG63" s="103" t="str">
        <f t="shared" si="11"/>
        <v/>
      </c>
      <c r="AH63" s="25" t="str">
        <f t="shared" si="12"/>
        <v/>
      </c>
      <c r="AI63" s="26" t="str">
        <f t="shared" si="13"/>
        <v/>
      </c>
      <c r="AJ63" s="27" t="str">
        <f t="shared" si="14"/>
        <v/>
      </c>
      <c r="AL63" s="6"/>
      <c r="AM63" s="6"/>
      <c r="AN63" s="6"/>
      <c r="AO63" s="6"/>
      <c r="AP63" s="6"/>
      <c r="AQ63" s="6"/>
      <c r="AR63" s="6"/>
      <c r="AS63" s="6"/>
      <c r="AT63" s="6"/>
      <c r="AU63" s="6"/>
      <c r="AV63" s="6"/>
      <c r="AW63" s="6"/>
      <c r="AX63" s="6"/>
      <c r="AY63" s="6"/>
    </row>
    <row r="64" spans="2:51" ht="18" customHeight="1" x14ac:dyDescent="0.2">
      <c r="B64" s="77">
        <v>53</v>
      </c>
      <c r="C64" s="105"/>
      <c r="D64" s="117"/>
      <c r="E64" s="117"/>
      <c r="F64" s="118"/>
      <c r="G64" s="107" t="str">
        <f t="shared" si="3"/>
        <v/>
      </c>
      <c r="H64" s="38"/>
      <c r="I64" s="14"/>
      <c r="J64" s="143"/>
      <c r="K64" s="149" t="str">
        <f t="shared" si="4"/>
        <v/>
      </c>
      <c r="L64" s="101" t="str">
        <f t="shared" si="5"/>
        <v/>
      </c>
      <c r="M64" s="82"/>
      <c r="N64" s="78"/>
      <c r="O64" s="78"/>
      <c r="P64" s="78"/>
      <c r="Q64" s="15" t="str" cm="1">
        <f t="array" ref="Q64">IF(M64="","",IF($Q$11="4 Beste",SUM(LARGE(M64:P64,{1;2;3;4})),(IF($Q$11="3 Beste",SUM(LARGE(M64:P64,{1;2;3})),(IF($Q$11="2 Beste",SUM(LARGE(M64:P64,{1;2})),IF($Q$11="Bester",LARGE(M64:P64,1))))))))</f>
        <v/>
      </c>
      <c r="R64" s="101" t="str">
        <f t="shared" si="6"/>
        <v/>
      </c>
      <c r="S64" s="82"/>
      <c r="T64" s="84"/>
      <c r="U64" s="84"/>
      <c r="V64" s="84"/>
      <c r="W64" s="16" t="str" cm="1">
        <f t="array" ref="W64">IF(S64="","",IF($W$11="4 Beste",SUM(LARGE(S64:V64,{1;2;3;4})),(IF($W$11="3 Beste",SUM(LARGE(S64:V64,{1;2;3})),(IF($W$11="2 Beste",SUM(LARGE(S64:V64,{1;2})),IF($W$11="Bester",LARGE(S64:V64,1))))))))</f>
        <v/>
      </c>
      <c r="X64" s="101" t="str">
        <f t="shared" si="7"/>
        <v/>
      </c>
      <c r="Y64" s="14"/>
      <c r="Z64" s="101" t="str">
        <f t="shared" si="8"/>
        <v/>
      </c>
      <c r="AA64" s="18"/>
      <c r="AB64" s="23" t="str">
        <f t="shared" si="15"/>
        <v/>
      </c>
      <c r="AC64" s="24" t="str">
        <f t="shared" si="16"/>
        <v/>
      </c>
      <c r="AD64" s="24" t="str">
        <f t="shared" si="17"/>
        <v/>
      </c>
      <c r="AE64" s="22" t="str">
        <f t="shared" si="9"/>
        <v/>
      </c>
      <c r="AF64" s="16" t="str">
        <f t="shared" si="10"/>
        <v/>
      </c>
      <c r="AG64" s="103" t="str">
        <f t="shared" si="11"/>
        <v/>
      </c>
      <c r="AH64" s="25" t="str">
        <f t="shared" si="12"/>
        <v/>
      </c>
      <c r="AI64" s="26" t="str">
        <f t="shared" si="13"/>
        <v/>
      </c>
      <c r="AJ64" s="27" t="str">
        <f t="shared" si="14"/>
        <v/>
      </c>
      <c r="AL64" s="6"/>
      <c r="AM64" s="6"/>
      <c r="AN64" s="6"/>
      <c r="AO64" s="6"/>
      <c r="AP64" s="6"/>
      <c r="AQ64" s="6"/>
      <c r="AR64" s="6"/>
      <c r="AS64" s="6"/>
      <c r="AT64" s="6"/>
      <c r="AU64" s="6"/>
      <c r="AV64" s="6"/>
      <c r="AW64" s="6"/>
      <c r="AX64" s="6"/>
      <c r="AY64" s="6"/>
    </row>
    <row r="65" spans="2:51" ht="18" customHeight="1" x14ac:dyDescent="0.2">
      <c r="B65" s="77">
        <v>54</v>
      </c>
      <c r="C65" s="105"/>
      <c r="D65" s="117"/>
      <c r="E65" s="117"/>
      <c r="F65" s="118"/>
      <c r="G65" s="107" t="str">
        <f t="shared" si="3"/>
        <v/>
      </c>
      <c r="H65" s="38"/>
      <c r="I65" s="14"/>
      <c r="J65" s="143"/>
      <c r="K65" s="149" t="str">
        <f t="shared" si="4"/>
        <v/>
      </c>
      <c r="L65" s="101" t="str">
        <f t="shared" si="5"/>
        <v/>
      </c>
      <c r="M65" s="82"/>
      <c r="N65" s="78"/>
      <c r="O65" s="78"/>
      <c r="P65" s="78"/>
      <c r="Q65" s="15" t="str" cm="1">
        <f t="array" ref="Q65">IF(M65="","",IF($Q$11="4 Beste",SUM(LARGE(M65:P65,{1;2;3;4})),(IF($Q$11="3 Beste",SUM(LARGE(M65:P65,{1;2;3})),(IF($Q$11="2 Beste",SUM(LARGE(M65:P65,{1;2})),IF($Q$11="Bester",LARGE(M65:P65,1))))))))</f>
        <v/>
      </c>
      <c r="R65" s="101" t="str">
        <f t="shared" si="6"/>
        <v/>
      </c>
      <c r="S65" s="82"/>
      <c r="T65" s="84"/>
      <c r="U65" s="84"/>
      <c r="V65" s="84"/>
      <c r="W65" s="16" t="str" cm="1">
        <f t="array" ref="W65">IF(S65="","",IF($W$11="4 Beste",SUM(LARGE(S65:V65,{1;2;3;4})),(IF($W$11="3 Beste",SUM(LARGE(S65:V65,{1;2;3})),(IF($W$11="2 Beste",SUM(LARGE(S65:V65,{1;2})),IF($W$11="Bester",LARGE(S65:V65,1))))))))</f>
        <v/>
      </c>
      <c r="X65" s="101" t="str">
        <f t="shared" si="7"/>
        <v/>
      </c>
      <c r="Y65" s="14"/>
      <c r="Z65" s="101" t="str">
        <f t="shared" si="8"/>
        <v/>
      </c>
      <c r="AA65" s="18"/>
      <c r="AB65" s="23" t="str">
        <f t="shared" si="15"/>
        <v/>
      </c>
      <c r="AC65" s="24" t="str">
        <f t="shared" si="16"/>
        <v/>
      </c>
      <c r="AD65" s="24" t="str">
        <f t="shared" si="17"/>
        <v/>
      </c>
      <c r="AE65" s="22" t="str">
        <f t="shared" si="9"/>
        <v/>
      </c>
      <c r="AF65" s="16" t="str">
        <f t="shared" si="10"/>
        <v/>
      </c>
      <c r="AG65" s="103" t="str">
        <f t="shared" si="11"/>
        <v/>
      </c>
      <c r="AH65" s="25" t="str">
        <f t="shared" si="12"/>
        <v/>
      </c>
      <c r="AI65" s="26" t="str">
        <f t="shared" si="13"/>
        <v/>
      </c>
      <c r="AJ65" s="27" t="str">
        <f t="shared" si="14"/>
        <v/>
      </c>
      <c r="AL65" s="6"/>
      <c r="AM65" s="6"/>
      <c r="AN65" s="6"/>
      <c r="AO65" s="6"/>
      <c r="AP65" s="6"/>
      <c r="AQ65" s="6"/>
      <c r="AR65" s="6"/>
      <c r="AS65" s="6"/>
      <c r="AT65" s="6"/>
      <c r="AU65" s="6"/>
      <c r="AV65" s="6"/>
      <c r="AW65" s="6"/>
      <c r="AX65" s="6"/>
      <c r="AY65" s="6"/>
    </row>
    <row r="66" spans="2:51" ht="18" customHeight="1" x14ac:dyDescent="0.2">
      <c r="B66" s="77">
        <v>55</v>
      </c>
      <c r="C66" s="105"/>
      <c r="D66" s="117"/>
      <c r="E66" s="117"/>
      <c r="F66" s="118"/>
      <c r="G66" s="107" t="str">
        <f t="shared" si="3"/>
        <v/>
      </c>
      <c r="H66" s="38"/>
      <c r="I66" s="14"/>
      <c r="J66" s="143"/>
      <c r="K66" s="149" t="str">
        <f t="shared" si="4"/>
        <v/>
      </c>
      <c r="L66" s="101" t="str">
        <f t="shared" si="5"/>
        <v/>
      </c>
      <c r="M66" s="82"/>
      <c r="N66" s="78"/>
      <c r="O66" s="78"/>
      <c r="P66" s="78"/>
      <c r="Q66" s="15" t="str" cm="1">
        <f t="array" ref="Q66">IF(M66="","",IF($Q$11="4 Beste",SUM(LARGE(M66:P66,{1;2;3;4})),(IF($Q$11="3 Beste",SUM(LARGE(M66:P66,{1;2;3})),(IF($Q$11="2 Beste",SUM(LARGE(M66:P66,{1;2})),IF($Q$11="Bester",LARGE(M66:P66,1))))))))</f>
        <v/>
      </c>
      <c r="R66" s="101" t="str">
        <f t="shared" si="6"/>
        <v/>
      </c>
      <c r="S66" s="82"/>
      <c r="T66" s="84"/>
      <c r="U66" s="84"/>
      <c r="V66" s="84"/>
      <c r="W66" s="16" t="str" cm="1">
        <f t="array" ref="W66">IF(S66="","",IF($W$11="4 Beste",SUM(LARGE(S66:V66,{1;2;3;4})),(IF($W$11="3 Beste",SUM(LARGE(S66:V66,{1;2;3})),(IF($W$11="2 Beste",SUM(LARGE(S66:V66,{1;2})),IF($W$11="Bester",LARGE(S66:V66,1))))))))</f>
        <v/>
      </c>
      <c r="X66" s="101" t="str">
        <f t="shared" si="7"/>
        <v/>
      </c>
      <c r="Y66" s="14"/>
      <c r="Z66" s="101" t="str">
        <f t="shared" si="8"/>
        <v/>
      </c>
      <c r="AA66" s="18"/>
      <c r="AB66" s="23" t="str">
        <f t="shared" si="15"/>
        <v/>
      </c>
      <c r="AC66" s="24" t="str">
        <f t="shared" si="16"/>
        <v/>
      </c>
      <c r="AD66" s="24" t="str">
        <f t="shared" si="17"/>
        <v/>
      </c>
      <c r="AE66" s="22" t="str">
        <f t="shared" si="9"/>
        <v/>
      </c>
      <c r="AF66" s="16" t="str">
        <f t="shared" si="10"/>
        <v/>
      </c>
      <c r="AG66" s="103" t="str">
        <f t="shared" si="11"/>
        <v/>
      </c>
      <c r="AH66" s="25" t="str">
        <f t="shared" si="12"/>
        <v/>
      </c>
      <c r="AI66" s="26" t="str">
        <f t="shared" si="13"/>
        <v/>
      </c>
      <c r="AJ66" s="27" t="str">
        <f t="shared" si="14"/>
        <v/>
      </c>
      <c r="AL66" s="6"/>
      <c r="AM66" s="6"/>
      <c r="AN66" s="6"/>
      <c r="AO66" s="6"/>
      <c r="AP66" s="6"/>
      <c r="AQ66" s="6"/>
      <c r="AR66" s="6"/>
      <c r="AS66" s="6"/>
      <c r="AT66" s="6"/>
      <c r="AU66" s="6"/>
      <c r="AV66" s="6"/>
      <c r="AW66" s="6"/>
      <c r="AX66" s="6"/>
      <c r="AY66" s="6"/>
    </row>
    <row r="67" spans="2:51" ht="18" customHeight="1" x14ac:dyDescent="0.2">
      <c r="B67" s="77">
        <v>56</v>
      </c>
      <c r="C67" s="105"/>
      <c r="D67" s="117"/>
      <c r="E67" s="117"/>
      <c r="F67" s="118"/>
      <c r="G67" s="107" t="str">
        <f t="shared" si="3"/>
        <v/>
      </c>
      <c r="H67" s="38"/>
      <c r="I67" s="14"/>
      <c r="J67" s="143"/>
      <c r="K67" s="149" t="str">
        <f t="shared" si="4"/>
        <v/>
      </c>
      <c r="L67" s="101" t="str">
        <f t="shared" si="5"/>
        <v/>
      </c>
      <c r="M67" s="82"/>
      <c r="N67" s="78"/>
      <c r="O67" s="78"/>
      <c r="P67" s="78"/>
      <c r="Q67" s="15" t="str" cm="1">
        <f t="array" ref="Q67">IF(M67="","",IF($Q$11="4 Beste",SUM(LARGE(M67:P67,{1;2;3;4})),(IF($Q$11="3 Beste",SUM(LARGE(M67:P67,{1;2;3})),(IF($Q$11="2 Beste",SUM(LARGE(M67:P67,{1;2})),IF($Q$11="Bester",LARGE(M67:P67,1))))))))</f>
        <v/>
      </c>
      <c r="R67" s="101" t="str">
        <f t="shared" si="6"/>
        <v/>
      </c>
      <c r="S67" s="82"/>
      <c r="T67" s="84"/>
      <c r="U67" s="84"/>
      <c r="V67" s="84"/>
      <c r="W67" s="16" t="str" cm="1">
        <f t="array" ref="W67">IF(S67="","",IF($W$11="4 Beste",SUM(LARGE(S67:V67,{1;2;3;4})),(IF($W$11="3 Beste",SUM(LARGE(S67:V67,{1;2;3})),(IF($W$11="2 Beste",SUM(LARGE(S67:V67,{1;2})),IF($W$11="Bester",LARGE(S67:V67,1))))))))</f>
        <v/>
      </c>
      <c r="X67" s="101" t="str">
        <f t="shared" si="7"/>
        <v/>
      </c>
      <c r="Y67" s="14"/>
      <c r="Z67" s="101" t="str">
        <f t="shared" si="8"/>
        <v/>
      </c>
      <c r="AA67" s="18"/>
      <c r="AB67" s="23" t="str">
        <f t="shared" si="15"/>
        <v/>
      </c>
      <c r="AC67" s="24" t="str">
        <f t="shared" si="16"/>
        <v/>
      </c>
      <c r="AD67" s="24" t="str">
        <f t="shared" si="17"/>
        <v/>
      </c>
      <c r="AE67" s="22" t="str">
        <f t="shared" si="9"/>
        <v/>
      </c>
      <c r="AF67" s="16" t="str">
        <f t="shared" si="10"/>
        <v/>
      </c>
      <c r="AG67" s="103" t="str">
        <f t="shared" si="11"/>
        <v/>
      </c>
      <c r="AH67" s="25" t="str">
        <f t="shared" si="12"/>
        <v/>
      </c>
      <c r="AI67" s="26" t="str">
        <f t="shared" si="13"/>
        <v/>
      </c>
      <c r="AJ67" s="27" t="str">
        <f t="shared" si="14"/>
        <v/>
      </c>
      <c r="AL67" s="6"/>
      <c r="AM67" s="6"/>
      <c r="AN67" s="6"/>
      <c r="AO67" s="6"/>
      <c r="AP67" s="6"/>
      <c r="AQ67" s="6"/>
      <c r="AR67" s="6"/>
      <c r="AS67" s="6"/>
      <c r="AT67" s="6"/>
      <c r="AU67" s="6"/>
      <c r="AV67" s="6"/>
      <c r="AW67" s="6"/>
      <c r="AX67" s="6"/>
      <c r="AY67" s="6"/>
    </row>
    <row r="68" spans="2:51" ht="18" customHeight="1" x14ac:dyDescent="0.2">
      <c r="B68" s="77">
        <v>57</v>
      </c>
      <c r="C68" s="105"/>
      <c r="D68" s="117"/>
      <c r="E68" s="117"/>
      <c r="F68" s="118"/>
      <c r="G68" s="107" t="str">
        <f t="shared" si="3"/>
        <v/>
      </c>
      <c r="H68" s="38"/>
      <c r="I68" s="14"/>
      <c r="J68" s="143"/>
      <c r="K68" s="149" t="str">
        <f t="shared" si="4"/>
        <v/>
      </c>
      <c r="L68" s="101" t="str">
        <f t="shared" si="5"/>
        <v/>
      </c>
      <c r="M68" s="82"/>
      <c r="N68" s="78"/>
      <c r="O68" s="78"/>
      <c r="P68" s="78"/>
      <c r="Q68" s="15" t="str" cm="1">
        <f t="array" ref="Q68">IF(M68="","",IF($Q$11="4 Beste",SUM(LARGE(M68:P68,{1;2;3;4})),(IF($Q$11="3 Beste",SUM(LARGE(M68:P68,{1;2;3})),(IF($Q$11="2 Beste",SUM(LARGE(M68:P68,{1;2})),IF($Q$11="Bester",LARGE(M68:P68,1))))))))</f>
        <v/>
      </c>
      <c r="R68" s="101" t="str">
        <f t="shared" si="6"/>
        <v/>
      </c>
      <c r="S68" s="82"/>
      <c r="T68" s="84"/>
      <c r="U68" s="84"/>
      <c r="V68" s="84"/>
      <c r="W68" s="16" t="str" cm="1">
        <f t="array" ref="W68">IF(S68="","",IF($W$11="4 Beste",SUM(LARGE(S68:V68,{1;2;3;4})),(IF($W$11="3 Beste",SUM(LARGE(S68:V68,{1;2;3})),(IF($W$11="2 Beste",SUM(LARGE(S68:V68,{1;2})),IF($W$11="Bester",LARGE(S68:V68,1))))))))</f>
        <v/>
      </c>
      <c r="X68" s="101" t="str">
        <f t="shared" si="7"/>
        <v/>
      </c>
      <c r="Y68" s="14"/>
      <c r="Z68" s="101" t="str">
        <f t="shared" si="8"/>
        <v/>
      </c>
      <c r="AA68" s="18"/>
      <c r="AB68" s="23" t="str">
        <f t="shared" si="15"/>
        <v/>
      </c>
      <c r="AC68" s="24" t="str">
        <f t="shared" si="16"/>
        <v/>
      </c>
      <c r="AD68" s="24" t="str">
        <f t="shared" si="17"/>
        <v/>
      </c>
      <c r="AE68" s="22" t="str">
        <f t="shared" si="9"/>
        <v/>
      </c>
      <c r="AF68" s="16" t="str">
        <f t="shared" si="10"/>
        <v/>
      </c>
      <c r="AG68" s="103" t="str">
        <f t="shared" si="11"/>
        <v/>
      </c>
      <c r="AH68" s="25" t="str">
        <f t="shared" si="12"/>
        <v/>
      </c>
      <c r="AI68" s="26" t="str">
        <f t="shared" si="13"/>
        <v/>
      </c>
      <c r="AJ68" s="27" t="str">
        <f t="shared" si="14"/>
        <v/>
      </c>
      <c r="AL68" s="6"/>
      <c r="AM68" s="6"/>
      <c r="AN68" s="6"/>
      <c r="AO68" s="6"/>
      <c r="AP68" s="6"/>
      <c r="AQ68" s="6"/>
      <c r="AR68" s="6"/>
      <c r="AS68" s="6"/>
      <c r="AT68" s="6"/>
      <c r="AU68" s="6"/>
      <c r="AV68" s="6"/>
      <c r="AW68" s="6"/>
      <c r="AX68" s="6"/>
      <c r="AY68" s="6"/>
    </row>
    <row r="69" spans="2:51" ht="18" customHeight="1" x14ac:dyDescent="0.2">
      <c r="B69" s="77">
        <v>58</v>
      </c>
      <c r="C69" s="105"/>
      <c r="D69" s="117"/>
      <c r="E69" s="117"/>
      <c r="F69" s="118"/>
      <c r="G69" s="107" t="str">
        <f t="shared" si="3"/>
        <v/>
      </c>
      <c r="H69" s="38"/>
      <c r="I69" s="14"/>
      <c r="J69" s="143"/>
      <c r="K69" s="149" t="str">
        <f t="shared" si="4"/>
        <v/>
      </c>
      <c r="L69" s="101" t="str">
        <f t="shared" si="5"/>
        <v/>
      </c>
      <c r="M69" s="82"/>
      <c r="N69" s="78"/>
      <c r="O69" s="78"/>
      <c r="P69" s="78"/>
      <c r="Q69" s="15" t="str" cm="1">
        <f t="array" ref="Q69">IF(M69="","",IF($Q$11="4 Beste",SUM(LARGE(M69:P69,{1;2;3;4})),(IF($Q$11="3 Beste",SUM(LARGE(M69:P69,{1;2;3})),(IF($Q$11="2 Beste",SUM(LARGE(M69:P69,{1;2})),IF($Q$11="Bester",LARGE(M69:P69,1))))))))</f>
        <v/>
      </c>
      <c r="R69" s="101" t="str">
        <f t="shared" si="6"/>
        <v/>
      </c>
      <c r="S69" s="82"/>
      <c r="T69" s="84"/>
      <c r="U69" s="84"/>
      <c r="V69" s="84"/>
      <c r="W69" s="16" t="str" cm="1">
        <f t="array" ref="W69">IF(S69="","",IF($W$11="4 Beste",SUM(LARGE(S69:V69,{1;2;3;4})),(IF($W$11="3 Beste",SUM(LARGE(S69:V69,{1;2;3})),(IF($W$11="2 Beste",SUM(LARGE(S69:V69,{1;2})),IF($W$11="Bester",LARGE(S69:V69,1))))))))</f>
        <v/>
      </c>
      <c r="X69" s="101" t="str">
        <f t="shared" si="7"/>
        <v/>
      </c>
      <c r="Y69" s="14"/>
      <c r="Z69" s="101" t="str">
        <f t="shared" si="8"/>
        <v/>
      </c>
      <c r="AA69" s="18"/>
      <c r="AB69" s="23" t="str">
        <f t="shared" si="15"/>
        <v/>
      </c>
      <c r="AC69" s="24" t="str">
        <f t="shared" si="16"/>
        <v/>
      </c>
      <c r="AD69" s="24" t="str">
        <f t="shared" si="17"/>
        <v/>
      </c>
      <c r="AE69" s="22" t="str">
        <f t="shared" si="9"/>
        <v/>
      </c>
      <c r="AF69" s="16" t="str">
        <f t="shared" si="10"/>
        <v/>
      </c>
      <c r="AG69" s="103" t="str">
        <f t="shared" si="11"/>
        <v/>
      </c>
      <c r="AH69" s="25" t="str">
        <f t="shared" si="12"/>
        <v/>
      </c>
      <c r="AI69" s="26" t="str">
        <f t="shared" si="13"/>
        <v/>
      </c>
      <c r="AJ69" s="27" t="str">
        <f t="shared" si="14"/>
        <v/>
      </c>
      <c r="AL69" s="6"/>
      <c r="AM69" s="6"/>
      <c r="AN69" s="6"/>
      <c r="AO69" s="6"/>
      <c r="AP69" s="6"/>
      <c r="AQ69" s="6"/>
      <c r="AR69" s="6"/>
      <c r="AS69" s="6"/>
      <c r="AT69" s="6"/>
      <c r="AU69" s="6"/>
      <c r="AV69" s="6"/>
      <c r="AW69" s="6"/>
      <c r="AX69" s="6"/>
      <c r="AY69" s="6"/>
    </row>
    <row r="70" spans="2:51" ht="18" customHeight="1" x14ac:dyDescent="0.2">
      <c r="B70" s="77">
        <v>59</v>
      </c>
      <c r="C70" s="105"/>
      <c r="D70" s="117"/>
      <c r="E70" s="117"/>
      <c r="F70" s="118"/>
      <c r="G70" s="107" t="str">
        <f t="shared" si="3"/>
        <v/>
      </c>
      <c r="H70" s="38"/>
      <c r="I70" s="14"/>
      <c r="J70" s="143"/>
      <c r="K70" s="149" t="str">
        <f t="shared" si="4"/>
        <v/>
      </c>
      <c r="L70" s="101" t="str">
        <f t="shared" si="5"/>
        <v/>
      </c>
      <c r="M70" s="82"/>
      <c r="N70" s="78"/>
      <c r="O70" s="78"/>
      <c r="P70" s="78"/>
      <c r="Q70" s="15" t="str" cm="1">
        <f t="array" ref="Q70">IF(M70="","",IF($Q$11="4 Beste",SUM(LARGE(M70:P70,{1;2;3;4})),(IF($Q$11="3 Beste",SUM(LARGE(M70:P70,{1;2;3})),(IF($Q$11="2 Beste",SUM(LARGE(M70:P70,{1;2})),IF($Q$11="Bester",LARGE(M70:P70,1))))))))</f>
        <v/>
      </c>
      <c r="R70" s="101" t="str">
        <f t="shared" si="6"/>
        <v/>
      </c>
      <c r="S70" s="82"/>
      <c r="T70" s="84"/>
      <c r="U70" s="84"/>
      <c r="V70" s="84"/>
      <c r="W70" s="16" t="str" cm="1">
        <f t="array" ref="W70">IF(S70="","",IF($W$11="4 Beste",SUM(LARGE(S70:V70,{1;2;3;4})),(IF($W$11="3 Beste",SUM(LARGE(S70:V70,{1;2;3})),(IF($W$11="2 Beste",SUM(LARGE(S70:V70,{1;2})),IF($W$11="Bester",LARGE(S70:V70,1))))))))</f>
        <v/>
      </c>
      <c r="X70" s="101" t="str">
        <f t="shared" si="7"/>
        <v/>
      </c>
      <c r="Y70" s="14"/>
      <c r="Z70" s="101" t="str">
        <f t="shared" si="8"/>
        <v/>
      </c>
      <c r="AA70" s="18"/>
      <c r="AB70" s="23" t="str">
        <f t="shared" si="15"/>
        <v/>
      </c>
      <c r="AC70" s="24" t="str">
        <f t="shared" si="16"/>
        <v/>
      </c>
      <c r="AD70" s="24" t="str">
        <f t="shared" si="17"/>
        <v/>
      </c>
      <c r="AE70" s="22" t="str">
        <f t="shared" si="9"/>
        <v/>
      </c>
      <c r="AF70" s="16" t="str">
        <f t="shared" si="10"/>
        <v/>
      </c>
      <c r="AG70" s="103" t="str">
        <f t="shared" si="11"/>
        <v/>
      </c>
      <c r="AH70" s="25" t="str">
        <f t="shared" si="12"/>
        <v/>
      </c>
      <c r="AI70" s="26" t="str">
        <f t="shared" si="13"/>
        <v/>
      </c>
      <c r="AJ70" s="27" t="str">
        <f t="shared" si="14"/>
        <v/>
      </c>
      <c r="AL70" s="6"/>
      <c r="AM70" s="6"/>
      <c r="AN70" s="6"/>
      <c r="AO70" s="6"/>
      <c r="AP70" s="6"/>
      <c r="AQ70" s="6"/>
      <c r="AR70" s="6"/>
      <c r="AS70" s="6"/>
      <c r="AT70" s="6"/>
      <c r="AU70" s="6"/>
      <c r="AV70" s="6"/>
      <c r="AW70" s="6"/>
      <c r="AX70" s="6"/>
      <c r="AY70" s="6"/>
    </row>
    <row r="71" spans="2:51" ht="18" customHeight="1" x14ac:dyDescent="0.2">
      <c r="B71" s="77">
        <v>60</v>
      </c>
      <c r="C71" s="105"/>
      <c r="D71" s="117"/>
      <c r="E71" s="117"/>
      <c r="F71" s="118"/>
      <c r="G71" s="107" t="str">
        <f t="shared" si="3"/>
        <v/>
      </c>
      <c r="H71" s="38"/>
      <c r="I71" s="14"/>
      <c r="J71" s="143"/>
      <c r="K71" s="149" t="str">
        <f t="shared" si="4"/>
        <v/>
      </c>
      <c r="L71" s="101" t="str">
        <f t="shared" si="5"/>
        <v/>
      </c>
      <c r="M71" s="82"/>
      <c r="N71" s="78"/>
      <c r="O71" s="78"/>
      <c r="P71" s="78"/>
      <c r="Q71" s="15" t="str" cm="1">
        <f t="array" ref="Q71">IF(M71="","",IF($Q$11="4 Beste",SUM(LARGE(M71:P71,{1;2;3;4})),(IF($Q$11="3 Beste",SUM(LARGE(M71:P71,{1;2;3})),(IF($Q$11="2 Beste",SUM(LARGE(M71:P71,{1;2})),IF($Q$11="Bester",LARGE(M71:P71,1))))))))</f>
        <v/>
      </c>
      <c r="R71" s="101" t="str">
        <f t="shared" si="6"/>
        <v/>
      </c>
      <c r="S71" s="82"/>
      <c r="T71" s="84"/>
      <c r="U71" s="84"/>
      <c r="V71" s="84"/>
      <c r="W71" s="16" t="str" cm="1">
        <f t="array" ref="W71">IF(S71="","",IF($W$11="4 Beste",SUM(LARGE(S71:V71,{1;2;3;4})),(IF($W$11="3 Beste",SUM(LARGE(S71:V71,{1;2;3})),(IF($W$11="2 Beste",SUM(LARGE(S71:V71,{1;2})),IF($W$11="Bester",LARGE(S71:V71,1))))))))</f>
        <v/>
      </c>
      <c r="X71" s="101" t="str">
        <f t="shared" si="7"/>
        <v/>
      </c>
      <c r="Y71" s="14"/>
      <c r="Z71" s="101" t="str">
        <f t="shared" si="8"/>
        <v/>
      </c>
      <c r="AA71" s="18"/>
      <c r="AB71" s="23" t="str">
        <f t="shared" si="15"/>
        <v/>
      </c>
      <c r="AC71" s="24" t="str">
        <f t="shared" si="16"/>
        <v/>
      </c>
      <c r="AD71" s="24" t="str">
        <f t="shared" si="17"/>
        <v/>
      </c>
      <c r="AE71" s="22" t="str">
        <f t="shared" si="9"/>
        <v/>
      </c>
      <c r="AF71" s="16" t="str">
        <f t="shared" si="10"/>
        <v/>
      </c>
      <c r="AG71" s="103" t="str">
        <f t="shared" si="11"/>
        <v/>
      </c>
      <c r="AH71" s="25" t="str">
        <f t="shared" si="12"/>
        <v/>
      </c>
      <c r="AI71" s="26" t="str">
        <f t="shared" si="13"/>
        <v/>
      </c>
      <c r="AJ71" s="27" t="str">
        <f t="shared" si="14"/>
        <v/>
      </c>
      <c r="AL71" s="6"/>
      <c r="AM71" s="6"/>
      <c r="AN71" s="6"/>
      <c r="AO71" s="6"/>
      <c r="AP71" s="6"/>
      <c r="AQ71" s="6"/>
      <c r="AR71" s="6"/>
      <c r="AS71" s="6"/>
      <c r="AT71" s="6"/>
      <c r="AU71" s="6"/>
      <c r="AV71" s="6"/>
      <c r="AW71" s="6"/>
      <c r="AX71" s="6"/>
      <c r="AY71" s="6"/>
    </row>
    <row r="72" spans="2:51" ht="18" customHeight="1" x14ac:dyDescent="0.2">
      <c r="B72" s="77">
        <v>61</v>
      </c>
      <c r="C72" s="105"/>
      <c r="D72" s="117"/>
      <c r="E72" s="117"/>
      <c r="F72" s="118"/>
      <c r="G72" s="107" t="str">
        <f t="shared" si="3"/>
        <v/>
      </c>
      <c r="H72" s="38"/>
      <c r="I72" s="14"/>
      <c r="J72" s="143"/>
      <c r="K72" s="149" t="str">
        <f t="shared" si="4"/>
        <v/>
      </c>
      <c r="L72" s="101" t="str">
        <f t="shared" si="5"/>
        <v/>
      </c>
      <c r="M72" s="82"/>
      <c r="N72" s="78"/>
      <c r="O72" s="78"/>
      <c r="P72" s="78"/>
      <c r="Q72" s="15" t="str" cm="1">
        <f t="array" ref="Q72">IF(M72="","",IF($Q$11="4 Beste",SUM(LARGE(M72:P72,{1;2;3;4})),(IF($Q$11="3 Beste",SUM(LARGE(M72:P72,{1;2;3})),(IF($Q$11="2 Beste",SUM(LARGE(M72:P72,{1;2})),IF($Q$11="Bester",LARGE(M72:P72,1))))))))</f>
        <v/>
      </c>
      <c r="R72" s="101" t="str">
        <f t="shared" si="6"/>
        <v/>
      </c>
      <c r="S72" s="82"/>
      <c r="T72" s="84"/>
      <c r="U72" s="84"/>
      <c r="V72" s="84"/>
      <c r="W72" s="16" t="str" cm="1">
        <f t="array" ref="W72">IF(S72="","",IF($W$11="4 Beste",SUM(LARGE(S72:V72,{1;2;3;4})),(IF($W$11="3 Beste",SUM(LARGE(S72:V72,{1;2;3})),(IF($W$11="2 Beste",SUM(LARGE(S72:V72,{1;2})),IF($W$11="Bester",LARGE(S72:V72,1))))))))</f>
        <v/>
      </c>
      <c r="X72" s="101" t="str">
        <f t="shared" si="7"/>
        <v/>
      </c>
      <c r="Y72" s="14"/>
      <c r="Z72" s="101" t="str">
        <f t="shared" si="8"/>
        <v/>
      </c>
      <c r="AA72" s="18"/>
      <c r="AB72" s="23" t="str">
        <f t="shared" ref="AB72:AB135" si="18">L72</f>
        <v/>
      </c>
      <c r="AC72" s="24" t="str">
        <f t="shared" ref="AC72:AC135" si="19">R72</f>
        <v/>
      </c>
      <c r="AD72" s="24" t="str">
        <f t="shared" ref="AD72:AD135" si="20">X72</f>
        <v/>
      </c>
      <c r="AE72" s="22" t="str">
        <f t="shared" ref="AE72:AE135" si="21">Z72</f>
        <v/>
      </c>
      <c r="AF72" s="16" t="str">
        <f t="shared" si="10"/>
        <v/>
      </c>
      <c r="AG72" s="103" t="str">
        <f t="shared" si="11"/>
        <v/>
      </c>
      <c r="AH72" s="25" t="str">
        <f t="shared" si="12"/>
        <v/>
      </c>
      <c r="AI72" s="26" t="str">
        <f t="shared" si="13"/>
        <v/>
      </c>
      <c r="AJ72" s="27" t="str">
        <f t="shared" si="14"/>
        <v/>
      </c>
      <c r="AL72" s="6"/>
      <c r="AM72" s="6"/>
      <c r="AN72" s="6"/>
      <c r="AO72" s="6"/>
      <c r="AP72" s="6"/>
      <c r="AQ72" s="6"/>
      <c r="AR72" s="6"/>
      <c r="AS72" s="6"/>
      <c r="AT72" s="6"/>
      <c r="AU72" s="6"/>
      <c r="AV72" s="6"/>
      <c r="AW72" s="6"/>
      <c r="AX72" s="6"/>
      <c r="AY72" s="6"/>
    </row>
    <row r="73" spans="2:51" ht="18" customHeight="1" x14ac:dyDescent="0.2">
      <c r="B73" s="77">
        <v>62</v>
      </c>
      <c r="C73" s="105"/>
      <c r="D73" s="117"/>
      <c r="E73" s="117"/>
      <c r="F73" s="118"/>
      <c r="G73" s="107" t="str">
        <f t="shared" si="3"/>
        <v/>
      </c>
      <c r="H73" s="38"/>
      <c r="I73" s="14"/>
      <c r="J73" s="143"/>
      <c r="K73" s="149" t="str">
        <f t="shared" si="4"/>
        <v/>
      </c>
      <c r="L73" s="101" t="str">
        <f t="shared" si="5"/>
        <v/>
      </c>
      <c r="M73" s="82"/>
      <c r="N73" s="78"/>
      <c r="O73" s="78"/>
      <c r="P73" s="78"/>
      <c r="Q73" s="15" t="str" cm="1">
        <f t="array" ref="Q73">IF(M73="","",IF($Q$11="4 Beste",SUM(LARGE(M73:P73,{1;2;3;4})),(IF($Q$11="3 Beste",SUM(LARGE(M73:P73,{1;2;3})),(IF($Q$11="2 Beste",SUM(LARGE(M73:P73,{1;2})),IF($Q$11="Bester",LARGE(M73:P73,1))))))))</f>
        <v/>
      </c>
      <c r="R73" s="101" t="str">
        <f t="shared" si="6"/>
        <v/>
      </c>
      <c r="S73" s="82"/>
      <c r="T73" s="84"/>
      <c r="U73" s="84"/>
      <c r="V73" s="84"/>
      <c r="W73" s="16" t="str" cm="1">
        <f t="array" ref="W73">IF(S73="","",IF($W$11="4 Beste",SUM(LARGE(S73:V73,{1;2;3;4})),(IF($W$11="3 Beste",SUM(LARGE(S73:V73,{1;2;3})),(IF($W$11="2 Beste",SUM(LARGE(S73:V73,{1;2})),IF($W$11="Bester",LARGE(S73:V73,1))))))))</f>
        <v/>
      </c>
      <c r="X73" s="101" t="str">
        <f t="shared" si="7"/>
        <v/>
      </c>
      <c r="Y73" s="14"/>
      <c r="Z73" s="101" t="str">
        <f t="shared" si="8"/>
        <v/>
      </c>
      <c r="AA73" s="18"/>
      <c r="AB73" s="23" t="str">
        <f t="shared" si="18"/>
        <v/>
      </c>
      <c r="AC73" s="24" t="str">
        <f t="shared" si="19"/>
        <v/>
      </c>
      <c r="AD73" s="24" t="str">
        <f t="shared" si="20"/>
        <v/>
      </c>
      <c r="AE73" s="22" t="str">
        <f t="shared" si="21"/>
        <v/>
      </c>
      <c r="AF73" s="16" t="str">
        <f t="shared" si="10"/>
        <v/>
      </c>
      <c r="AG73" s="103" t="str">
        <f t="shared" si="11"/>
        <v/>
      </c>
      <c r="AH73" s="25" t="str">
        <f t="shared" si="12"/>
        <v/>
      </c>
      <c r="AI73" s="26" t="str">
        <f t="shared" si="13"/>
        <v/>
      </c>
      <c r="AJ73" s="27" t="str">
        <f t="shared" si="14"/>
        <v/>
      </c>
      <c r="AL73" s="6"/>
      <c r="AM73" s="6"/>
      <c r="AN73" s="6"/>
      <c r="AO73" s="6"/>
      <c r="AP73" s="6"/>
      <c r="AQ73" s="6"/>
      <c r="AR73" s="6"/>
      <c r="AS73" s="6"/>
      <c r="AT73" s="6"/>
      <c r="AU73" s="6"/>
      <c r="AV73" s="6"/>
      <c r="AW73" s="6"/>
      <c r="AX73" s="6"/>
      <c r="AY73" s="6"/>
    </row>
    <row r="74" spans="2:51" ht="18" customHeight="1" x14ac:dyDescent="0.2">
      <c r="B74" s="77">
        <v>63</v>
      </c>
      <c r="C74" s="105"/>
      <c r="D74" s="117"/>
      <c r="E74" s="117"/>
      <c r="F74" s="118"/>
      <c r="G74" s="107" t="str">
        <f t="shared" si="3"/>
        <v/>
      </c>
      <c r="H74" s="38"/>
      <c r="I74" s="14"/>
      <c r="J74" s="143"/>
      <c r="K74" s="149" t="str">
        <f t="shared" si="4"/>
        <v/>
      </c>
      <c r="L74" s="101" t="str">
        <f t="shared" si="5"/>
        <v/>
      </c>
      <c r="M74" s="82"/>
      <c r="N74" s="78"/>
      <c r="O74" s="78"/>
      <c r="P74" s="78"/>
      <c r="Q74" s="15" t="str" cm="1">
        <f t="array" ref="Q74">IF(M74="","",IF($Q$11="4 Beste",SUM(LARGE(M74:P74,{1;2;3;4})),(IF($Q$11="3 Beste",SUM(LARGE(M74:P74,{1;2;3})),(IF($Q$11="2 Beste",SUM(LARGE(M74:P74,{1;2})),IF($Q$11="Bester",LARGE(M74:P74,1))))))))</f>
        <v/>
      </c>
      <c r="R74" s="101" t="str">
        <f t="shared" si="6"/>
        <v/>
      </c>
      <c r="S74" s="82"/>
      <c r="T74" s="84"/>
      <c r="U74" s="84"/>
      <c r="V74" s="84"/>
      <c r="W74" s="16" t="str" cm="1">
        <f t="array" ref="W74">IF(S74="","",IF($W$11="4 Beste",SUM(LARGE(S74:V74,{1;2;3;4})),(IF($W$11="3 Beste",SUM(LARGE(S74:V74,{1;2;3})),(IF($W$11="2 Beste",SUM(LARGE(S74:V74,{1;2})),IF($W$11="Bester",LARGE(S74:V74,1))))))))</f>
        <v/>
      </c>
      <c r="X74" s="101" t="str">
        <f t="shared" si="7"/>
        <v/>
      </c>
      <c r="Y74" s="14"/>
      <c r="Z74" s="101" t="str">
        <f t="shared" si="8"/>
        <v/>
      </c>
      <c r="AA74" s="18"/>
      <c r="AB74" s="23" t="str">
        <f t="shared" si="18"/>
        <v/>
      </c>
      <c r="AC74" s="24" t="str">
        <f t="shared" si="19"/>
        <v/>
      </c>
      <c r="AD74" s="24" t="str">
        <f t="shared" si="20"/>
        <v/>
      </c>
      <c r="AE74" s="22" t="str">
        <f t="shared" si="21"/>
        <v/>
      </c>
      <c r="AF74" s="16" t="str">
        <f t="shared" si="10"/>
        <v/>
      </c>
      <c r="AG74" s="103" t="str">
        <f t="shared" si="11"/>
        <v/>
      </c>
      <c r="AH74" s="25" t="str">
        <f t="shared" si="12"/>
        <v/>
      </c>
      <c r="AI74" s="26" t="str">
        <f t="shared" si="13"/>
        <v/>
      </c>
      <c r="AJ74" s="27" t="str">
        <f t="shared" si="14"/>
        <v/>
      </c>
      <c r="AL74" s="6"/>
      <c r="AM74" s="6"/>
      <c r="AN74" s="6"/>
      <c r="AO74" s="6"/>
      <c r="AP74" s="6"/>
      <c r="AQ74" s="6"/>
      <c r="AR74" s="6"/>
      <c r="AS74" s="6"/>
      <c r="AT74" s="6"/>
      <c r="AU74" s="6"/>
      <c r="AV74" s="6"/>
      <c r="AW74" s="6"/>
      <c r="AX74" s="6"/>
      <c r="AY74" s="6"/>
    </row>
    <row r="75" spans="2:51" ht="18" customHeight="1" x14ac:dyDescent="0.2">
      <c r="B75" s="77">
        <v>64</v>
      </c>
      <c r="C75" s="105"/>
      <c r="D75" s="117"/>
      <c r="E75" s="117"/>
      <c r="F75" s="118"/>
      <c r="G75" s="107" t="str">
        <f t="shared" si="3"/>
        <v/>
      </c>
      <c r="H75" s="38"/>
      <c r="I75" s="14"/>
      <c r="J75" s="143"/>
      <c r="K75" s="149" t="str">
        <f t="shared" si="4"/>
        <v/>
      </c>
      <c r="L75" s="101" t="str">
        <f t="shared" si="5"/>
        <v/>
      </c>
      <c r="M75" s="82"/>
      <c r="N75" s="78"/>
      <c r="O75" s="78"/>
      <c r="P75" s="78"/>
      <c r="Q75" s="15" t="str" cm="1">
        <f t="array" ref="Q75">IF(M75="","",IF($Q$11="4 Beste",SUM(LARGE(M75:P75,{1;2;3;4})),(IF($Q$11="3 Beste",SUM(LARGE(M75:P75,{1;2;3})),(IF($Q$11="2 Beste",SUM(LARGE(M75:P75,{1;2})),IF($Q$11="Bester",LARGE(M75:P75,1))))))))</f>
        <v/>
      </c>
      <c r="R75" s="101" t="str">
        <f t="shared" si="6"/>
        <v/>
      </c>
      <c r="S75" s="82"/>
      <c r="T75" s="84"/>
      <c r="U75" s="84"/>
      <c r="V75" s="84"/>
      <c r="W75" s="16" t="str" cm="1">
        <f t="array" ref="W75">IF(S75="","",IF($W$11="4 Beste",SUM(LARGE(S75:V75,{1;2;3;4})),(IF($W$11="3 Beste",SUM(LARGE(S75:V75,{1;2;3})),(IF($W$11="2 Beste",SUM(LARGE(S75:V75,{1;2})),IF($W$11="Bester",LARGE(S75:V75,1))))))))</f>
        <v/>
      </c>
      <c r="X75" s="101" t="str">
        <f t="shared" si="7"/>
        <v/>
      </c>
      <c r="Y75" s="14"/>
      <c r="Z75" s="101" t="str">
        <f t="shared" si="8"/>
        <v/>
      </c>
      <c r="AA75" s="18"/>
      <c r="AB75" s="23" t="str">
        <f t="shared" si="18"/>
        <v/>
      </c>
      <c r="AC75" s="24" t="str">
        <f t="shared" si="19"/>
        <v/>
      </c>
      <c r="AD75" s="24" t="str">
        <f t="shared" si="20"/>
        <v/>
      </c>
      <c r="AE75" s="22" t="str">
        <f t="shared" si="21"/>
        <v/>
      </c>
      <c r="AF75" s="16" t="str">
        <f t="shared" si="10"/>
        <v/>
      </c>
      <c r="AG75" s="103" t="str">
        <f t="shared" si="11"/>
        <v/>
      </c>
      <c r="AH75" s="25" t="str">
        <f t="shared" si="12"/>
        <v/>
      </c>
      <c r="AI75" s="26" t="str">
        <f t="shared" si="13"/>
        <v/>
      </c>
      <c r="AJ75" s="27" t="str">
        <f t="shared" si="14"/>
        <v/>
      </c>
      <c r="AL75" s="6"/>
      <c r="AM75" s="6"/>
      <c r="AN75" s="6"/>
      <c r="AO75" s="6"/>
      <c r="AP75" s="6"/>
      <c r="AQ75" s="6"/>
      <c r="AR75" s="6"/>
      <c r="AS75" s="6"/>
      <c r="AT75" s="6"/>
      <c r="AU75" s="6"/>
      <c r="AV75" s="6"/>
      <c r="AW75" s="6"/>
      <c r="AX75" s="6"/>
      <c r="AY75" s="6"/>
    </row>
    <row r="76" spans="2:51" ht="18" customHeight="1" x14ac:dyDescent="0.2">
      <c r="B76" s="77">
        <v>65</v>
      </c>
      <c r="C76" s="105"/>
      <c r="D76" s="117"/>
      <c r="E76" s="117"/>
      <c r="F76" s="118"/>
      <c r="G76" s="107" t="str">
        <f t="shared" si="3"/>
        <v/>
      </c>
      <c r="H76" s="38"/>
      <c r="I76" s="14"/>
      <c r="J76" s="143"/>
      <c r="K76" s="149" t="str">
        <f t="shared" si="4"/>
        <v/>
      </c>
      <c r="L76" s="101" t="str">
        <f t="shared" si="5"/>
        <v/>
      </c>
      <c r="M76" s="82"/>
      <c r="N76" s="78"/>
      <c r="O76" s="78"/>
      <c r="P76" s="78"/>
      <c r="Q76" s="15" t="str" cm="1">
        <f t="array" ref="Q76">IF(M76="","",IF($Q$11="4 Beste",SUM(LARGE(M76:P76,{1;2;3;4})),(IF($Q$11="3 Beste",SUM(LARGE(M76:P76,{1;2;3})),(IF($Q$11="2 Beste",SUM(LARGE(M76:P76,{1;2})),IF($Q$11="Bester",LARGE(M76:P76,1))))))))</f>
        <v/>
      </c>
      <c r="R76" s="101" t="str">
        <f t="shared" si="6"/>
        <v/>
      </c>
      <c r="S76" s="82"/>
      <c r="T76" s="84"/>
      <c r="U76" s="84"/>
      <c r="V76" s="84"/>
      <c r="W76" s="16" t="str" cm="1">
        <f t="array" ref="W76">IF(S76="","",IF($W$11="4 Beste",SUM(LARGE(S76:V76,{1;2;3;4})),(IF($W$11="3 Beste",SUM(LARGE(S76:V76,{1;2;3})),(IF($W$11="2 Beste",SUM(LARGE(S76:V76,{1;2})),IF($W$11="Bester",LARGE(S76:V76,1))))))))</f>
        <v/>
      </c>
      <c r="X76" s="101" t="str">
        <f t="shared" si="7"/>
        <v/>
      </c>
      <c r="Y76" s="14"/>
      <c r="Z76" s="101" t="str">
        <f t="shared" si="8"/>
        <v/>
      </c>
      <c r="AA76" s="18"/>
      <c r="AB76" s="23" t="str">
        <f t="shared" si="18"/>
        <v/>
      </c>
      <c r="AC76" s="24" t="str">
        <f t="shared" si="19"/>
        <v/>
      </c>
      <c r="AD76" s="24" t="str">
        <f t="shared" si="20"/>
        <v/>
      </c>
      <c r="AE76" s="22" t="str">
        <f t="shared" si="21"/>
        <v/>
      </c>
      <c r="AF76" s="16" t="str">
        <f t="shared" si="10"/>
        <v/>
      </c>
      <c r="AG76" s="103" t="str">
        <f t="shared" si="11"/>
        <v/>
      </c>
      <c r="AH76" s="25" t="str">
        <f t="shared" si="12"/>
        <v/>
      </c>
      <c r="AI76" s="26" t="str">
        <f t="shared" si="13"/>
        <v/>
      </c>
      <c r="AJ76" s="27" t="str">
        <f t="shared" si="14"/>
        <v/>
      </c>
      <c r="AL76" s="6"/>
      <c r="AM76" s="6"/>
      <c r="AN76" s="6"/>
      <c r="AO76" s="6"/>
      <c r="AP76" s="6"/>
      <c r="AQ76" s="6"/>
      <c r="AR76" s="6"/>
      <c r="AS76" s="6"/>
      <c r="AT76" s="6"/>
      <c r="AU76" s="6"/>
      <c r="AV76" s="6"/>
      <c r="AW76" s="6"/>
      <c r="AX76" s="6"/>
      <c r="AY76" s="6"/>
    </row>
    <row r="77" spans="2:51" ht="18" customHeight="1" x14ac:dyDescent="0.2">
      <c r="B77" s="77">
        <v>66</v>
      </c>
      <c r="C77" s="105"/>
      <c r="D77" s="117"/>
      <c r="E77" s="117"/>
      <c r="F77" s="118"/>
      <c r="G77" s="107" t="str">
        <f t="shared" ref="G77:G140" si="22">IF(AG77="","",IF(AG77&lt;AQ$12,"Ehren",IF(AND(AG77&gt;=AQ$12,AG77&lt;=AS$12),"Sieger","Teiln.")))</f>
        <v/>
      </c>
      <c r="H77" s="38"/>
      <c r="I77" s="14"/>
      <c r="J77" s="143"/>
      <c r="K77" s="149" t="str">
        <f t="shared" ref="K77:K140" si="23">IF(I77="","",I77+J77)</f>
        <v/>
      </c>
      <c r="L77" s="101" t="str">
        <f t="shared" ref="L77:L140" si="24">IF(K77="","",RANK(K77,K$12:K$608,IF($I$11="Zeit",1,IF($I$11="Punkte",0,"Fehler"))))</f>
        <v/>
      </c>
      <c r="M77" s="82"/>
      <c r="N77" s="78"/>
      <c r="O77" s="78"/>
      <c r="P77" s="78"/>
      <c r="Q77" s="15" t="str" cm="1">
        <f t="array" ref="Q77">IF(M77="","",IF($Q$11="4 Beste",SUM(LARGE(M77:P77,{1;2;3;4})),(IF($Q$11="3 Beste",SUM(LARGE(M77:P77,{1;2;3})),(IF($Q$11="2 Beste",SUM(LARGE(M77:P77,{1;2})),IF($Q$11="Bester",LARGE(M77:P77,1))))))))</f>
        <v/>
      </c>
      <c r="R77" s="101" t="str">
        <f t="shared" ref="R77:R140" si="25">IF(Q77="","",RANK(Q77,Q$12:Q$608,0))</f>
        <v/>
      </c>
      <c r="S77" s="82"/>
      <c r="T77" s="84"/>
      <c r="U77" s="84"/>
      <c r="V77" s="84"/>
      <c r="W77" s="16" t="str" cm="1">
        <f t="array" ref="W77">IF(S77="","",IF($W$11="4 Beste",SUM(LARGE(S77:V77,{1;2;3;4})),(IF($W$11="3 Beste",SUM(LARGE(S77:V77,{1;2;3})),(IF($W$11="2 Beste",SUM(LARGE(S77:V77,{1;2})),IF($W$11="Bester",LARGE(S77:V77,1))))))))</f>
        <v/>
      </c>
      <c r="X77" s="101" t="str">
        <f t="shared" ref="X77:X140" si="26">IF(W77="","",RANK(W77,W$12:W$608,0))</f>
        <v/>
      </c>
      <c r="Y77" s="14"/>
      <c r="Z77" s="101" t="str">
        <f t="shared" ref="Z77:Z140" si="27">IF(Y77="","",RANK(Y77,Y$12:Y$608,IF($Y$11="Zeit",1,IF($Y$11="Punkte",0,"Fehler"))))</f>
        <v/>
      </c>
      <c r="AA77" s="18"/>
      <c r="AB77" s="23" t="str">
        <f t="shared" si="18"/>
        <v/>
      </c>
      <c r="AC77" s="24" t="str">
        <f t="shared" si="19"/>
        <v/>
      </c>
      <c r="AD77" s="24" t="str">
        <f t="shared" si="20"/>
        <v/>
      </c>
      <c r="AE77" s="22" t="str">
        <f t="shared" si="21"/>
        <v/>
      </c>
      <c r="AF77" s="16" t="str">
        <f t="shared" ref="AF77:AF140" si="28">IF(AND(AB77="",AC77="",AD77=""),"",SUM(AB77:AE77))</f>
        <v/>
      </c>
      <c r="AG77" s="103" t="str">
        <f t="shared" ref="AG77:AG140" si="29">IF(OR(AF77="",Z77="",X77="",R77="",L77=""),"",RANK(AF77,AF$12:AF$608,1))</f>
        <v/>
      </c>
      <c r="AH77" s="25" t="str">
        <f t="shared" ref="AH77:AH140" si="30">IF(AG77="","",IF(AG77&lt;AQ$12,"x",""))</f>
        <v/>
      </c>
      <c r="AI77" s="26" t="str">
        <f t="shared" ref="AI77:AI140" si="31">IF(AG77="","",IF(AND(AG77&gt;=AQ$12,AG77&lt;=AS$12),"x",""))</f>
        <v/>
      </c>
      <c r="AJ77" s="27" t="str">
        <f t="shared" ref="AJ77:AJ140" si="32">IF(AG77="","",IF(AG77&gt;=AQ$13,"x",""))</f>
        <v/>
      </c>
      <c r="AL77" s="6"/>
      <c r="AM77" s="6"/>
      <c r="AN77" s="6"/>
      <c r="AO77" s="6"/>
      <c r="AP77" s="6"/>
      <c r="AQ77" s="6"/>
      <c r="AR77" s="6"/>
      <c r="AS77" s="6"/>
      <c r="AT77" s="6"/>
      <c r="AU77" s="6"/>
      <c r="AV77" s="6"/>
      <c r="AW77" s="6"/>
      <c r="AX77" s="6"/>
      <c r="AY77" s="6"/>
    </row>
    <row r="78" spans="2:51" ht="18" customHeight="1" x14ac:dyDescent="0.2">
      <c r="B78" s="77">
        <v>67</v>
      </c>
      <c r="C78" s="105"/>
      <c r="D78" s="117"/>
      <c r="E78" s="117"/>
      <c r="F78" s="118"/>
      <c r="G78" s="107" t="str">
        <f t="shared" si="22"/>
        <v/>
      </c>
      <c r="H78" s="38"/>
      <c r="I78" s="14"/>
      <c r="J78" s="143"/>
      <c r="K78" s="149" t="str">
        <f t="shared" si="23"/>
        <v/>
      </c>
      <c r="L78" s="101" t="str">
        <f t="shared" si="24"/>
        <v/>
      </c>
      <c r="M78" s="82"/>
      <c r="N78" s="78"/>
      <c r="O78" s="78"/>
      <c r="P78" s="78"/>
      <c r="Q78" s="15" t="str" cm="1">
        <f t="array" ref="Q78">IF(M78="","",IF($Q$11="4 Beste",SUM(LARGE(M78:P78,{1;2;3;4})),(IF($Q$11="3 Beste",SUM(LARGE(M78:P78,{1;2;3})),(IF($Q$11="2 Beste",SUM(LARGE(M78:P78,{1;2})),IF($Q$11="Bester",LARGE(M78:P78,1))))))))</f>
        <v/>
      </c>
      <c r="R78" s="101" t="str">
        <f t="shared" si="25"/>
        <v/>
      </c>
      <c r="S78" s="82"/>
      <c r="T78" s="84"/>
      <c r="U78" s="84"/>
      <c r="V78" s="84"/>
      <c r="W78" s="16" t="str" cm="1">
        <f t="array" ref="W78">IF(S78="","",IF($W$11="4 Beste",SUM(LARGE(S78:V78,{1;2;3;4})),(IF($W$11="3 Beste",SUM(LARGE(S78:V78,{1;2;3})),(IF($W$11="2 Beste",SUM(LARGE(S78:V78,{1;2})),IF($W$11="Bester",LARGE(S78:V78,1))))))))</f>
        <v/>
      </c>
      <c r="X78" s="101" t="str">
        <f t="shared" si="26"/>
        <v/>
      </c>
      <c r="Y78" s="14"/>
      <c r="Z78" s="101" t="str">
        <f t="shared" si="27"/>
        <v/>
      </c>
      <c r="AA78" s="18"/>
      <c r="AB78" s="23" t="str">
        <f t="shared" si="18"/>
        <v/>
      </c>
      <c r="AC78" s="24" t="str">
        <f t="shared" si="19"/>
        <v/>
      </c>
      <c r="AD78" s="24" t="str">
        <f t="shared" si="20"/>
        <v/>
      </c>
      <c r="AE78" s="22" t="str">
        <f t="shared" si="21"/>
        <v/>
      </c>
      <c r="AF78" s="16" t="str">
        <f t="shared" si="28"/>
        <v/>
      </c>
      <c r="AG78" s="103" t="str">
        <f t="shared" si="29"/>
        <v/>
      </c>
      <c r="AH78" s="25" t="str">
        <f t="shared" si="30"/>
        <v/>
      </c>
      <c r="AI78" s="26" t="str">
        <f t="shared" si="31"/>
        <v/>
      </c>
      <c r="AJ78" s="27" t="str">
        <f t="shared" si="32"/>
        <v/>
      </c>
      <c r="AL78" s="6"/>
      <c r="AM78" s="6"/>
      <c r="AN78" s="6"/>
      <c r="AO78" s="6"/>
      <c r="AP78" s="6"/>
      <c r="AQ78" s="6"/>
      <c r="AR78" s="6"/>
      <c r="AS78" s="6"/>
      <c r="AT78" s="6"/>
      <c r="AU78" s="6"/>
      <c r="AV78" s="6"/>
      <c r="AW78" s="6"/>
      <c r="AX78" s="6"/>
      <c r="AY78" s="6"/>
    </row>
    <row r="79" spans="2:51" ht="18" customHeight="1" x14ac:dyDescent="0.2">
      <c r="B79" s="77">
        <v>68</v>
      </c>
      <c r="C79" s="105"/>
      <c r="D79" s="117"/>
      <c r="E79" s="117"/>
      <c r="F79" s="118"/>
      <c r="G79" s="107" t="str">
        <f t="shared" si="22"/>
        <v/>
      </c>
      <c r="H79" s="38"/>
      <c r="I79" s="14"/>
      <c r="J79" s="143"/>
      <c r="K79" s="149" t="str">
        <f t="shared" si="23"/>
        <v/>
      </c>
      <c r="L79" s="101" t="str">
        <f t="shared" si="24"/>
        <v/>
      </c>
      <c r="M79" s="82"/>
      <c r="N79" s="78"/>
      <c r="O79" s="78"/>
      <c r="P79" s="78"/>
      <c r="Q79" s="15" t="str" cm="1">
        <f t="array" ref="Q79">IF(M79="","",IF($Q$11="4 Beste",SUM(LARGE(M79:P79,{1;2;3;4})),(IF($Q$11="3 Beste",SUM(LARGE(M79:P79,{1;2;3})),(IF($Q$11="2 Beste",SUM(LARGE(M79:P79,{1;2})),IF($Q$11="Bester",LARGE(M79:P79,1))))))))</f>
        <v/>
      </c>
      <c r="R79" s="101" t="str">
        <f t="shared" si="25"/>
        <v/>
      </c>
      <c r="S79" s="82"/>
      <c r="T79" s="84"/>
      <c r="U79" s="84"/>
      <c r="V79" s="84"/>
      <c r="W79" s="16" t="str" cm="1">
        <f t="array" ref="W79">IF(S79="","",IF($W$11="4 Beste",SUM(LARGE(S79:V79,{1;2;3;4})),(IF($W$11="3 Beste",SUM(LARGE(S79:V79,{1;2;3})),(IF($W$11="2 Beste",SUM(LARGE(S79:V79,{1;2})),IF($W$11="Bester",LARGE(S79:V79,1))))))))</f>
        <v/>
      </c>
      <c r="X79" s="101" t="str">
        <f t="shared" si="26"/>
        <v/>
      </c>
      <c r="Y79" s="14"/>
      <c r="Z79" s="101" t="str">
        <f t="shared" si="27"/>
        <v/>
      </c>
      <c r="AA79" s="18"/>
      <c r="AB79" s="23" t="str">
        <f t="shared" si="18"/>
        <v/>
      </c>
      <c r="AC79" s="24" t="str">
        <f t="shared" si="19"/>
        <v/>
      </c>
      <c r="AD79" s="24" t="str">
        <f t="shared" si="20"/>
        <v/>
      </c>
      <c r="AE79" s="22" t="str">
        <f t="shared" si="21"/>
        <v/>
      </c>
      <c r="AF79" s="16" t="str">
        <f t="shared" si="28"/>
        <v/>
      </c>
      <c r="AG79" s="103" t="str">
        <f t="shared" si="29"/>
        <v/>
      </c>
      <c r="AH79" s="25" t="str">
        <f t="shared" si="30"/>
        <v/>
      </c>
      <c r="AI79" s="26" t="str">
        <f t="shared" si="31"/>
        <v/>
      </c>
      <c r="AJ79" s="27" t="str">
        <f t="shared" si="32"/>
        <v/>
      </c>
      <c r="AL79" s="6"/>
      <c r="AM79" s="6"/>
      <c r="AN79" s="6"/>
      <c r="AO79" s="6"/>
      <c r="AP79" s="6"/>
      <c r="AQ79" s="6"/>
      <c r="AR79" s="6"/>
      <c r="AS79" s="6"/>
      <c r="AT79" s="6"/>
      <c r="AU79" s="6"/>
      <c r="AV79" s="6"/>
      <c r="AW79" s="6"/>
      <c r="AX79" s="6"/>
      <c r="AY79" s="6"/>
    </row>
    <row r="80" spans="2:51" ht="18" customHeight="1" x14ac:dyDescent="0.2">
      <c r="B80" s="77">
        <v>69</v>
      </c>
      <c r="C80" s="105"/>
      <c r="D80" s="117"/>
      <c r="E80" s="117"/>
      <c r="F80" s="118"/>
      <c r="G80" s="107" t="str">
        <f t="shared" si="22"/>
        <v/>
      </c>
      <c r="H80" s="38"/>
      <c r="I80" s="14"/>
      <c r="J80" s="143"/>
      <c r="K80" s="149" t="str">
        <f t="shared" si="23"/>
        <v/>
      </c>
      <c r="L80" s="101" t="str">
        <f t="shared" si="24"/>
        <v/>
      </c>
      <c r="M80" s="82"/>
      <c r="N80" s="78"/>
      <c r="O80" s="78"/>
      <c r="P80" s="78"/>
      <c r="Q80" s="15" t="str" cm="1">
        <f t="array" ref="Q80">IF(M80="","",IF($Q$11="4 Beste",SUM(LARGE(M80:P80,{1;2;3;4})),(IF($Q$11="3 Beste",SUM(LARGE(M80:P80,{1;2;3})),(IF($Q$11="2 Beste",SUM(LARGE(M80:P80,{1;2})),IF($Q$11="Bester",LARGE(M80:P80,1))))))))</f>
        <v/>
      </c>
      <c r="R80" s="101" t="str">
        <f t="shared" si="25"/>
        <v/>
      </c>
      <c r="S80" s="82"/>
      <c r="T80" s="84"/>
      <c r="U80" s="84"/>
      <c r="V80" s="84"/>
      <c r="W80" s="16" t="str" cm="1">
        <f t="array" ref="W80">IF(S80="","",IF($W$11="4 Beste",SUM(LARGE(S80:V80,{1;2;3;4})),(IF($W$11="3 Beste",SUM(LARGE(S80:V80,{1;2;3})),(IF($W$11="2 Beste",SUM(LARGE(S80:V80,{1;2})),IF($W$11="Bester",LARGE(S80:V80,1))))))))</f>
        <v/>
      </c>
      <c r="X80" s="101" t="str">
        <f t="shared" si="26"/>
        <v/>
      </c>
      <c r="Y80" s="14"/>
      <c r="Z80" s="101" t="str">
        <f t="shared" si="27"/>
        <v/>
      </c>
      <c r="AA80" s="18"/>
      <c r="AB80" s="23" t="str">
        <f t="shared" si="18"/>
        <v/>
      </c>
      <c r="AC80" s="24" t="str">
        <f t="shared" si="19"/>
        <v/>
      </c>
      <c r="AD80" s="24" t="str">
        <f t="shared" si="20"/>
        <v/>
      </c>
      <c r="AE80" s="22" t="str">
        <f t="shared" si="21"/>
        <v/>
      </c>
      <c r="AF80" s="16" t="str">
        <f t="shared" si="28"/>
        <v/>
      </c>
      <c r="AG80" s="103" t="str">
        <f t="shared" si="29"/>
        <v/>
      </c>
      <c r="AH80" s="25" t="str">
        <f t="shared" si="30"/>
        <v/>
      </c>
      <c r="AI80" s="26" t="str">
        <f t="shared" si="31"/>
        <v/>
      </c>
      <c r="AJ80" s="27" t="str">
        <f t="shared" si="32"/>
        <v/>
      </c>
      <c r="AL80" s="6"/>
      <c r="AM80" s="6"/>
      <c r="AN80" s="6"/>
      <c r="AO80" s="6"/>
      <c r="AP80" s="6"/>
      <c r="AQ80" s="6"/>
      <c r="AR80" s="6"/>
      <c r="AS80" s="6"/>
      <c r="AT80" s="6"/>
      <c r="AU80" s="6"/>
      <c r="AV80" s="6"/>
      <c r="AW80" s="6"/>
      <c r="AX80" s="6"/>
      <c r="AY80" s="6"/>
    </row>
    <row r="81" spans="2:51" ht="18" customHeight="1" x14ac:dyDescent="0.2">
      <c r="B81" s="77">
        <v>70</v>
      </c>
      <c r="C81" s="105"/>
      <c r="D81" s="117"/>
      <c r="E81" s="117"/>
      <c r="F81" s="118"/>
      <c r="G81" s="107" t="str">
        <f t="shared" si="22"/>
        <v/>
      </c>
      <c r="H81" s="38"/>
      <c r="I81" s="14"/>
      <c r="J81" s="143"/>
      <c r="K81" s="149" t="str">
        <f t="shared" si="23"/>
        <v/>
      </c>
      <c r="L81" s="101" t="str">
        <f t="shared" si="24"/>
        <v/>
      </c>
      <c r="M81" s="82"/>
      <c r="N81" s="78"/>
      <c r="O81" s="78"/>
      <c r="P81" s="78"/>
      <c r="Q81" s="15" t="str" cm="1">
        <f t="array" ref="Q81">IF(M81="","",IF($Q$11="4 Beste",SUM(LARGE(M81:P81,{1;2;3;4})),(IF($Q$11="3 Beste",SUM(LARGE(M81:P81,{1;2;3})),(IF($Q$11="2 Beste",SUM(LARGE(M81:P81,{1;2})),IF($Q$11="Bester",LARGE(M81:P81,1))))))))</f>
        <v/>
      </c>
      <c r="R81" s="101" t="str">
        <f t="shared" si="25"/>
        <v/>
      </c>
      <c r="S81" s="82"/>
      <c r="T81" s="84"/>
      <c r="U81" s="84"/>
      <c r="V81" s="84"/>
      <c r="W81" s="16" t="str" cm="1">
        <f t="array" ref="W81">IF(S81="","",IF($W$11="4 Beste",SUM(LARGE(S81:V81,{1;2;3;4})),(IF($W$11="3 Beste",SUM(LARGE(S81:V81,{1;2;3})),(IF($W$11="2 Beste",SUM(LARGE(S81:V81,{1;2})),IF($W$11="Bester",LARGE(S81:V81,1))))))))</f>
        <v/>
      </c>
      <c r="X81" s="101" t="str">
        <f t="shared" si="26"/>
        <v/>
      </c>
      <c r="Y81" s="14"/>
      <c r="Z81" s="101" t="str">
        <f t="shared" si="27"/>
        <v/>
      </c>
      <c r="AA81" s="18"/>
      <c r="AB81" s="23" t="str">
        <f t="shared" si="18"/>
        <v/>
      </c>
      <c r="AC81" s="24" t="str">
        <f t="shared" si="19"/>
        <v/>
      </c>
      <c r="AD81" s="24" t="str">
        <f t="shared" si="20"/>
        <v/>
      </c>
      <c r="AE81" s="22" t="str">
        <f t="shared" si="21"/>
        <v/>
      </c>
      <c r="AF81" s="16" t="str">
        <f t="shared" si="28"/>
        <v/>
      </c>
      <c r="AG81" s="103" t="str">
        <f t="shared" si="29"/>
        <v/>
      </c>
      <c r="AH81" s="25" t="str">
        <f t="shared" si="30"/>
        <v/>
      </c>
      <c r="AI81" s="26" t="str">
        <f t="shared" si="31"/>
        <v/>
      </c>
      <c r="AJ81" s="27" t="str">
        <f t="shared" si="32"/>
        <v/>
      </c>
      <c r="AL81" s="6"/>
      <c r="AM81" s="6"/>
      <c r="AN81" s="6"/>
      <c r="AO81" s="6"/>
      <c r="AP81" s="6"/>
      <c r="AQ81" s="6"/>
      <c r="AR81" s="6"/>
      <c r="AS81" s="6"/>
      <c r="AT81" s="6"/>
      <c r="AU81" s="6"/>
      <c r="AV81" s="6"/>
      <c r="AW81" s="6"/>
      <c r="AX81" s="6"/>
      <c r="AY81" s="6"/>
    </row>
    <row r="82" spans="2:51" ht="18" customHeight="1" x14ac:dyDescent="0.2">
      <c r="B82" s="77">
        <v>71</v>
      </c>
      <c r="C82" s="105"/>
      <c r="D82" s="117"/>
      <c r="E82" s="117"/>
      <c r="F82" s="118"/>
      <c r="G82" s="107" t="str">
        <f t="shared" si="22"/>
        <v/>
      </c>
      <c r="H82" s="38"/>
      <c r="I82" s="14"/>
      <c r="J82" s="143"/>
      <c r="K82" s="149" t="str">
        <f t="shared" si="23"/>
        <v/>
      </c>
      <c r="L82" s="101" t="str">
        <f t="shared" si="24"/>
        <v/>
      </c>
      <c r="M82" s="82"/>
      <c r="N82" s="78"/>
      <c r="O82" s="78"/>
      <c r="P82" s="78"/>
      <c r="Q82" s="15" t="str" cm="1">
        <f t="array" ref="Q82">IF(M82="","",IF($Q$11="4 Beste",SUM(LARGE(M82:P82,{1;2;3;4})),(IF($Q$11="3 Beste",SUM(LARGE(M82:P82,{1;2;3})),(IF($Q$11="2 Beste",SUM(LARGE(M82:P82,{1;2})),IF($Q$11="Bester",LARGE(M82:P82,1))))))))</f>
        <v/>
      </c>
      <c r="R82" s="101" t="str">
        <f t="shared" si="25"/>
        <v/>
      </c>
      <c r="S82" s="82"/>
      <c r="T82" s="84"/>
      <c r="U82" s="84"/>
      <c r="V82" s="84"/>
      <c r="W82" s="16" t="str" cm="1">
        <f t="array" ref="W82">IF(S82="","",IF($W$11="4 Beste",SUM(LARGE(S82:V82,{1;2;3;4})),(IF($W$11="3 Beste",SUM(LARGE(S82:V82,{1;2;3})),(IF($W$11="2 Beste",SUM(LARGE(S82:V82,{1;2})),IF($W$11="Bester",LARGE(S82:V82,1))))))))</f>
        <v/>
      </c>
      <c r="X82" s="101" t="str">
        <f t="shared" si="26"/>
        <v/>
      </c>
      <c r="Y82" s="14"/>
      <c r="Z82" s="101" t="str">
        <f t="shared" si="27"/>
        <v/>
      </c>
      <c r="AA82" s="18"/>
      <c r="AB82" s="23" t="str">
        <f t="shared" si="18"/>
        <v/>
      </c>
      <c r="AC82" s="24" t="str">
        <f t="shared" si="19"/>
        <v/>
      </c>
      <c r="AD82" s="24" t="str">
        <f t="shared" si="20"/>
        <v/>
      </c>
      <c r="AE82" s="22" t="str">
        <f t="shared" si="21"/>
        <v/>
      </c>
      <c r="AF82" s="16" t="str">
        <f t="shared" si="28"/>
        <v/>
      </c>
      <c r="AG82" s="103" t="str">
        <f t="shared" si="29"/>
        <v/>
      </c>
      <c r="AH82" s="25" t="str">
        <f t="shared" si="30"/>
        <v/>
      </c>
      <c r="AI82" s="26" t="str">
        <f t="shared" si="31"/>
        <v/>
      </c>
      <c r="AJ82" s="27" t="str">
        <f t="shared" si="32"/>
        <v/>
      </c>
      <c r="AL82" s="6"/>
      <c r="AM82" s="6"/>
      <c r="AN82" s="6"/>
      <c r="AO82" s="6"/>
      <c r="AP82" s="6"/>
      <c r="AQ82" s="6"/>
      <c r="AR82" s="6"/>
      <c r="AS82" s="6"/>
      <c r="AT82" s="6"/>
      <c r="AU82" s="6"/>
      <c r="AV82" s="6"/>
      <c r="AW82" s="6"/>
      <c r="AX82" s="6"/>
      <c r="AY82" s="6"/>
    </row>
    <row r="83" spans="2:51" ht="18" customHeight="1" x14ac:dyDescent="0.2">
      <c r="B83" s="77">
        <v>72</v>
      </c>
      <c r="C83" s="105"/>
      <c r="D83" s="117"/>
      <c r="E83" s="117"/>
      <c r="F83" s="118"/>
      <c r="G83" s="107" t="str">
        <f t="shared" si="22"/>
        <v/>
      </c>
      <c r="H83" s="38"/>
      <c r="I83" s="14"/>
      <c r="J83" s="143"/>
      <c r="K83" s="149" t="str">
        <f t="shared" si="23"/>
        <v/>
      </c>
      <c r="L83" s="101" t="str">
        <f t="shared" si="24"/>
        <v/>
      </c>
      <c r="M83" s="82"/>
      <c r="N83" s="78"/>
      <c r="O83" s="78"/>
      <c r="P83" s="78"/>
      <c r="Q83" s="15" t="str" cm="1">
        <f t="array" ref="Q83">IF(M83="","",IF($Q$11="4 Beste",SUM(LARGE(M83:P83,{1;2;3;4})),(IF($Q$11="3 Beste",SUM(LARGE(M83:P83,{1;2;3})),(IF($Q$11="2 Beste",SUM(LARGE(M83:P83,{1;2})),IF($Q$11="Bester",LARGE(M83:P83,1))))))))</f>
        <v/>
      </c>
      <c r="R83" s="101" t="str">
        <f t="shared" si="25"/>
        <v/>
      </c>
      <c r="S83" s="82"/>
      <c r="T83" s="84"/>
      <c r="U83" s="84"/>
      <c r="V83" s="84"/>
      <c r="W83" s="16" t="str" cm="1">
        <f t="array" ref="W83">IF(S83="","",IF($W$11="4 Beste",SUM(LARGE(S83:V83,{1;2;3;4})),(IF($W$11="3 Beste",SUM(LARGE(S83:V83,{1;2;3})),(IF($W$11="2 Beste",SUM(LARGE(S83:V83,{1;2})),IF($W$11="Bester",LARGE(S83:V83,1))))))))</f>
        <v/>
      </c>
      <c r="X83" s="101" t="str">
        <f t="shared" si="26"/>
        <v/>
      </c>
      <c r="Y83" s="14"/>
      <c r="Z83" s="101" t="str">
        <f t="shared" si="27"/>
        <v/>
      </c>
      <c r="AA83" s="18"/>
      <c r="AB83" s="23" t="str">
        <f t="shared" si="18"/>
        <v/>
      </c>
      <c r="AC83" s="24" t="str">
        <f t="shared" si="19"/>
        <v/>
      </c>
      <c r="AD83" s="24" t="str">
        <f t="shared" si="20"/>
        <v/>
      </c>
      <c r="AE83" s="22" t="str">
        <f t="shared" si="21"/>
        <v/>
      </c>
      <c r="AF83" s="16" t="str">
        <f t="shared" si="28"/>
        <v/>
      </c>
      <c r="AG83" s="103" t="str">
        <f t="shared" si="29"/>
        <v/>
      </c>
      <c r="AH83" s="25" t="str">
        <f t="shared" si="30"/>
        <v/>
      </c>
      <c r="AI83" s="26" t="str">
        <f t="shared" si="31"/>
        <v/>
      </c>
      <c r="AJ83" s="27" t="str">
        <f t="shared" si="32"/>
        <v/>
      </c>
      <c r="AL83" s="6"/>
      <c r="AM83" s="6"/>
      <c r="AN83" s="6"/>
      <c r="AO83" s="6"/>
      <c r="AP83" s="6"/>
      <c r="AQ83" s="6"/>
      <c r="AR83" s="6"/>
      <c r="AS83" s="6"/>
      <c r="AT83" s="6"/>
      <c r="AU83" s="6"/>
      <c r="AV83" s="6"/>
      <c r="AW83" s="6"/>
      <c r="AX83" s="6"/>
      <c r="AY83" s="6"/>
    </row>
    <row r="84" spans="2:51" ht="18" customHeight="1" x14ac:dyDescent="0.2">
      <c r="B84" s="77">
        <v>73</v>
      </c>
      <c r="C84" s="105"/>
      <c r="D84" s="117"/>
      <c r="E84" s="117"/>
      <c r="F84" s="118"/>
      <c r="G84" s="107" t="str">
        <f t="shared" si="22"/>
        <v/>
      </c>
      <c r="H84" s="38"/>
      <c r="I84" s="14"/>
      <c r="J84" s="143"/>
      <c r="K84" s="149" t="str">
        <f t="shared" si="23"/>
        <v/>
      </c>
      <c r="L84" s="101" t="str">
        <f t="shared" si="24"/>
        <v/>
      </c>
      <c r="M84" s="82"/>
      <c r="N84" s="78"/>
      <c r="O84" s="78"/>
      <c r="P84" s="78"/>
      <c r="Q84" s="15" t="str" cm="1">
        <f t="array" ref="Q84">IF(M84="","",IF($Q$11="4 Beste",SUM(LARGE(M84:P84,{1;2;3;4})),(IF($Q$11="3 Beste",SUM(LARGE(M84:P84,{1;2;3})),(IF($Q$11="2 Beste",SUM(LARGE(M84:P84,{1;2})),IF($Q$11="Bester",LARGE(M84:P84,1))))))))</f>
        <v/>
      </c>
      <c r="R84" s="101" t="str">
        <f t="shared" si="25"/>
        <v/>
      </c>
      <c r="S84" s="82"/>
      <c r="T84" s="84"/>
      <c r="U84" s="84"/>
      <c r="V84" s="84"/>
      <c r="W84" s="16" t="str" cm="1">
        <f t="array" ref="W84">IF(S84="","",IF($W$11="4 Beste",SUM(LARGE(S84:V84,{1;2;3;4})),(IF($W$11="3 Beste",SUM(LARGE(S84:V84,{1;2;3})),(IF($W$11="2 Beste",SUM(LARGE(S84:V84,{1;2})),IF($W$11="Bester",LARGE(S84:V84,1))))))))</f>
        <v/>
      </c>
      <c r="X84" s="101" t="str">
        <f t="shared" si="26"/>
        <v/>
      </c>
      <c r="Y84" s="14"/>
      <c r="Z84" s="101" t="str">
        <f t="shared" si="27"/>
        <v/>
      </c>
      <c r="AA84" s="18"/>
      <c r="AB84" s="23" t="str">
        <f t="shared" si="18"/>
        <v/>
      </c>
      <c r="AC84" s="24" t="str">
        <f t="shared" si="19"/>
        <v/>
      </c>
      <c r="AD84" s="24" t="str">
        <f t="shared" si="20"/>
        <v/>
      </c>
      <c r="AE84" s="22" t="str">
        <f t="shared" si="21"/>
        <v/>
      </c>
      <c r="AF84" s="16" t="str">
        <f t="shared" si="28"/>
        <v/>
      </c>
      <c r="AG84" s="103" t="str">
        <f t="shared" si="29"/>
        <v/>
      </c>
      <c r="AH84" s="25" t="str">
        <f t="shared" si="30"/>
        <v/>
      </c>
      <c r="AI84" s="26" t="str">
        <f t="shared" si="31"/>
        <v/>
      </c>
      <c r="AJ84" s="27" t="str">
        <f t="shared" si="32"/>
        <v/>
      </c>
      <c r="AL84" s="6"/>
      <c r="AM84" s="6"/>
      <c r="AN84" s="6"/>
      <c r="AO84" s="6"/>
      <c r="AP84" s="6"/>
      <c r="AQ84" s="6"/>
      <c r="AR84" s="6"/>
      <c r="AS84" s="6"/>
      <c r="AT84" s="6"/>
      <c r="AU84" s="6"/>
      <c r="AV84" s="6"/>
      <c r="AW84" s="6"/>
      <c r="AX84" s="6"/>
      <c r="AY84" s="6"/>
    </row>
    <row r="85" spans="2:51" ht="18" customHeight="1" x14ac:dyDescent="0.2">
      <c r="B85" s="77">
        <v>74</v>
      </c>
      <c r="C85" s="105"/>
      <c r="D85" s="117"/>
      <c r="E85" s="117"/>
      <c r="F85" s="118"/>
      <c r="G85" s="107" t="str">
        <f t="shared" si="22"/>
        <v/>
      </c>
      <c r="H85" s="38"/>
      <c r="I85" s="14"/>
      <c r="J85" s="143"/>
      <c r="K85" s="149" t="str">
        <f t="shared" si="23"/>
        <v/>
      </c>
      <c r="L85" s="101" t="str">
        <f t="shared" si="24"/>
        <v/>
      </c>
      <c r="M85" s="82"/>
      <c r="N85" s="78"/>
      <c r="O85" s="78"/>
      <c r="P85" s="78"/>
      <c r="Q85" s="15" t="str" cm="1">
        <f t="array" ref="Q85">IF(M85="","",IF($Q$11="4 Beste",SUM(LARGE(M85:P85,{1;2;3;4})),(IF($Q$11="3 Beste",SUM(LARGE(M85:P85,{1;2;3})),(IF($Q$11="2 Beste",SUM(LARGE(M85:P85,{1;2})),IF($Q$11="Bester",LARGE(M85:P85,1))))))))</f>
        <v/>
      </c>
      <c r="R85" s="101" t="str">
        <f t="shared" si="25"/>
        <v/>
      </c>
      <c r="S85" s="82"/>
      <c r="T85" s="84"/>
      <c r="U85" s="84"/>
      <c r="V85" s="84"/>
      <c r="W85" s="16" t="str" cm="1">
        <f t="array" ref="W85">IF(S85="","",IF($W$11="4 Beste",SUM(LARGE(S85:V85,{1;2;3;4})),(IF($W$11="3 Beste",SUM(LARGE(S85:V85,{1;2;3})),(IF($W$11="2 Beste",SUM(LARGE(S85:V85,{1;2})),IF($W$11="Bester",LARGE(S85:V85,1))))))))</f>
        <v/>
      </c>
      <c r="X85" s="101" t="str">
        <f t="shared" si="26"/>
        <v/>
      </c>
      <c r="Y85" s="14"/>
      <c r="Z85" s="101" t="str">
        <f t="shared" si="27"/>
        <v/>
      </c>
      <c r="AA85" s="18"/>
      <c r="AB85" s="23" t="str">
        <f t="shared" si="18"/>
        <v/>
      </c>
      <c r="AC85" s="24" t="str">
        <f t="shared" si="19"/>
        <v/>
      </c>
      <c r="AD85" s="24" t="str">
        <f t="shared" si="20"/>
        <v/>
      </c>
      <c r="AE85" s="22" t="str">
        <f t="shared" si="21"/>
        <v/>
      </c>
      <c r="AF85" s="16" t="str">
        <f t="shared" si="28"/>
        <v/>
      </c>
      <c r="AG85" s="103" t="str">
        <f t="shared" si="29"/>
        <v/>
      </c>
      <c r="AH85" s="25" t="str">
        <f t="shared" si="30"/>
        <v/>
      </c>
      <c r="AI85" s="26" t="str">
        <f t="shared" si="31"/>
        <v/>
      </c>
      <c r="AJ85" s="27" t="str">
        <f t="shared" si="32"/>
        <v/>
      </c>
      <c r="AL85" s="6"/>
      <c r="AM85" s="6"/>
      <c r="AN85" s="6"/>
      <c r="AO85" s="6"/>
      <c r="AP85" s="6"/>
      <c r="AQ85" s="6"/>
      <c r="AR85" s="6"/>
      <c r="AS85" s="6"/>
      <c r="AT85" s="6"/>
      <c r="AU85" s="6"/>
      <c r="AV85" s="6"/>
      <c r="AW85" s="6"/>
      <c r="AX85" s="6"/>
      <c r="AY85" s="6"/>
    </row>
    <row r="86" spans="2:51" ht="18" customHeight="1" x14ac:dyDescent="0.2">
      <c r="B86" s="77">
        <v>75</v>
      </c>
      <c r="C86" s="105"/>
      <c r="D86" s="117"/>
      <c r="E86" s="117"/>
      <c r="F86" s="118"/>
      <c r="G86" s="107" t="str">
        <f t="shared" si="22"/>
        <v/>
      </c>
      <c r="H86" s="38"/>
      <c r="I86" s="14"/>
      <c r="J86" s="143"/>
      <c r="K86" s="149" t="str">
        <f t="shared" si="23"/>
        <v/>
      </c>
      <c r="L86" s="101" t="str">
        <f t="shared" si="24"/>
        <v/>
      </c>
      <c r="M86" s="82"/>
      <c r="N86" s="78"/>
      <c r="O86" s="78"/>
      <c r="P86" s="78"/>
      <c r="Q86" s="15" t="str" cm="1">
        <f t="array" ref="Q86">IF(M86="","",IF($Q$11="4 Beste",SUM(LARGE(M86:P86,{1;2;3;4})),(IF($Q$11="3 Beste",SUM(LARGE(M86:P86,{1;2;3})),(IF($Q$11="2 Beste",SUM(LARGE(M86:P86,{1;2})),IF($Q$11="Bester",LARGE(M86:P86,1))))))))</f>
        <v/>
      </c>
      <c r="R86" s="101" t="str">
        <f t="shared" si="25"/>
        <v/>
      </c>
      <c r="S86" s="82"/>
      <c r="T86" s="84"/>
      <c r="U86" s="84"/>
      <c r="V86" s="84"/>
      <c r="W86" s="16" t="str" cm="1">
        <f t="array" ref="W86">IF(S86="","",IF($W$11="4 Beste",SUM(LARGE(S86:V86,{1;2;3;4})),(IF($W$11="3 Beste",SUM(LARGE(S86:V86,{1;2;3})),(IF($W$11="2 Beste",SUM(LARGE(S86:V86,{1;2})),IF($W$11="Bester",LARGE(S86:V86,1))))))))</f>
        <v/>
      </c>
      <c r="X86" s="101" t="str">
        <f t="shared" si="26"/>
        <v/>
      </c>
      <c r="Y86" s="14"/>
      <c r="Z86" s="101" t="str">
        <f t="shared" si="27"/>
        <v/>
      </c>
      <c r="AA86" s="18"/>
      <c r="AB86" s="23" t="str">
        <f t="shared" si="18"/>
        <v/>
      </c>
      <c r="AC86" s="24" t="str">
        <f t="shared" si="19"/>
        <v/>
      </c>
      <c r="AD86" s="24" t="str">
        <f t="shared" si="20"/>
        <v/>
      </c>
      <c r="AE86" s="22" t="str">
        <f t="shared" si="21"/>
        <v/>
      </c>
      <c r="AF86" s="16" t="str">
        <f t="shared" si="28"/>
        <v/>
      </c>
      <c r="AG86" s="103" t="str">
        <f t="shared" si="29"/>
        <v/>
      </c>
      <c r="AH86" s="25" t="str">
        <f t="shared" si="30"/>
        <v/>
      </c>
      <c r="AI86" s="26" t="str">
        <f t="shared" si="31"/>
        <v/>
      </c>
      <c r="AJ86" s="27" t="str">
        <f t="shared" si="32"/>
        <v/>
      </c>
      <c r="AL86" s="6"/>
      <c r="AM86" s="6"/>
      <c r="AN86" s="6"/>
      <c r="AO86" s="6"/>
      <c r="AP86" s="6"/>
      <c r="AQ86" s="6"/>
      <c r="AR86" s="6"/>
      <c r="AS86" s="6"/>
      <c r="AT86" s="6"/>
      <c r="AU86" s="6"/>
      <c r="AV86" s="6"/>
      <c r="AW86" s="6"/>
      <c r="AX86" s="6"/>
      <c r="AY86" s="6"/>
    </row>
    <row r="87" spans="2:51" ht="18" customHeight="1" x14ac:dyDescent="0.2">
      <c r="B87" s="77">
        <v>76</v>
      </c>
      <c r="C87" s="105"/>
      <c r="D87" s="117"/>
      <c r="E87" s="117"/>
      <c r="F87" s="118"/>
      <c r="G87" s="107" t="str">
        <f t="shared" si="22"/>
        <v/>
      </c>
      <c r="H87" s="38"/>
      <c r="I87" s="14"/>
      <c r="J87" s="143"/>
      <c r="K87" s="149" t="str">
        <f t="shared" si="23"/>
        <v/>
      </c>
      <c r="L87" s="101" t="str">
        <f t="shared" si="24"/>
        <v/>
      </c>
      <c r="M87" s="82"/>
      <c r="N87" s="78"/>
      <c r="O87" s="78"/>
      <c r="P87" s="78"/>
      <c r="Q87" s="15" t="str" cm="1">
        <f t="array" ref="Q87">IF(M87="","",IF($Q$11="4 Beste",SUM(LARGE(M87:P87,{1;2;3;4})),(IF($Q$11="3 Beste",SUM(LARGE(M87:P87,{1;2;3})),(IF($Q$11="2 Beste",SUM(LARGE(M87:P87,{1;2})),IF($Q$11="Bester",LARGE(M87:P87,1))))))))</f>
        <v/>
      </c>
      <c r="R87" s="101" t="str">
        <f t="shared" si="25"/>
        <v/>
      </c>
      <c r="S87" s="82"/>
      <c r="T87" s="84"/>
      <c r="U87" s="84"/>
      <c r="V87" s="84"/>
      <c r="W87" s="16" t="str" cm="1">
        <f t="array" ref="W87">IF(S87="","",IF($W$11="4 Beste",SUM(LARGE(S87:V87,{1;2;3;4})),(IF($W$11="3 Beste",SUM(LARGE(S87:V87,{1;2;3})),(IF($W$11="2 Beste",SUM(LARGE(S87:V87,{1;2})),IF($W$11="Bester",LARGE(S87:V87,1))))))))</f>
        <v/>
      </c>
      <c r="X87" s="101" t="str">
        <f t="shared" si="26"/>
        <v/>
      </c>
      <c r="Y87" s="14"/>
      <c r="Z87" s="101" t="str">
        <f t="shared" si="27"/>
        <v/>
      </c>
      <c r="AA87" s="18"/>
      <c r="AB87" s="23" t="str">
        <f t="shared" si="18"/>
        <v/>
      </c>
      <c r="AC87" s="24" t="str">
        <f t="shared" si="19"/>
        <v/>
      </c>
      <c r="AD87" s="24" t="str">
        <f t="shared" si="20"/>
        <v/>
      </c>
      <c r="AE87" s="22" t="str">
        <f t="shared" si="21"/>
        <v/>
      </c>
      <c r="AF87" s="16" t="str">
        <f t="shared" si="28"/>
        <v/>
      </c>
      <c r="AG87" s="103" t="str">
        <f t="shared" si="29"/>
        <v/>
      </c>
      <c r="AH87" s="25" t="str">
        <f t="shared" si="30"/>
        <v/>
      </c>
      <c r="AI87" s="26" t="str">
        <f t="shared" si="31"/>
        <v/>
      </c>
      <c r="AJ87" s="27" t="str">
        <f t="shared" si="32"/>
        <v/>
      </c>
      <c r="AL87" s="6"/>
      <c r="AM87" s="6"/>
      <c r="AN87" s="6"/>
      <c r="AO87" s="6"/>
      <c r="AP87" s="6"/>
      <c r="AQ87" s="6"/>
      <c r="AR87" s="6"/>
      <c r="AS87" s="6"/>
      <c r="AT87" s="6"/>
      <c r="AU87" s="6"/>
      <c r="AV87" s="6"/>
      <c r="AW87" s="6"/>
      <c r="AX87" s="6"/>
      <c r="AY87" s="6"/>
    </row>
    <row r="88" spans="2:51" ht="18" customHeight="1" x14ac:dyDescent="0.2">
      <c r="B88" s="77">
        <v>77</v>
      </c>
      <c r="C88" s="105"/>
      <c r="D88" s="117"/>
      <c r="E88" s="117"/>
      <c r="F88" s="118"/>
      <c r="G88" s="107" t="str">
        <f t="shared" si="22"/>
        <v/>
      </c>
      <c r="H88" s="38"/>
      <c r="I88" s="14"/>
      <c r="J88" s="143"/>
      <c r="K88" s="149" t="str">
        <f t="shared" si="23"/>
        <v/>
      </c>
      <c r="L88" s="101" t="str">
        <f t="shared" si="24"/>
        <v/>
      </c>
      <c r="M88" s="82"/>
      <c r="N88" s="78"/>
      <c r="O88" s="78"/>
      <c r="P88" s="78"/>
      <c r="Q88" s="15" t="str" cm="1">
        <f t="array" ref="Q88">IF(M88="","",IF($Q$11="4 Beste",SUM(LARGE(M88:P88,{1;2;3;4})),(IF($Q$11="3 Beste",SUM(LARGE(M88:P88,{1;2;3})),(IF($Q$11="2 Beste",SUM(LARGE(M88:P88,{1;2})),IF($Q$11="Bester",LARGE(M88:P88,1))))))))</f>
        <v/>
      </c>
      <c r="R88" s="101" t="str">
        <f t="shared" si="25"/>
        <v/>
      </c>
      <c r="S88" s="82"/>
      <c r="T88" s="84"/>
      <c r="U88" s="84"/>
      <c r="V88" s="84"/>
      <c r="W88" s="16" t="str" cm="1">
        <f t="array" ref="W88">IF(S88="","",IF($W$11="4 Beste",SUM(LARGE(S88:V88,{1;2;3;4})),(IF($W$11="3 Beste",SUM(LARGE(S88:V88,{1;2;3})),(IF($W$11="2 Beste",SUM(LARGE(S88:V88,{1;2})),IF($W$11="Bester",LARGE(S88:V88,1))))))))</f>
        <v/>
      </c>
      <c r="X88" s="101" t="str">
        <f t="shared" si="26"/>
        <v/>
      </c>
      <c r="Y88" s="14"/>
      <c r="Z88" s="101" t="str">
        <f t="shared" si="27"/>
        <v/>
      </c>
      <c r="AA88" s="18"/>
      <c r="AB88" s="23" t="str">
        <f t="shared" si="18"/>
        <v/>
      </c>
      <c r="AC88" s="24" t="str">
        <f t="shared" si="19"/>
        <v/>
      </c>
      <c r="AD88" s="24" t="str">
        <f t="shared" si="20"/>
        <v/>
      </c>
      <c r="AE88" s="22" t="str">
        <f t="shared" si="21"/>
        <v/>
      </c>
      <c r="AF88" s="16" t="str">
        <f t="shared" si="28"/>
        <v/>
      </c>
      <c r="AG88" s="103" t="str">
        <f t="shared" si="29"/>
        <v/>
      </c>
      <c r="AH88" s="25" t="str">
        <f t="shared" si="30"/>
        <v/>
      </c>
      <c r="AI88" s="26" t="str">
        <f t="shared" si="31"/>
        <v/>
      </c>
      <c r="AJ88" s="27" t="str">
        <f t="shared" si="32"/>
        <v/>
      </c>
      <c r="AL88" s="6"/>
      <c r="AM88" s="6"/>
      <c r="AN88" s="6"/>
      <c r="AO88" s="6"/>
      <c r="AP88" s="6"/>
      <c r="AQ88" s="6"/>
      <c r="AR88" s="6"/>
      <c r="AS88" s="6"/>
      <c r="AT88" s="6"/>
      <c r="AU88" s="6"/>
      <c r="AV88" s="6"/>
      <c r="AW88" s="6"/>
      <c r="AX88" s="6"/>
      <c r="AY88" s="6"/>
    </row>
    <row r="89" spans="2:51" ht="18" customHeight="1" x14ac:dyDescent="0.2">
      <c r="B89" s="77">
        <v>78</v>
      </c>
      <c r="C89" s="105"/>
      <c r="D89" s="117"/>
      <c r="E89" s="117"/>
      <c r="F89" s="118"/>
      <c r="G89" s="107" t="str">
        <f t="shared" si="22"/>
        <v/>
      </c>
      <c r="H89" s="38"/>
      <c r="I89" s="14"/>
      <c r="J89" s="143"/>
      <c r="K89" s="149" t="str">
        <f t="shared" si="23"/>
        <v/>
      </c>
      <c r="L89" s="101" t="str">
        <f t="shared" si="24"/>
        <v/>
      </c>
      <c r="M89" s="82"/>
      <c r="N89" s="78"/>
      <c r="O89" s="78"/>
      <c r="P89" s="78"/>
      <c r="Q89" s="15" t="str" cm="1">
        <f t="array" ref="Q89">IF(M89="","",IF($Q$11="4 Beste",SUM(LARGE(M89:P89,{1;2;3;4})),(IF($Q$11="3 Beste",SUM(LARGE(M89:P89,{1;2;3})),(IF($Q$11="2 Beste",SUM(LARGE(M89:P89,{1;2})),IF($Q$11="Bester",LARGE(M89:P89,1))))))))</f>
        <v/>
      </c>
      <c r="R89" s="101" t="str">
        <f t="shared" si="25"/>
        <v/>
      </c>
      <c r="S89" s="82"/>
      <c r="T89" s="84"/>
      <c r="U89" s="84"/>
      <c r="V89" s="84"/>
      <c r="W89" s="16" t="str" cm="1">
        <f t="array" ref="W89">IF(S89="","",IF($W$11="4 Beste",SUM(LARGE(S89:V89,{1;2;3;4})),(IF($W$11="3 Beste",SUM(LARGE(S89:V89,{1;2;3})),(IF($W$11="2 Beste",SUM(LARGE(S89:V89,{1;2})),IF($W$11="Bester",LARGE(S89:V89,1))))))))</f>
        <v/>
      </c>
      <c r="X89" s="101" t="str">
        <f t="shared" si="26"/>
        <v/>
      </c>
      <c r="Y89" s="14"/>
      <c r="Z89" s="101" t="str">
        <f t="shared" si="27"/>
        <v/>
      </c>
      <c r="AA89" s="18"/>
      <c r="AB89" s="23" t="str">
        <f t="shared" si="18"/>
        <v/>
      </c>
      <c r="AC89" s="24" t="str">
        <f t="shared" si="19"/>
        <v/>
      </c>
      <c r="AD89" s="24" t="str">
        <f t="shared" si="20"/>
        <v/>
      </c>
      <c r="AE89" s="22" t="str">
        <f t="shared" si="21"/>
        <v/>
      </c>
      <c r="AF89" s="16" t="str">
        <f t="shared" si="28"/>
        <v/>
      </c>
      <c r="AG89" s="103" t="str">
        <f t="shared" si="29"/>
        <v/>
      </c>
      <c r="AH89" s="25" t="str">
        <f t="shared" si="30"/>
        <v/>
      </c>
      <c r="AI89" s="26" t="str">
        <f t="shared" si="31"/>
        <v/>
      </c>
      <c r="AJ89" s="27" t="str">
        <f t="shared" si="32"/>
        <v/>
      </c>
      <c r="AL89" s="6"/>
      <c r="AM89" s="6"/>
      <c r="AN89" s="6"/>
      <c r="AO89" s="6"/>
      <c r="AP89" s="6"/>
      <c r="AQ89" s="6"/>
      <c r="AR89" s="6"/>
      <c r="AS89" s="6"/>
      <c r="AT89" s="6"/>
      <c r="AU89" s="6"/>
      <c r="AV89" s="6"/>
      <c r="AW89" s="6"/>
      <c r="AX89" s="6"/>
      <c r="AY89" s="6"/>
    </row>
    <row r="90" spans="2:51" ht="18" customHeight="1" x14ac:dyDescent="0.2">
      <c r="B90" s="77">
        <v>79</v>
      </c>
      <c r="C90" s="105"/>
      <c r="D90" s="117"/>
      <c r="E90" s="117"/>
      <c r="F90" s="118"/>
      <c r="G90" s="107" t="str">
        <f t="shared" si="22"/>
        <v/>
      </c>
      <c r="H90" s="38"/>
      <c r="I90" s="14"/>
      <c r="J90" s="143"/>
      <c r="K90" s="149" t="str">
        <f t="shared" si="23"/>
        <v/>
      </c>
      <c r="L90" s="101" t="str">
        <f t="shared" si="24"/>
        <v/>
      </c>
      <c r="M90" s="82"/>
      <c r="N90" s="78"/>
      <c r="O90" s="78"/>
      <c r="P90" s="78"/>
      <c r="Q90" s="15" t="str" cm="1">
        <f t="array" ref="Q90">IF(M90="","",IF($Q$11="4 Beste",SUM(LARGE(M90:P90,{1;2;3;4})),(IF($Q$11="3 Beste",SUM(LARGE(M90:P90,{1;2;3})),(IF($Q$11="2 Beste",SUM(LARGE(M90:P90,{1;2})),IF($Q$11="Bester",LARGE(M90:P90,1))))))))</f>
        <v/>
      </c>
      <c r="R90" s="101" t="str">
        <f t="shared" si="25"/>
        <v/>
      </c>
      <c r="S90" s="82"/>
      <c r="T90" s="84"/>
      <c r="U90" s="84"/>
      <c r="V90" s="84"/>
      <c r="W90" s="16" t="str" cm="1">
        <f t="array" ref="W90">IF(S90="","",IF($W$11="4 Beste",SUM(LARGE(S90:V90,{1;2;3;4})),(IF($W$11="3 Beste",SUM(LARGE(S90:V90,{1;2;3})),(IF($W$11="2 Beste",SUM(LARGE(S90:V90,{1;2})),IF($W$11="Bester",LARGE(S90:V90,1))))))))</f>
        <v/>
      </c>
      <c r="X90" s="101" t="str">
        <f t="shared" si="26"/>
        <v/>
      </c>
      <c r="Y90" s="14"/>
      <c r="Z90" s="101" t="str">
        <f t="shared" si="27"/>
        <v/>
      </c>
      <c r="AA90" s="18"/>
      <c r="AB90" s="23" t="str">
        <f t="shared" si="18"/>
        <v/>
      </c>
      <c r="AC90" s="24" t="str">
        <f t="shared" si="19"/>
        <v/>
      </c>
      <c r="AD90" s="24" t="str">
        <f t="shared" si="20"/>
        <v/>
      </c>
      <c r="AE90" s="22" t="str">
        <f t="shared" si="21"/>
        <v/>
      </c>
      <c r="AF90" s="16" t="str">
        <f t="shared" si="28"/>
        <v/>
      </c>
      <c r="AG90" s="103" t="str">
        <f t="shared" si="29"/>
        <v/>
      </c>
      <c r="AH90" s="25" t="str">
        <f t="shared" si="30"/>
        <v/>
      </c>
      <c r="AI90" s="26" t="str">
        <f t="shared" si="31"/>
        <v/>
      </c>
      <c r="AJ90" s="27" t="str">
        <f t="shared" si="32"/>
        <v/>
      </c>
      <c r="AL90" s="6"/>
      <c r="AM90" s="6"/>
      <c r="AN90" s="6"/>
      <c r="AO90" s="6"/>
      <c r="AP90" s="6"/>
      <c r="AQ90" s="6"/>
      <c r="AR90" s="6"/>
      <c r="AS90" s="6"/>
      <c r="AT90" s="6"/>
      <c r="AU90" s="6"/>
      <c r="AV90" s="6"/>
      <c r="AW90" s="6"/>
      <c r="AX90" s="6"/>
      <c r="AY90" s="6"/>
    </row>
    <row r="91" spans="2:51" ht="18" customHeight="1" x14ac:dyDescent="0.2">
      <c r="B91" s="77">
        <v>80</v>
      </c>
      <c r="C91" s="105"/>
      <c r="D91" s="117"/>
      <c r="E91" s="117"/>
      <c r="F91" s="118"/>
      <c r="G91" s="107" t="str">
        <f t="shared" si="22"/>
        <v/>
      </c>
      <c r="H91" s="38"/>
      <c r="I91" s="14"/>
      <c r="J91" s="143"/>
      <c r="K91" s="149" t="str">
        <f t="shared" si="23"/>
        <v/>
      </c>
      <c r="L91" s="101" t="str">
        <f t="shared" si="24"/>
        <v/>
      </c>
      <c r="M91" s="82"/>
      <c r="N91" s="78"/>
      <c r="O91" s="78"/>
      <c r="P91" s="78"/>
      <c r="Q91" s="15" t="str" cm="1">
        <f t="array" ref="Q91">IF(M91="","",IF($Q$11="4 Beste",SUM(LARGE(M91:P91,{1;2;3;4})),(IF($Q$11="3 Beste",SUM(LARGE(M91:P91,{1;2;3})),(IF($Q$11="2 Beste",SUM(LARGE(M91:P91,{1;2})),IF($Q$11="Bester",LARGE(M91:P91,1))))))))</f>
        <v/>
      </c>
      <c r="R91" s="101" t="str">
        <f t="shared" si="25"/>
        <v/>
      </c>
      <c r="S91" s="82"/>
      <c r="T91" s="84"/>
      <c r="U91" s="84"/>
      <c r="V91" s="84"/>
      <c r="W91" s="16" t="str" cm="1">
        <f t="array" ref="W91">IF(S91="","",IF($W$11="4 Beste",SUM(LARGE(S91:V91,{1;2;3;4})),(IF($W$11="3 Beste",SUM(LARGE(S91:V91,{1;2;3})),(IF($W$11="2 Beste",SUM(LARGE(S91:V91,{1;2})),IF($W$11="Bester",LARGE(S91:V91,1))))))))</f>
        <v/>
      </c>
      <c r="X91" s="101" t="str">
        <f t="shared" si="26"/>
        <v/>
      </c>
      <c r="Y91" s="14"/>
      <c r="Z91" s="101" t="str">
        <f t="shared" si="27"/>
        <v/>
      </c>
      <c r="AA91" s="18"/>
      <c r="AB91" s="23" t="str">
        <f t="shared" si="18"/>
        <v/>
      </c>
      <c r="AC91" s="24" t="str">
        <f t="shared" si="19"/>
        <v/>
      </c>
      <c r="AD91" s="24" t="str">
        <f t="shared" si="20"/>
        <v/>
      </c>
      <c r="AE91" s="22" t="str">
        <f t="shared" si="21"/>
        <v/>
      </c>
      <c r="AF91" s="16" t="str">
        <f t="shared" si="28"/>
        <v/>
      </c>
      <c r="AG91" s="103" t="str">
        <f t="shared" si="29"/>
        <v/>
      </c>
      <c r="AH91" s="25" t="str">
        <f t="shared" si="30"/>
        <v/>
      </c>
      <c r="AI91" s="26" t="str">
        <f t="shared" si="31"/>
        <v/>
      </c>
      <c r="AJ91" s="27" t="str">
        <f t="shared" si="32"/>
        <v/>
      </c>
      <c r="AL91" s="6"/>
      <c r="AM91" s="6"/>
      <c r="AN91" s="6"/>
      <c r="AO91" s="6"/>
      <c r="AP91" s="6"/>
      <c r="AQ91" s="6"/>
      <c r="AR91" s="6"/>
      <c r="AS91" s="6"/>
      <c r="AT91" s="6"/>
      <c r="AU91" s="6"/>
      <c r="AV91" s="6"/>
      <c r="AW91" s="6"/>
      <c r="AX91" s="6"/>
      <c r="AY91" s="6"/>
    </row>
    <row r="92" spans="2:51" ht="18" customHeight="1" x14ac:dyDescent="0.2">
      <c r="B92" s="77">
        <v>81</v>
      </c>
      <c r="C92" s="105"/>
      <c r="D92" s="117"/>
      <c r="E92" s="117"/>
      <c r="F92" s="118"/>
      <c r="G92" s="107" t="str">
        <f t="shared" si="22"/>
        <v/>
      </c>
      <c r="H92" s="38"/>
      <c r="I92" s="14"/>
      <c r="J92" s="143"/>
      <c r="K92" s="149" t="str">
        <f t="shared" si="23"/>
        <v/>
      </c>
      <c r="L92" s="101" t="str">
        <f t="shared" si="24"/>
        <v/>
      </c>
      <c r="M92" s="82"/>
      <c r="N92" s="78"/>
      <c r="O92" s="78"/>
      <c r="P92" s="78"/>
      <c r="Q92" s="15" t="str" cm="1">
        <f t="array" ref="Q92">IF(M92="","",IF($Q$11="4 Beste",SUM(LARGE(M92:P92,{1;2;3;4})),(IF($Q$11="3 Beste",SUM(LARGE(M92:P92,{1;2;3})),(IF($Q$11="2 Beste",SUM(LARGE(M92:P92,{1;2})),IF($Q$11="Bester",LARGE(M92:P92,1))))))))</f>
        <v/>
      </c>
      <c r="R92" s="101" t="str">
        <f t="shared" si="25"/>
        <v/>
      </c>
      <c r="S92" s="82"/>
      <c r="T92" s="84"/>
      <c r="U92" s="84"/>
      <c r="V92" s="84"/>
      <c r="W92" s="16" t="str" cm="1">
        <f t="array" ref="W92">IF(S92="","",IF($W$11="4 Beste",SUM(LARGE(S92:V92,{1;2;3;4})),(IF($W$11="3 Beste",SUM(LARGE(S92:V92,{1;2;3})),(IF($W$11="2 Beste",SUM(LARGE(S92:V92,{1;2})),IF($W$11="Bester",LARGE(S92:V92,1))))))))</f>
        <v/>
      </c>
      <c r="X92" s="101" t="str">
        <f t="shared" si="26"/>
        <v/>
      </c>
      <c r="Y92" s="14"/>
      <c r="Z92" s="101" t="str">
        <f t="shared" si="27"/>
        <v/>
      </c>
      <c r="AA92" s="18"/>
      <c r="AB92" s="23" t="str">
        <f t="shared" si="18"/>
        <v/>
      </c>
      <c r="AC92" s="24" t="str">
        <f t="shared" si="19"/>
        <v/>
      </c>
      <c r="AD92" s="24" t="str">
        <f t="shared" si="20"/>
        <v/>
      </c>
      <c r="AE92" s="22" t="str">
        <f t="shared" si="21"/>
        <v/>
      </c>
      <c r="AF92" s="16" t="str">
        <f t="shared" si="28"/>
        <v/>
      </c>
      <c r="AG92" s="103" t="str">
        <f t="shared" si="29"/>
        <v/>
      </c>
      <c r="AH92" s="25" t="str">
        <f t="shared" si="30"/>
        <v/>
      </c>
      <c r="AI92" s="26" t="str">
        <f t="shared" si="31"/>
        <v/>
      </c>
      <c r="AJ92" s="27" t="str">
        <f t="shared" si="32"/>
        <v/>
      </c>
      <c r="AL92" s="6"/>
      <c r="AM92" s="6"/>
      <c r="AN92" s="6"/>
      <c r="AO92" s="6"/>
      <c r="AP92" s="6"/>
      <c r="AQ92" s="6"/>
      <c r="AR92" s="6"/>
      <c r="AS92" s="6"/>
      <c r="AT92" s="6"/>
      <c r="AU92" s="6"/>
      <c r="AV92" s="6"/>
      <c r="AW92" s="6"/>
      <c r="AX92" s="6"/>
      <c r="AY92" s="6"/>
    </row>
    <row r="93" spans="2:51" ht="18" customHeight="1" x14ac:dyDescent="0.2">
      <c r="B93" s="77">
        <v>82</v>
      </c>
      <c r="C93" s="105"/>
      <c r="D93" s="117"/>
      <c r="E93" s="117"/>
      <c r="F93" s="118"/>
      <c r="G93" s="107" t="str">
        <f t="shared" si="22"/>
        <v/>
      </c>
      <c r="H93" s="38"/>
      <c r="I93" s="14"/>
      <c r="J93" s="143"/>
      <c r="K93" s="149" t="str">
        <f t="shared" si="23"/>
        <v/>
      </c>
      <c r="L93" s="101" t="str">
        <f t="shared" si="24"/>
        <v/>
      </c>
      <c r="M93" s="82"/>
      <c r="N93" s="78"/>
      <c r="O93" s="78"/>
      <c r="P93" s="78"/>
      <c r="Q93" s="15" t="str" cm="1">
        <f t="array" ref="Q93">IF(M93="","",IF($Q$11="4 Beste",SUM(LARGE(M93:P93,{1;2;3;4})),(IF($Q$11="3 Beste",SUM(LARGE(M93:P93,{1;2;3})),(IF($Q$11="2 Beste",SUM(LARGE(M93:P93,{1;2})),IF($Q$11="Bester",LARGE(M93:P93,1))))))))</f>
        <v/>
      </c>
      <c r="R93" s="101" t="str">
        <f t="shared" si="25"/>
        <v/>
      </c>
      <c r="S93" s="82"/>
      <c r="T93" s="84"/>
      <c r="U93" s="84"/>
      <c r="V93" s="84"/>
      <c r="W93" s="16" t="str" cm="1">
        <f t="array" ref="W93">IF(S93="","",IF($W$11="4 Beste",SUM(LARGE(S93:V93,{1;2;3;4})),(IF($W$11="3 Beste",SUM(LARGE(S93:V93,{1;2;3})),(IF($W$11="2 Beste",SUM(LARGE(S93:V93,{1;2})),IF($W$11="Bester",LARGE(S93:V93,1))))))))</f>
        <v/>
      </c>
      <c r="X93" s="101" t="str">
        <f t="shared" si="26"/>
        <v/>
      </c>
      <c r="Y93" s="14"/>
      <c r="Z93" s="101" t="str">
        <f t="shared" si="27"/>
        <v/>
      </c>
      <c r="AA93" s="18"/>
      <c r="AB93" s="23" t="str">
        <f t="shared" si="18"/>
        <v/>
      </c>
      <c r="AC93" s="24" t="str">
        <f t="shared" si="19"/>
        <v/>
      </c>
      <c r="AD93" s="24" t="str">
        <f t="shared" si="20"/>
        <v/>
      </c>
      <c r="AE93" s="22" t="str">
        <f t="shared" si="21"/>
        <v/>
      </c>
      <c r="AF93" s="16" t="str">
        <f t="shared" si="28"/>
        <v/>
      </c>
      <c r="AG93" s="103" t="str">
        <f t="shared" si="29"/>
        <v/>
      </c>
      <c r="AH93" s="25" t="str">
        <f t="shared" si="30"/>
        <v/>
      </c>
      <c r="AI93" s="26" t="str">
        <f t="shared" si="31"/>
        <v/>
      </c>
      <c r="AJ93" s="27" t="str">
        <f t="shared" si="32"/>
        <v/>
      </c>
      <c r="AL93" s="6"/>
      <c r="AM93" s="6"/>
      <c r="AN93" s="6"/>
      <c r="AO93" s="6"/>
      <c r="AP93" s="6"/>
      <c r="AQ93" s="6"/>
      <c r="AR93" s="6"/>
      <c r="AS93" s="6"/>
      <c r="AT93" s="6"/>
      <c r="AU93" s="6"/>
      <c r="AV93" s="6"/>
      <c r="AW93" s="6"/>
      <c r="AX93" s="6"/>
      <c r="AY93" s="6"/>
    </row>
    <row r="94" spans="2:51" ht="18" customHeight="1" x14ac:dyDescent="0.2">
      <c r="B94" s="77">
        <v>83</v>
      </c>
      <c r="C94" s="105"/>
      <c r="D94" s="117"/>
      <c r="E94" s="117"/>
      <c r="F94" s="118"/>
      <c r="G94" s="107" t="str">
        <f t="shared" si="22"/>
        <v/>
      </c>
      <c r="H94" s="38"/>
      <c r="I94" s="14"/>
      <c r="J94" s="143"/>
      <c r="K94" s="149" t="str">
        <f t="shared" si="23"/>
        <v/>
      </c>
      <c r="L94" s="101" t="str">
        <f t="shared" si="24"/>
        <v/>
      </c>
      <c r="M94" s="82"/>
      <c r="N94" s="78"/>
      <c r="O94" s="78"/>
      <c r="P94" s="78"/>
      <c r="Q94" s="15" t="str" cm="1">
        <f t="array" ref="Q94">IF(M94="","",IF($Q$11="4 Beste",SUM(LARGE(M94:P94,{1;2;3;4})),(IF($Q$11="3 Beste",SUM(LARGE(M94:P94,{1;2;3})),(IF($Q$11="2 Beste",SUM(LARGE(M94:P94,{1;2})),IF($Q$11="Bester",LARGE(M94:P94,1))))))))</f>
        <v/>
      </c>
      <c r="R94" s="101" t="str">
        <f t="shared" si="25"/>
        <v/>
      </c>
      <c r="S94" s="82"/>
      <c r="T94" s="84"/>
      <c r="U94" s="84"/>
      <c r="V94" s="84"/>
      <c r="W94" s="16" t="str" cm="1">
        <f t="array" ref="W94">IF(S94="","",IF($W$11="4 Beste",SUM(LARGE(S94:V94,{1;2;3;4})),(IF($W$11="3 Beste",SUM(LARGE(S94:V94,{1;2;3})),(IF($W$11="2 Beste",SUM(LARGE(S94:V94,{1;2})),IF($W$11="Bester",LARGE(S94:V94,1))))))))</f>
        <v/>
      </c>
      <c r="X94" s="101" t="str">
        <f t="shared" si="26"/>
        <v/>
      </c>
      <c r="Y94" s="14"/>
      <c r="Z94" s="101" t="str">
        <f t="shared" si="27"/>
        <v/>
      </c>
      <c r="AA94" s="18"/>
      <c r="AB94" s="23" t="str">
        <f t="shared" si="18"/>
        <v/>
      </c>
      <c r="AC94" s="24" t="str">
        <f t="shared" si="19"/>
        <v/>
      </c>
      <c r="AD94" s="24" t="str">
        <f t="shared" si="20"/>
        <v/>
      </c>
      <c r="AE94" s="22" t="str">
        <f t="shared" si="21"/>
        <v/>
      </c>
      <c r="AF94" s="16" t="str">
        <f t="shared" si="28"/>
        <v/>
      </c>
      <c r="AG94" s="103" t="str">
        <f t="shared" si="29"/>
        <v/>
      </c>
      <c r="AH94" s="25" t="str">
        <f t="shared" si="30"/>
        <v/>
      </c>
      <c r="AI94" s="26" t="str">
        <f t="shared" si="31"/>
        <v/>
      </c>
      <c r="AJ94" s="27" t="str">
        <f t="shared" si="32"/>
        <v/>
      </c>
      <c r="AL94" s="6"/>
      <c r="AM94" s="6"/>
      <c r="AN94" s="6"/>
      <c r="AO94" s="6"/>
      <c r="AP94" s="6"/>
      <c r="AQ94" s="6"/>
      <c r="AR94" s="6"/>
      <c r="AS94" s="6"/>
      <c r="AT94" s="6"/>
      <c r="AU94" s="6"/>
      <c r="AV94" s="6"/>
      <c r="AW94" s="6"/>
      <c r="AX94" s="6"/>
      <c r="AY94" s="6"/>
    </row>
    <row r="95" spans="2:51" ht="18" customHeight="1" x14ac:dyDescent="0.2">
      <c r="B95" s="77">
        <v>84</v>
      </c>
      <c r="C95" s="105"/>
      <c r="D95" s="117"/>
      <c r="E95" s="117"/>
      <c r="F95" s="118"/>
      <c r="G95" s="107" t="str">
        <f t="shared" si="22"/>
        <v/>
      </c>
      <c r="H95" s="38"/>
      <c r="I95" s="14"/>
      <c r="J95" s="143"/>
      <c r="K95" s="149" t="str">
        <f t="shared" si="23"/>
        <v/>
      </c>
      <c r="L95" s="101" t="str">
        <f t="shared" si="24"/>
        <v/>
      </c>
      <c r="M95" s="82"/>
      <c r="N95" s="78"/>
      <c r="O95" s="78"/>
      <c r="P95" s="78"/>
      <c r="Q95" s="15" t="str" cm="1">
        <f t="array" ref="Q95">IF(M95="","",IF($Q$11="4 Beste",SUM(LARGE(M95:P95,{1;2;3;4})),(IF($Q$11="3 Beste",SUM(LARGE(M95:P95,{1;2;3})),(IF($Q$11="2 Beste",SUM(LARGE(M95:P95,{1;2})),IF($Q$11="Bester",LARGE(M95:P95,1))))))))</f>
        <v/>
      </c>
      <c r="R95" s="101" t="str">
        <f t="shared" si="25"/>
        <v/>
      </c>
      <c r="S95" s="82"/>
      <c r="T95" s="84"/>
      <c r="U95" s="84"/>
      <c r="V95" s="84"/>
      <c r="W95" s="16" t="str" cm="1">
        <f t="array" ref="W95">IF(S95="","",IF($W$11="4 Beste",SUM(LARGE(S95:V95,{1;2;3;4})),(IF($W$11="3 Beste",SUM(LARGE(S95:V95,{1;2;3})),(IF($W$11="2 Beste",SUM(LARGE(S95:V95,{1;2})),IF($W$11="Bester",LARGE(S95:V95,1))))))))</f>
        <v/>
      </c>
      <c r="X95" s="101" t="str">
        <f t="shared" si="26"/>
        <v/>
      </c>
      <c r="Y95" s="14"/>
      <c r="Z95" s="101" t="str">
        <f t="shared" si="27"/>
        <v/>
      </c>
      <c r="AA95" s="18"/>
      <c r="AB95" s="23" t="str">
        <f t="shared" si="18"/>
        <v/>
      </c>
      <c r="AC95" s="24" t="str">
        <f t="shared" si="19"/>
        <v/>
      </c>
      <c r="AD95" s="24" t="str">
        <f t="shared" si="20"/>
        <v/>
      </c>
      <c r="AE95" s="22" t="str">
        <f t="shared" si="21"/>
        <v/>
      </c>
      <c r="AF95" s="16" t="str">
        <f t="shared" si="28"/>
        <v/>
      </c>
      <c r="AG95" s="103" t="str">
        <f t="shared" si="29"/>
        <v/>
      </c>
      <c r="AH95" s="25" t="str">
        <f t="shared" si="30"/>
        <v/>
      </c>
      <c r="AI95" s="26" t="str">
        <f t="shared" si="31"/>
        <v/>
      </c>
      <c r="AJ95" s="27" t="str">
        <f t="shared" si="32"/>
        <v/>
      </c>
      <c r="AL95" s="6"/>
      <c r="AM95" s="6"/>
      <c r="AN95" s="6"/>
      <c r="AO95" s="6"/>
      <c r="AP95" s="6"/>
      <c r="AQ95" s="6"/>
      <c r="AR95" s="6"/>
      <c r="AS95" s="6"/>
      <c r="AT95" s="6"/>
      <c r="AU95" s="6"/>
      <c r="AV95" s="6"/>
      <c r="AW95" s="6"/>
      <c r="AX95" s="6"/>
      <c r="AY95" s="6"/>
    </row>
    <row r="96" spans="2:51" ht="18" customHeight="1" x14ac:dyDescent="0.2">
      <c r="B96" s="77">
        <v>85</v>
      </c>
      <c r="C96" s="105"/>
      <c r="D96" s="117"/>
      <c r="E96" s="117"/>
      <c r="F96" s="118"/>
      <c r="G96" s="107" t="str">
        <f t="shared" si="22"/>
        <v/>
      </c>
      <c r="H96" s="38"/>
      <c r="I96" s="14"/>
      <c r="J96" s="143"/>
      <c r="K96" s="149" t="str">
        <f t="shared" si="23"/>
        <v/>
      </c>
      <c r="L96" s="101" t="str">
        <f t="shared" si="24"/>
        <v/>
      </c>
      <c r="M96" s="82"/>
      <c r="N96" s="78"/>
      <c r="O96" s="78"/>
      <c r="P96" s="78"/>
      <c r="Q96" s="15" t="str" cm="1">
        <f t="array" ref="Q96">IF(M96="","",IF($Q$11="4 Beste",SUM(LARGE(M96:P96,{1;2;3;4})),(IF($Q$11="3 Beste",SUM(LARGE(M96:P96,{1;2;3})),(IF($Q$11="2 Beste",SUM(LARGE(M96:P96,{1;2})),IF($Q$11="Bester",LARGE(M96:P96,1))))))))</f>
        <v/>
      </c>
      <c r="R96" s="101" t="str">
        <f t="shared" si="25"/>
        <v/>
      </c>
      <c r="S96" s="82"/>
      <c r="T96" s="84"/>
      <c r="U96" s="84"/>
      <c r="V96" s="84"/>
      <c r="W96" s="16" t="str" cm="1">
        <f t="array" ref="W96">IF(S96="","",IF($W$11="4 Beste",SUM(LARGE(S96:V96,{1;2;3;4})),(IF($W$11="3 Beste",SUM(LARGE(S96:V96,{1;2;3})),(IF($W$11="2 Beste",SUM(LARGE(S96:V96,{1;2})),IF($W$11="Bester",LARGE(S96:V96,1))))))))</f>
        <v/>
      </c>
      <c r="X96" s="101" t="str">
        <f t="shared" si="26"/>
        <v/>
      </c>
      <c r="Y96" s="14"/>
      <c r="Z96" s="101" t="str">
        <f t="shared" si="27"/>
        <v/>
      </c>
      <c r="AA96" s="18"/>
      <c r="AB96" s="23" t="str">
        <f t="shared" si="18"/>
        <v/>
      </c>
      <c r="AC96" s="24" t="str">
        <f t="shared" si="19"/>
        <v/>
      </c>
      <c r="AD96" s="24" t="str">
        <f t="shared" si="20"/>
        <v/>
      </c>
      <c r="AE96" s="22" t="str">
        <f t="shared" si="21"/>
        <v/>
      </c>
      <c r="AF96" s="16" t="str">
        <f t="shared" si="28"/>
        <v/>
      </c>
      <c r="AG96" s="103" t="str">
        <f t="shared" si="29"/>
        <v/>
      </c>
      <c r="AH96" s="25" t="str">
        <f t="shared" si="30"/>
        <v/>
      </c>
      <c r="AI96" s="26" t="str">
        <f t="shared" si="31"/>
        <v/>
      </c>
      <c r="AJ96" s="27" t="str">
        <f t="shared" si="32"/>
        <v/>
      </c>
      <c r="AL96" s="6"/>
      <c r="AM96" s="6"/>
      <c r="AN96" s="6"/>
      <c r="AO96" s="6"/>
      <c r="AP96" s="6"/>
      <c r="AQ96" s="6"/>
      <c r="AR96" s="6"/>
      <c r="AS96" s="6"/>
      <c r="AT96" s="6"/>
      <c r="AU96" s="6"/>
      <c r="AV96" s="6"/>
      <c r="AW96" s="6"/>
      <c r="AX96" s="6"/>
      <c r="AY96" s="6"/>
    </row>
    <row r="97" spans="2:51" ht="18" customHeight="1" x14ac:dyDescent="0.2">
      <c r="B97" s="77">
        <v>86</v>
      </c>
      <c r="C97" s="105"/>
      <c r="D97" s="117"/>
      <c r="E97" s="117"/>
      <c r="F97" s="118"/>
      <c r="G97" s="107" t="str">
        <f t="shared" si="22"/>
        <v/>
      </c>
      <c r="H97" s="38"/>
      <c r="I97" s="14"/>
      <c r="J97" s="143"/>
      <c r="K97" s="149" t="str">
        <f t="shared" si="23"/>
        <v/>
      </c>
      <c r="L97" s="101" t="str">
        <f t="shared" si="24"/>
        <v/>
      </c>
      <c r="M97" s="82"/>
      <c r="N97" s="78"/>
      <c r="O97" s="78"/>
      <c r="P97" s="78"/>
      <c r="Q97" s="15" t="str" cm="1">
        <f t="array" ref="Q97">IF(M97="","",IF($Q$11="4 Beste",SUM(LARGE(M97:P97,{1;2;3;4})),(IF($Q$11="3 Beste",SUM(LARGE(M97:P97,{1;2;3})),(IF($Q$11="2 Beste",SUM(LARGE(M97:P97,{1;2})),IF($Q$11="Bester",LARGE(M97:P97,1))))))))</f>
        <v/>
      </c>
      <c r="R97" s="101" t="str">
        <f t="shared" si="25"/>
        <v/>
      </c>
      <c r="S97" s="82"/>
      <c r="T97" s="84"/>
      <c r="U97" s="84"/>
      <c r="V97" s="84"/>
      <c r="W97" s="16" t="str" cm="1">
        <f t="array" ref="W97">IF(S97="","",IF($W$11="4 Beste",SUM(LARGE(S97:V97,{1;2;3;4})),(IF($W$11="3 Beste",SUM(LARGE(S97:V97,{1;2;3})),(IF($W$11="2 Beste",SUM(LARGE(S97:V97,{1;2})),IF($W$11="Bester",LARGE(S97:V97,1))))))))</f>
        <v/>
      </c>
      <c r="X97" s="101" t="str">
        <f t="shared" si="26"/>
        <v/>
      </c>
      <c r="Y97" s="14"/>
      <c r="Z97" s="101" t="str">
        <f t="shared" si="27"/>
        <v/>
      </c>
      <c r="AA97" s="18"/>
      <c r="AB97" s="23" t="str">
        <f t="shared" si="18"/>
        <v/>
      </c>
      <c r="AC97" s="24" t="str">
        <f t="shared" si="19"/>
        <v/>
      </c>
      <c r="AD97" s="24" t="str">
        <f t="shared" si="20"/>
        <v/>
      </c>
      <c r="AE97" s="22" t="str">
        <f t="shared" si="21"/>
        <v/>
      </c>
      <c r="AF97" s="16" t="str">
        <f t="shared" si="28"/>
        <v/>
      </c>
      <c r="AG97" s="103" t="str">
        <f t="shared" si="29"/>
        <v/>
      </c>
      <c r="AH97" s="25" t="str">
        <f t="shared" si="30"/>
        <v/>
      </c>
      <c r="AI97" s="26" t="str">
        <f t="shared" si="31"/>
        <v/>
      </c>
      <c r="AJ97" s="27" t="str">
        <f t="shared" si="32"/>
        <v/>
      </c>
      <c r="AL97" s="6"/>
      <c r="AM97" s="6"/>
      <c r="AN97" s="6"/>
      <c r="AO97" s="6"/>
      <c r="AP97" s="6"/>
      <c r="AQ97" s="6"/>
      <c r="AR97" s="6"/>
      <c r="AS97" s="6"/>
      <c r="AT97" s="6"/>
      <c r="AU97" s="6"/>
      <c r="AV97" s="6"/>
      <c r="AW97" s="6"/>
      <c r="AX97" s="6"/>
      <c r="AY97" s="6"/>
    </row>
    <row r="98" spans="2:51" ht="18" customHeight="1" x14ac:dyDescent="0.2">
      <c r="B98" s="77">
        <v>87</v>
      </c>
      <c r="C98" s="105"/>
      <c r="D98" s="117"/>
      <c r="E98" s="117"/>
      <c r="F98" s="118"/>
      <c r="G98" s="107" t="str">
        <f t="shared" si="22"/>
        <v/>
      </c>
      <c r="H98" s="38"/>
      <c r="I98" s="14"/>
      <c r="J98" s="143"/>
      <c r="K98" s="149" t="str">
        <f t="shared" si="23"/>
        <v/>
      </c>
      <c r="L98" s="101" t="str">
        <f t="shared" si="24"/>
        <v/>
      </c>
      <c r="M98" s="82"/>
      <c r="N98" s="78"/>
      <c r="O98" s="78"/>
      <c r="P98" s="78"/>
      <c r="Q98" s="15" t="str" cm="1">
        <f t="array" ref="Q98">IF(M98="","",IF($Q$11="4 Beste",SUM(LARGE(M98:P98,{1;2;3;4})),(IF($Q$11="3 Beste",SUM(LARGE(M98:P98,{1;2;3})),(IF($Q$11="2 Beste",SUM(LARGE(M98:P98,{1;2})),IF($Q$11="Bester",LARGE(M98:P98,1))))))))</f>
        <v/>
      </c>
      <c r="R98" s="101" t="str">
        <f t="shared" si="25"/>
        <v/>
      </c>
      <c r="S98" s="82"/>
      <c r="T98" s="84"/>
      <c r="U98" s="84"/>
      <c r="V98" s="84"/>
      <c r="W98" s="16" t="str" cm="1">
        <f t="array" ref="W98">IF(S98="","",IF($W$11="4 Beste",SUM(LARGE(S98:V98,{1;2;3;4})),(IF($W$11="3 Beste",SUM(LARGE(S98:V98,{1;2;3})),(IF($W$11="2 Beste",SUM(LARGE(S98:V98,{1;2})),IF($W$11="Bester",LARGE(S98:V98,1))))))))</f>
        <v/>
      </c>
      <c r="X98" s="101" t="str">
        <f t="shared" si="26"/>
        <v/>
      </c>
      <c r="Y98" s="14"/>
      <c r="Z98" s="101" t="str">
        <f t="shared" si="27"/>
        <v/>
      </c>
      <c r="AA98" s="18"/>
      <c r="AB98" s="23" t="str">
        <f t="shared" si="18"/>
        <v/>
      </c>
      <c r="AC98" s="24" t="str">
        <f t="shared" si="19"/>
        <v/>
      </c>
      <c r="AD98" s="24" t="str">
        <f t="shared" si="20"/>
        <v/>
      </c>
      <c r="AE98" s="22" t="str">
        <f t="shared" si="21"/>
        <v/>
      </c>
      <c r="AF98" s="16" t="str">
        <f t="shared" si="28"/>
        <v/>
      </c>
      <c r="AG98" s="103" t="str">
        <f t="shared" si="29"/>
        <v/>
      </c>
      <c r="AH98" s="25" t="str">
        <f t="shared" si="30"/>
        <v/>
      </c>
      <c r="AI98" s="26" t="str">
        <f t="shared" si="31"/>
        <v/>
      </c>
      <c r="AJ98" s="27" t="str">
        <f t="shared" si="32"/>
        <v/>
      </c>
      <c r="AL98" s="6"/>
      <c r="AM98" s="6"/>
      <c r="AN98" s="6"/>
      <c r="AO98" s="6"/>
      <c r="AP98" s="6"/>
      <c r="AQ98" s="6"/>
      <c r="AR98" s="6"/>
      <c r="AS98" s="6"/>
      <c r="AT98" s="6"/>
      <c r="AU98" s="6"/>
      <c r="AV98" s="6"/>
      <c r="AW98" s="6"/>
      <c r="AX98" s="6"/>
      <c r="AY98" s="6"/>
    </row>
    <row r="99" spans="2:51" ht="18" customHeight="1" x14ac:dyDescent="0.2">
      <c r="B99" s="77">
        <v>88</v>
      </c>
      <c r="C99" s="105"/>
      <c r="D99" s="117"/>
      <c r="E99" s="117"/>
      <c r="F99" s="118"/>
      <c r="G99" s="107" t="str">
        <f t="shared" si="22"/>
        <v/>
      </c>
      <c r="H99" s="38"/>
      <c r="I99" s="14"/>
      <c r="J99" s="143"/>
      <c r="K99" s="149" t="str">
        <f t="shared" si="23"/>
        <v/>
      </c>
      <c r="L99" s="101" t="str">
        <f t="shared" si="24"/>
        <v/>
      </c>
      <c r="M99" s="82"/>
      <c r="N99" s="78"/>
      <c r="O99" s="78"/>
      <c r="P99" s="78"/>
      <c r="Q99" s="15" t="str" cm="1">
        <f t="array" ref="Q99">IF(M99="","",IF($Q$11="4 Beste",SUM(LARGE(M99:P99,{1;2;3;4})),(IF($Q$11="3 Beste",SUM(LARGE(M99:P99,{1;2;3})),(IF($Q$11="2 Beste",SUM(LARGE(M99:P99,{1;2})),IF($Q$11="Bester",LARGE(M99:P99,1))))))))</f>
        <v/>
      </c>
      <c r="R99" s="101" t="str">
        <f t="shared" si="25"/>
        <v/>
      </c>
      <c r="S99" s="82"/>
      <c r="T99" s="84"/>
      <c r="U99" s="84"/>
      <c r="V99" s="84"/>
      <c r="W99" s="16" t="str" cm="1">
        <f t="array" ref="W99">IF(S99="","",IF($W$11="4 Beste",SUM(LARGE(S99:V99,{1;2;3;4})),(IF($W$11="3 Beste",SUM(LARGE(S99:V99,{1;2;3})),(IF($W$11="2 Beste",SUM(LARGE(S99:V99,{1;2})),IF($W$11="Bester",LARGE(S99:V99,1))))))))</f>
        <v/>
      </c>
      <c r="X99" s="101" t="str">
        <f t="shared" si="26"/>
        <v/>
      </c>
      <c r="Y99" s="14"/>
      <c r="Z99" s="101" t="str">
        <f t="shared" si="27"/>
        <v/>
      </c>
      <c r="AA99" s="18"/>
      <c r="AB99" s="23" t="str">
        <f t="shared" si="18"/>
        <v/>
      </c>
      <c r="AC99" s="24" t="str">
        <f t="shared" si="19"/>
        <v/>
      </c>
      <c r="AD99" s="24" t="str">
        <f t="shared" si="20"/>
        <v/>
      </c>
      <c r="AE99" s="22" t="str">
        <f t="shared" si="21"/>
        <v/>
      </c>
      <c r="AF99" s="16" t="str">
        <f t="shared" si="28"/>
        <v/>
      </c>
      <c r="AG99" s="103" t="str">
        <f t="shared" si="29"/>
        <v/>
      </c>
      <c r="AH99" s="25" t="str">
        <f t="shared" si="30"/>
        <v/>
      </c>
      <c r="AI99" s="26" t="str">
        <f t="shared" si="31"/>
        <v/>
      </c>
      <c r="AJ99" s="27" t="str">
        <f t="shared" si="32"/>
        <v/>
      </c>
      <c r="AL99" s="6"/>
      <c r="AM99" s="6"/>
      <c r="AN99" s="6"/>
      <c r="AO99" s="6"/>
      <c r="AP99" s="6"/>
      <c r="AQ99" s="6"/>
      <c r="AR99" s="6"/>
      <c r="AS99" s="6"/>
      <c r="AT99" s="6"/>
      <c r="AU99" s="6"/>
      <c r="AV99" s="6"/>
      <c r="AW99" s="6"/>
      <c r="AX99" s="6"/>
      <c r="AY99" s="6"/>
    </row>
    <row r="100" spans="2:51" ht="18" customHeight="1" x14ac:dyDescent="0.2">
      <c r="B100" s="77">
        <v>89</v>
      </c>
      <c r="C100" s="105"/>
      <c r="D100" s="117"/>
      <c r="E100" s="117"/>
      <c r="F100" s="118"/>
      <c r="G100" s="107" t="str">
        <f t="shared" si="22"/>
        <v/>
      </c>
      <c r="H100" s="38"/>
      <c r="I100" s="14"/>
      <c r="J100" s="143"/>
      <c r="K100" s="149" t="str">
        <f t="shared" si="23"/>
        <v/>
      </c>
      <c r="L100" s="101" t="str">
        <f t="shared" si="24"/>
        <v/>
      </c>
      <c r="M100" s="82"/>
      <c r="N100" s="78"/>
      <c r="O100" s="78"/>
      <c r="P100" s="78"/>
      <c r="Q100" s="15" t="str" cm="1">
        <f t="array" ref="Q100">IF(M100="","",IF($Q$11="4 Beste",SUM(LARGE(M100:P100,{1;2;3;4})),(IF($Q$11="3 Beste",SUM(LARGE(M100:P100,{1;2;3})),(IF($Q$11="2 Beste",SUM(LARGE(M100:P100,{1;2})),IF($Q$11="Bester",LARGE(M100:P100,1))))))))</f>
        <v/>
      </c>
      <c r="R100" s="101" t="str">
        <f t="shared" si="25"/>
        <v/>
      </c>
      <c r="S100" s="82"/>
      <c r="T100" s="84"/>
      <c r="U100" s="84"/>
      <c r="V100" s="84"/>
      <c r="W100" s="16" t="str" cm="1">
        <f t="array" ref="W100">IF(S100="","",IF($W$11="4 Beste",SUM(LARGE(S100:V100,{1;2;3;4})),(IF($W$11="3 Beste",SUM(LARGE(S100:V100,{1;2;3})),(IF($W$11="2 Beste",SUM(LARGE(S100:V100,{1;2})),IF($W$11="Bester",LARGE(S100:V100,1))))))))</f>
        <v/>
      </c>
      <c r="X100" s="101" t="str">
        <f t="shared" si="26"/>
        <v/>
      </c>
      <c r="Y100" s="14"/>
      <c r="Z100" s="101" t="str">
        <f t="shared" si="27"/>
        <v/>
      </c>
      <c r="AA100" s="18"/>
      <c r="AB100" s="23" t="str">
        <f t="shared" si="18"/>
        <v/>
      </c>
      <c r="AC100" s="24" t="str">
        <f t="shared" si="19"/>
        <v/>
      </c>
      <c r="AD100" s="24" t="str">
        <f t="shared" si="20"/>
        <v/>
      </c>
      <c r="AE100" s="22" t="str">
        <f t="shared" si="21"/>
        <v/>
      </c>
      <c r="AF100" s="16" t="str">
        <f t="shared" si="28"/>
        <v/>
      </c>
      <c r="AG100" s="103" t="str">
        <f t="shared" si="29"/>
        <v/>
      </c>
      <c r="AH100" s="25" t="str">
        <f t="shared" si="30"/>
        <v/>
      </c>
      <c r="AI100" s="26" t="str">
        <f t="shared" si="31"/>
        <v/>
      </c>
      <c r="AJ100" s="27" t="str">
        <f t="shared" si="32"/>
        <v/>
      </c>
      <c r="AL100" s="6"/>
      <c r="AM100" s="6"/>
      <c r="AN100" s="6"/>
      <c r="AO100" s="6"/>
      <c r="AP100" s="6"/>
      <c r="AQ100" s="6"/>
      <c r="AR100" s="6"/>
      <c r="AS100" s="6"/>
      <c r="AT100" s="6"/>
      <c r="AU100" s="6"/>
      <c r="AV100" s="6"/>
      <c r="AW100" s="6"/>
      <c r="AX100" s="6"/>
      <c r="AY100" s="6"/>
    </row>
    <row r="101" spans="2:51" ht="18" customHeight="1" x14ac:dyDescent="0.2">
      <c r="B101" s="77">
        <v>90</v>
      </c>
      <c r="C101" s="105"/>
      <c r="D101" s="117"/>
      <c r="E101" s="117"/>
      <c r="F101" s="118"/>
      <c r="G101" s="107" t="str">
        <f t="shared" si="22"/>
        <v/>
      </c>
      <c r="H101" s="38"/>
      <c r="I101" s="14"/>
      <c r="J101" s="143"/>
      <c r="K101" s="149" t="str">
        <f t="shared" si="23"/>
        <v/>
      </c>
      <c r="L101" s="101" t="str">
        <f t="shared" si="24"/>
        <v/>
      </c>
      <c r="M101" s="82"/>
      <c r="N101" s="78"/>
      <c r="O101" s="78"/>
      <c r="P101" s="78"/>
      <c r="Q101" s="15" t="str" cm="1">
        <f t="array" ref="Q101">IF(M101="","",IF($Q$11="4 Beste",SUM(LARGE(M101:P101,{1;2;3;4})),(IF($Q$11="3 Beste",SUM(LARGE(M101:P101,{1;2;3})),(IF($Q$11="2 Beste",SUM(LARGE(M101:P101,{1;2})),IF($Q$11="Bester",LARGE(M101:P101,1))))))))</f>
        <v/>
      </c>
      <c r="R101" s="101" t="str">
        <f t="shared" si="25"/>
        <v/>
      </c>
      <c r="S101" s="82"/>
      <c r="T101" s="84"/>
      <c r="U101" s="84"/>
      <c r="V101" s="84"/>
      <c r="W101" s="16" t="str" cm="1">
        <f t="array" ref="W101">IF(S101="","",IF($W$11="4 Beste",SUM(LARGE(S101:V101,{1;2;3;4})),(IF($W$11="3 Beste",SUM(LARGE(S101:V101,{1;2;3})),(IF($W$11="2 Beste",SUM(LARGE(S101:V101,{1;2})),IF($W$11="Bester",LARGE(S101:V101,1))))))))</f>
        <v/>
      </c>
      <c r="X101" s="101" t="str">
        <f t="shared" si="26"/>
        <v/>
      </c>
      <c r="Y101" s="14"/>
      <c r="Z101" s="101" t="str">
        <f t="shared" si="27"/>
        <v/>
      </c>
      <c r="AA101" s="18"/>
      <c r="AB101" s="23" t="str">
        <f t="shared" si="18"/>
        <v/>
      </c>
      <c r="AC101" s="24" t="str">
        <f t="shared" si="19"/>
        <v/>
      </c>
      <c r="AD101" s="24" t="str">
        <f t="shared" si="20"/>
        <v/>
      </c>
      <c r="AE101" s="22" t="str">
        <f t="shared" si="21"/>
        <v/>
      </c>
      <c r="AF101" s="16" t="str">
        <f t="shared" si="28"/>
        <v/>
      </c>
      <c r="AG101" s="103" t="str">
        <f t="shared" si="29"/>
        <v/>
      </c>
      <c r="AH101" s="25" t="str">
        <f t="shared" si="30"/>
        <v/>
      </c>
      <c r="AI101" s="26" t="str">
        <f t="shared" si="31"/>
        <v/>
      </c>
      <c r="AJ101" s="27" t="str">
        <f t="shared" si="32"/>
        <v/>
      </c>
      <c r="AL101" s="6"/>
      <c r="AM101" s="6"/>
      <c r="AN101" s="6"/>
      <c r="AO101" s="6"/>
      <c r="AP101" s="6"/>
      <c r="AQ101" s="6"/>
      <c r="AR101" s="6"/>
      <c r="AS101" s="6"/>
      <c r="AT101" s="6"/>
      <c r="AU101" s="6"/>
      <c r="AV101" s="6"/>
      <c r="AW101" s="6"/>
      <c r="AX101" s="6"/>
      <c r="AY101" s="6"/>
    </row>
    <row r="102" spans="2:51" ht="18" customHeight="1" x14ac:dyDescent="0.2">
      <c r="B102" s="77">
        <v>91</v>
      </c>
      <c r="C102" s="105"/>
      <c r="D102" s="117"/>
      <c r="E102" s="117"/>
      <c r="F102" s="118"/>
      <c r="G102" s="107" t="str">
        <f t="shared" si="22"/>
        <v/>
      </c>
      <c r="H102" s="38"/>
      <c r="I102" s="14"/>
      <c r="J102" s="143"/>
      <c r="K102" s="149" t="str">
        <f t="shared" si="23"/>
        <v/>
      </c>
      <c r="L102" s="101" t="str">
        <f t="shared" si="24"/>
        <v/>
      </c>
      <c r="M102" s="82"/>
      <c r="N102" s="78"/>
      <c r="O102" s="78"/>
      <c r="P102" s="78"/>
      <c r="Q102" s="15" t="str" cm="1">
        <f t="array" ref="Q102">IF(M102="","",IF($Q$11="4 Beste",SUM(LARGE(M102:P102,{1;2;3;4})),(IF($Q$11="3 Beste",SUM(LARGE(M102:P102,{1;2;3})),(IF($Q$11="2 Beste",SUM(LARGE(M102:P102,{1;2})),IF($Q$11="Bester",LARGE(M102:P102,1))))))))</f>
        <v/>
      </c>
      <c r="R102" s="101" t="str">
        <f t="shared" si="25"/>
        <v/>
      </c>
      <c r="S102" s="82"/>
      <c r="T102" s="84"/>
      <c r="U102" s="84"/>
      <c r="V102" s="84"/>
      <c r="W102" s="16" t="str" cm="1">
        <f t="array" ref="W102">IF(S102="","",IF($W$11="4 Beste",SUM(LARGE(S102:V102,{1;2;3;4})),(IF($W$11="3 Beste",SUM(LARGE(S102:V102,{1;2;3})),(IF($W$11="2 Beste",SUM(LARGE(S102:V102,{1;2})),IF($W$11="Bester",LARGE(S102:V102,1))))))))</f>
        <v/>
      </c>
      <c r="X102" s="101" t="str">
        <f t="shared" si="26"/>
        <v/>
      </c>
      <c r="Y102" s="14"/>
      <c r="Z102" s="101" t="str">
        <f t="shared" si="27"/>
        <v/>
      </c>
      <c r="AA102" s="18"/>
      <c r="AB102" s="23" t="str">
        <f t="shared" si="18"/>
        <v/>
      </c>
      <c r="AC102" s="24" t="str">
        <f t="shared" si="19"/>
        <v/>
      </c>
      <c r="AD102" s="24" t="str">
        <f t="shared" si="20"/>
        <v/>
      </c>
      <c r="AE102" s="22" t="str">
        <f t="shared" si="21"/>
        <v/>
      </c>
      <c r="AF102" s="16" t="str">
        <f t="shared" si="28"/>
        <v/>
      </c>
      <c r="AG102" s="103" t="str">
        <f t="shared" si="29"/>
        <v/>
      </c>
      <c r="AH102" s="25" t="str">
        <f t="shared" si="30"/>
        <v/>
      </c>
      <c r="AI102" s="26" t="str">
        <f t="shared" si="31"/>
        <v/>
      </c>
      <c r="AJ102" s="27" t="str">
        <f t="shared" si="32"/>
        <v/>
      </c>
      <c r="AL102" s="6"/>
      <c r="AM102" s="6"/>
      <c r="AN102" s="6"/>
      <c r="AO102" s="6"/>
      <c r="AP102" s="6"/>
      <c r="AQ102" s="6"/>
      <c r="AR102" s="6"/>
      <c r="AS102" s="6"/>
      <c r="AT102" s="6"/>
      <c r="AU102" s="6"/>
      <c r="AV102" s="6"/>
      <c r="AW102" s="6"/>
      <c r="AX102" s="6"/>
      <c r="AY102" s="6"/>
    </row>
    <row r="103" spans="2:51" ht="18" customHeight="1" x14ac:dyDescent="0.2">
      <c r="B103" s="77">
        <v>92</v>
      </c>
      <c r="C103" s="105"/>
      <c r="D103" s="117"/>
      <c r="E103" s="117"/>
      <c r="F103" s="118"/>
      <c r="G103" s="107" t="str">
        <f t="shared" si="22"/>
        <v/>
      </c>
      <c r="H103" s="38"/>
      <c r="I103" s="14"/>
      <c r="J103" s="143"/>
      <c r="K103" s="149" t="str">
        <f t="shared" si="23"/>
        <v/>
      </c>
      <c r="L103" s="101" t="str">
        <f t="shared" si="24"/>
        <v/>
      </c>
      <c r="M103" s="82"/>
      <c r="N103" s="78"/>
      <c r="O103" s="78"/>
      <c r="P103" s="78"/>
      <c r="Q103" s="15" t="str" cm="1">
        <f t="array" ref="Q103">IF(M103="","",IF($Q$11="4 Beste",SUM(LARGE(M103:P103,{1;2;3;4})),(IF($Q$11="3 Beste",SUM(LARGE(M103:P103,{1;2;3})),(IF($Q$11="2 Beste",SUM(LARGE(M103:P103,{1;2})),IF($Q$11="Bester",LARGE(M103:P103,1))))))))</f>
        <v/>
      </c>
      <c r="R103" s="101" t="str">
        <f t="shared" si="25"/>
        <v/>
      </c>
      <c r="S103" s="82"/>
      <c r="T103" s="84"/>
      <c r="U103" s="84"/>
      <c r="V103" s="84"/>
      <c r="W103" s="16" t="str" cm="1">
        <f t="array" ref="W103">IF(S103="","",IF($W$11="4 Beste",SUM(LARGE(S103:V103,{1;2;3;4})),(IF($W$11="3 Beste",SUM(LARGE(S103:V103,{1;2;3})),(IF($W$11="2 Beste",SUM(LARGE(S103:V103,{1;2})),IF($W$11="Bester",LARGE(S103:V103,1))))))))</f>
        <v/>
      </c>
      <c r="X103" s="101" t="str">
        <f t="shared" si="26"/>
        <v/>
      </c>
      <c r="Y103" s="14"/>
      <c r="Z103" s="101" t="str">
        <f t="shared" si="27"/>
        <v/>
      </c>
      <c r="AA103" s="18"/>
      <c r="AB103" s="23" t="str">
        <f t="shared" si="18"/>
        <v/>
      </c>
      <c r="AC103" s="24" t="str">
        <f t="shared" si="19"/>
        <v/>
      </c>
      <c r="AD103" s="24" t="str">
        <f t="shared" si="20"/>
        <v/>
      </c>
      <c r="AE103" s="22" t="str">
        <f t="shared" si="21"/>
        <v/>
      </c>
      <c r="AF103" s="16" t="str">
        <f t="shared" si="28"/>
        <v/>
      </c>
      <c r="AG103" s="103" t="str">
        <f t="shared" si="29"/>
        <v/>
      </c>
      <c r="AH103" s="25" t="str">
        <f t="shared" si="30"/>
        <v/>
      </c>
      <c r="AI103" s="26" t="str">
        <f t="shared" si="31"/>
        <v/>
      </c>
      <c r="AJ103" s="27" t="str">
        <f t="shared" si="32"/>
        <v/>
      </c>
      <c r="AL103" s="6"/>
      <c r="AM103" s="6"/>
      <c r="AN103" s="6"/>
      <c r="AO103" s="6"/>
      <c r="AP103" s="6"/>
      <c r="AQ103" s="6"/>
      <c r="AR103" s="6"/>
      <c r="AS103" s="6"/>
      <c r="AT103" s="6"/>
      <c r="AU103" s="6"/>
      <c r="AV103" s="6"/>
      <c r="AW103" s="6"/>
      <c r="AX103" s="6"/>
      <c r="AY103" s="6"/>
    </row>
    <row r="104" spans="2:51" ht="18" customHeight="1" x14ac:dyDescent="0.2">
      <c r="B104" s="77">
        <v>93</v>
      </c>
      <c r="C104" s="105"/>
      <c r="D104" s="117"/>
      <c r="E104" s="117"/>
      <c r="F104" s="118"/>
      <c r="G104" s="107" t="str">
        <f t="shared" si="22"/>
        <v/>
      </c>
      <c r="H104" s="38"/>
      <c r="I104" s="14"/>
      <c r="J104" s="143"/>
      <c r="K104" s="149" t="str">
        <f t="shared" si="23"/>
        <v/>
      </c>
      <c r="L104" s="101" t="str">
        <f t="shared" si="24"/>
        <v/>
      </c>
      <c r="M104" s="82"/>
      <c r="N104" s="78"/>
      <c r="O104" s="78"/>
      <c r="P104" s="78"/>
      <c r="Q104" s="15" t="str" cm="1">
        <f t="array" ref="Q104">IF(M104="","",IF($Q$11="4 Beste",SUM(LARGE(M104:P104,{1;2;3;4})),(IF($Q$11="3 Beste",SUM(LARGE(M104:P104,{1;2;3})),(IF($Q$11="2 Beste",SUM(LARGE(M104:P104,{1;2})),IF($Q$11="Bester",LARGE(M104:P104,1))))))))</f>
        <v/>
      </c>
      <c r="R104" s="101" t="str">
        <f t="shared" si="25"/>
        <v/>
      </c>
      <c r="S104" s="82"/>
      <c r="T104" s="84"/>
      <c r="U104" s="84"/>
      <c r="V104" s="84"/>
      <c r="W104" s="16" t="str" cm="1">
        <f t="array" ref="W104">IF(S104="","",IF($W$11="4 Beste",SUM(LARGE(S104:V104,{1;2;3;4})),(IF($W$11="3 Beste",SUM(LARGE(S104:V104,{1;2;3})),(IF($W$11="2 Beste",SUM(LARGE(S104:V104,{1;2})),IF($W$11="Bester",LARGE(S104:V104,1))))))))</f>
        <v/>
      </c>
      <c r="X104" s="101" t="str">
        <f t="shared" si="26"/>
        <v/>
      </c>
      <c r="Y104" s="14"/>
      <c r="Z104" s="101" t="str">
        <f t="shared" si="27"/>
        <v/>
      </c>
      <c r="AA104" s="18"/>
      <c r="AB104" s="23" t="str">
        <f t="shared" si="18"/>
        <v/>
      </c>
      <c r="AC104" s="24" t="str">
        <f t="shared" si="19"/>
        <v/>
      </c>
      <c r="AD104" s="24" t="str">
        <f t="shared" si="20"/>
        <v/>
      </c>
      <c r="AE104" s="22" t="str">
        <f t="shared" si="21"/>
        <v/>
      </c>
      <c r="AF104" s="16" t="str">
        <f t="shared" si="28"/>
        <v/>
      </c>
      <c r="AG104" s="103" t="str">
        <f t="shared" si="29"/>
        <v/>
      </c>
      <c r="AH104" s="25" t="str">
        <f t="shared" si="30"/>
        <v/>
      </c>
      <c r="AI104" s="26" t="str">
        <f t="shared" si="31"/>
        <v/>
      </c>
      <c r="AJ104" s="27" t="str">
        <f t="shared" si="32"/>
        <v/>
      </c>
      <c r="AL104" s="6"/>
      <c r="AM104" s="6"/>
      <c r="AN104" s="6"/>
      <c r="AO104" s="6"/>
      <c r="AP104" s="6"/>
      <c r="AQ104" s="6"/>
      <c r="AR104" s="6"/>
      <c r="AS104" s="6"/>
      <c r="AT104" s="6"/>
      <c r="AU104" s="6"/>
      <c r="AV104" s="6"/>
      <c r="AW104" s="6"/>
      <c r="AX104" s="6"/>
      <c r="AY104" s="6"/>
    </row>
    <row r="105" spans="2:51" ht="18" customHeight="1" x14ac:dyDescent="0.2">
      <c r="B105" s="77">
        <v>94</v>
      </c>
      <c r="C105" s="105"/>
      <c r="D105" s="117"/>
      <c r="E105" s="117"/>
      <c r="F105" s="118"/>
      <c r="G105" s="107" t="str">
        <f t="shared" si="22"/>
        <v/>
      </c>
      <c r="H105" s="38"/>
      <c r="I105" s="14"/>
      <c r="J105" s="143"/>
      <c r="K105" s="149" t="str">
        <f t="shared" si="23"/>
        <v/>
      </c>
      <c r="L105" s="101" t="str">
        <f t="shared" si="24"/>
        <v/>
      </c>
      <c r="M105" s="82"/>
      <c r="N105" s="78"/>
      <c r="O105" s="78"/>
      <c r="P105" s="78"/>
      <c r="Q105" s="15" t="str" cm="1">
        <f t="array" ref="Q105">IF(M105="","",IF($Q$11="4 Beste",SUM(LARGE(M105:P105,{1;2;3;4})),(IF($Q$11="3 Beste",SUM(LARGE(M105:P105,{1;2;3})),(IF($Q$11="2 Beste",SUM(LARGE(M105:P105,{1;2})),IF($Q$11="Bester",LARGE(M105:P105,1))))))))</f>
        <v/>
      </c>
      <c r="R105" s="101" t="str">
        <f t="shared" si="25"/>
        <v/>
      </c>
      <c r="S105" s="82"/>
      <c r="T105" s="84"/>
      <c r="U105" s="84"/>
      <c r="V105" s="84"/>
      <c r="W105" s="16" t="str" cm="1">
        <f t="array" ref="W105">IF(S105="","",IF($W$11="4 Beste",SUM(LARGE(S105:V105,{1;2;3;4})),(IF($W$11="3 Beste",SUM(LARGE(S105:V105,{1;2;3})),(IF($W$11="2 Beste",SUM(LARGE(S105:V105,{1;2})),IF($W$11="Bester",LARGE(S105:V105,1))))))))</f>
        <v/>
      </c>
      <c r="X105" s="101" t="str">
        <f t="shared" si="26"/>
        <v/>
      </c>
      <c r="Y105" s="14"/>
      <c r="Z105" s="101" t="str">
        <f t="shared" si="27"/>
        <v/>
      </c>
      <c r="AA105" s="18"/>
      <c r="AB105" s="23" t="str">
        <f t="shared" si="18"/>
        <v/>
      </c>
      <c r="AC105" s="24" t="str">
        <f t="shared" si="19"/>
        <v/>
      </c>
      <c r="AD105" s="24" t="str">
        <f t="shared" si="20"/>
        <v/>
      </c>
      <c r="AE105" s="22" t="str">
        <f t="shared" si="21"/>
        <v/>
      </c>
      <c r="AF105" s="16" t="str">
        <f t="shared" si="28"/>
        <v/>
      </c>
      <c r="AG105" s="103" t="str">
        <f t="shared" si="29"/>
        <v/>
      </c>
      <c r="AH105" s="25" t="str">
        <f t="shared" si="30"/>
        <v/>
      </c>
      <c r="AI105" s="26" t="str">
        <f t="shared" si="31"/>
        <v/>
      </c>
      <c r="AJ105" s="27" t="str">
        <f t="shared" si="32"/>
        <v/>
      </c>
      <c r="AL105" s="6"/>
      <c r="AM105" s="6"/>
      <c r="AN105" s="6"/>
      <c r="AO105" s="6"/>
      <c r="AP105" s="6"/>
      <c r="AQ105" s="6"/>
      <c r="AR105" s="6"/>
      <c r="AS105" s="6"/>
      <c r="AT105" s="6"/>
      <c r="AU105" s="6"/>
      <c r="AV105" s="6"/>
      <c r="AW105" s="6"/>
      <c r="AX105" s="6"/>
      <c r="AY105" s="6"/>
    </row>
    <row r="106" spans="2:51" ht="18" customHeight="1" x14ac:dyDescent="0.2">
      <c r="B106" s="77">
        <v>95</v>
      </c>
      <c r="C106" s="105"/>
      <c r="D106" s="117"/>
      <c r="E106" s="117"/>
      <c r="F106" s="118"/>
      <c r="G106" s="107" t="str">
        <f t="shared" si="22"/>
        <v/>
      </c>
      <c r="H106" s="38"/>
      <c r="I106" s="14"/>
      <c r="J106" s="143"/>
      <c r="K106" s="149" t="str">
        <f t="shared" si="23"/>
        <v/>
      </c>
      <c r="L106" s="101" t="str">
        <f t="shared" si="24"/>
        <v/>
      </c>
      <c r="M106" s="82"/>
      <c r="N106" s="78"/>
      <c r="O106" s="78"/>
      <c r="P106" s="78"/>
      <c r="Q106" s="15" t="str" cm="1">
        <f t="array" ref="Q106">IF(M106="","",IF($Q$11="4 Beste",SUM(LARGE(M106:P106,{1;2;3;4})),(IF($Q$11="3 Beste",SUM(LARGE(M106:P106,{1;2;3})),(IF($Q$11="2 Beste",SUM(LARGE(M106:P106,{1;2})),IF($Q$11="Bester",LARGE(M106:P106,1))))))))</f>
        <v/>
      </c>
      <c r="R106" s="101" t="str">
        <f t="shared" si="25"/>
        <v/>
      </c>
      <c r="S106" s="82"/>
      <c r="T106" s="84"/>
      <c r="U106" s="84"/>
      <c r="V106" s="84"/>
      <c r="W106" s="16" t="str" cm="1">
        <f t="array" ref="W106">IF(S106="","",IF($W$11="4 Beste",SUM(LARGE(S106:V106,{1;2;3;4})),(IF($W$11="3 Beste",SUM(LARGE(S106:V106,{1;2;3})),(IF($W$11="2 Beste",SUM(LARGE(S106:V106,{1;2})),IF($W$11="Bester",LARGE(S106:V106,1))))))))</f>
        <v/>
      </c>
      <c r="X106" s="101" t="str">
        <f t="shared" si="26"/>
        <v/>
      </c>
      <c r="Y106" s="14"/>
      <c r="Z106" s="101" t="str">
        <f t="shared" si="27"/>
        <v/>
      </c>
      <c r="AA106" s="18"/>
      <c r="AB106" s="23" t="str">
        <f t="shared" si="18"/>
        <v/>
      </c>
      <c r="AC106" s="24" t="str">
        <f t="shared" si="19"/>
        <v/>
      </c>
      <c r="AD106" s="24" t="str">
        <f t="shared" si="20"/>
        <v/>
      </c>
      <c r="AE106" s="22" t="str">
        <f t="shared" si="21"/>
        <v/>
      </c>
      <c r="AF106" s="16" t="str">
        <f t="shared" si="28"/>
        <v/>
      </c>
      <c r="AG106" s="103" t="str">
        <f t="shared" si="29"/>
        <v/>
      </c>
      <c r="AH106" s="25" t="str">
        <f t="shared" si="30"/>
        <v/>
      </c>
      <c r="AI106" s="26" t="str">
        <f t="shared" si="31"/>
        <v/>
      </c>
      <c r="AJ106" s="27" t="str">
        <f t="shared" si="32"/>
        <v/>
      </c>
      <c r="AL106" s="6"/>
      <c r="AM106" s="6"/>
      <c r="AN106" s="6"/>
      <c r="AO106" s="6"/>
      <c r="AP106" s="6"/>
      <c r="AQ106" s="6"/>
      <c r="AR106" s="6"/>
      <c r="AS106" s="6"/>
      <c r="AT106" s="6"/>
      <c r="AU106" s="6"/>
      <c r="AV106" s="6"/>
      <c r="AW106" s="6"/>
      <c r="AX106" s="6"/>
      <c r="AY106" s="6"/>
    </row>
    <row r="107" spans="2:51" ht="18" customHeight="1" x14ac:dyDescent="0.2">
      <c r="B107" s="77">
        <v>96</v>
      </c>
      <c r="C107" s="105"/>
      <c r="D107" s="117"/>
      <c r="E107" s="117"/>
      <c r="F107" s="118"/>
      <c r="G107" s="107" t="str">
        <f t="shared" si="22"/>
        <v/>
      </c>
      <c r="H107" s="38"/>
      <c r="I107" s="14"/>
      <c r="J107" s="143"/>
      <c r="K107" s="149" t="str">
        <f t="shared" si="23"/>
        <v/>
      </c>
      <c r="L107" s="101" t="str">
        <f t="shared" si="24"/>
        <v/>
      </c>
      <c r="M107" s="82"/>
      <c r="N107" s="78"/>
      <c r="O107" s="78"/>
      <c r="P107" s="78"/>
      <c r="Q107" s="15" t="str" cm="1">
        <f t="array" ref="Q107">IF(M107="","",IF($Q$11="4 Beste",SUM(LARGE(M107:P107,{1;2;3;4})),(IF($Q$11="3 Beste",SUM(LARGE(M107:P107,{1;2;3})),(IF($Q$11="2 Beste",SUM(LARGE(M107:P107,{1;2})),IF($Q$11="Bester",LARGE(M107:P107,1))))))))</f>
        <v/>
      </c>
      <c r="R107" s="101" t="str">
        <f t="shared" si="25"/>
        <v/>
      </c>
      <c r="S107" s="82"/>
      <c r="T107" s="84"/>
      <c r="U107" s="84"/>
      <c r="V107" s="84"/>
      <c r="W107" s="16" t="str" cm="1">
        <f t="array" ref="W107">IF(S107="","",IF($W$11="4 Beste",SUM(LARGE(S107:V107,{1;2;3;4})),(IF($W$11="3 Beste",SUM(LARGE(S107:V107,{1;2;3})),(IF($W$11="2 Beste",SUM(LARGE(S107:V107,{1;2})),IF($W$11="Bester",LARGE(S107:V107,1))))))))</f>
        <v/>
      </c>
      <c r="X107" s="101" t="str">
        <f t="shared" si="26"/>
        <v/>
      </c>
      <c r="Y107" s="14"/>
      <c r="Z107" s="101" t="str">
        <f t="shared" si="27"/>
        <v/>
      </c>
      <c r="AA107" s="18"/>
      <c r="AB107" s="23" t="str">
        <f t="shared" si="18"/>
        <v/>
      </c>
      <c r="AC107" s="24" t="str">
        <f t="shared" si="19"/>
        <v/>
      </c>
      <c r="AD107" s="24" t="str">
        <f t="shared" si="20"/>
        <v/>
      </c>
      <c r="AE107" s="22" t="str">
        <f t="shared" si="21"/>
        <v/>
      </c>
      <c r="AF107" s="16" t="str">
        <f t="shared" si="28"/>
        <v/>
      </c>
      <c r="AG107" s="103" t="str">
        <f t="shared" si="29"/>
        <v/>
      </c>
      <c r="AH107" s="25" t="str">
        <f t="shared" si="30"/>
        <v/>
      </c>
      <c r="AI107" s="26" t="str">
        <f t="shared" si="31"/>
        <v/>
      </c>
      <c r="AJ107" s="27" t="str">
        <f t="shared" si="32"/>
        <v/>
      </c>
      <c r="AL107" s="6"/>
      <c r="AM107" s="6"/>
      <c r="AN107" s="6"/>
      <c r="AO107" s="6"/>
      <c r="AP107" s="6"/>
      <c r="AQ107" s="6"/>
      <c r="AR107" s="6"/>
      <c r="AS107" s="6"/>
      <c r="AT107" s="6"/>
      <c r="AU107" s="6"/>
      <c r="AV107" s="6"/>
      <c r="AW107" s="6"/>
      <c r="AX107" s="6"/>
      <c r="AY107" s="6"/>
    </row>
    <row r="108" spans="2:51" ht="18" customHeight="1" x14ac:dyDescent="0.2">
      <c r="B108" s="77">
        <v>97</v>
      </c>
      <c r="C108" s="105"/>
      <c r="D108" s="117"/>
      <c r="E108" s="117"/>
      <c r="F108" s="118"/>
      <c r="G108" s="107" t="str">
        <f t="shared" si="22"/>
        <v/>
      </c>
      <c r="H108" s="38"/>
      <c r="I108" s="14"/>
      <c r="J108" s="143"/>
      <c r="K108" s="149" t="str">
        <f t="shared" si="23"/>
        <v/>
      </c>
      <c r="L108" s="101" t="str">
        <f t="shared" si="24"/>
        <v/>
      </c>
      <c r="M108" s="82"/>
      <c r="N108" s="78"/>
      <c r="O108" s="78"/>
      <c r="P108" s="78"/>
      <c r="Q108" s="15" t="str" cm="1">
        <f t="array" ref="Q108">IF(M108="","",IF($Q$11="4 Beste",SUM(LARGE(M108:P108,{1;2;3;4})),(IF($Q$11="3 Beste",SUM(LARGE(M108:P108,{1;2;3})),(IF($Q$11="2 Beste",SUM(LARGE(M108:P108,{1;2})),IF($Q$11="Bester",LARGE(M108:P108,1))))))))</f>
        <v/>
      </c>
      <c r="R108" s="101" t="str">
        <f t="shared" si="25"/>
        <v/>
      </c>
      <c r="S108" s="82"/>
      <c r="T108" s="84"/>
      <c r="U108" s="84"/>
      <c r="V108" s="84"/>
      <c r="W108" s="16" t="str" cm="1">
        <f t="array" ref="W108">IF(S108="","",IF($W$11="4 Beste",SUM(LARGE(S108:V108,{1;2;3;4})),(IF($W$11="3 Beste",SUM(LARGE(S108:V108,{1;2;3})),(IF($W$11="2 Beste",SUM(LARGE(S108:V108,{1;2})),IF($W$11="Bester",LARGE(S108:V108,1))))))))</f>
        <v/>
      </c>
      <c r="X108" s="101" t="str">
        <f t="shared" si="26"/>
        <v/>
      </c>
      <c r="Y108" s="14"/>
      <c r="Z108" s="101" t="str">
        <f t="shared" si="27"/>
        <v/>
      </c>
      <c r="AA108" s="18"/>
      <c r="AB108" s="23" t="str">
        <f t="shared" si="18"/>
        <v/>
      </c>
      <c r="AC108" s="24" t="str">
        <f t="shared" si="19"/>
        <v/>
      </c>
      <c r="AD108" s="24" t="str">
        <f t="shared" si="20"/>
        <v/>
      </c>
      <c r="AE108" s="22" t="str">
        <f t="shared" si="21"/>
        <v/>
      </c>
      <c r="AF108" s="16" t="str">
        <f t="shared" si="28"/>
        <v/>
      </c>
      <c r="AG108" s="103" t="str">
        <f t="shared" si="29"/>
        <v/>
      </c>
      <c r="AH108" s="25" t="str">
        <f t="shared" si="30"/>
        <v/>
      </c>
      <c r="AI108" s="26" t="str">
        <f t="shared" si="31"/>
        <v/>
      </c>
      <c r="AJ108" s="27" t="str">
        <f t="shared" si="32"/>
        <v/>
      </c>
      <c r="AL108" s="6"/>
      <c r="AM108" s="6"/>
      <c r="AN108" s="6"/>
      <c r="AO108" s="6"/>
      <c r="AP108" s="6"/>
      <c r="AQ108" s="6"/>
      <c r="AR108" s="6"/>
      <c r="AS108" s="6"/>
      <c r="AT108" s="6"/>
      <c r="AU108" s="6"/>
      <c r="AV108" s="6"/>
      <c r="AW108" s="6"/>
      <c r="AX108" s="6"/>
      <c r="AY108" s="6"/>
    </row>
    <row r="109" spans="2:51" ht="18" customHeight="1" x14ac:dyDescent="0.2">
      <c r="B109" s="77">
        <v>98</v>
      </c>
      <c r="C109" s="105"/>
      <c r="D109" s="117"/>
      <c r="E109" s="117"/>
      <c r="F109" s="118"/>
      <c r="G109" s="107" t="str">
        <f t="shared" si="22"/>
        <v/>
      </c>
      <c r="H109" s="38"/>
      <c r="I109" s="14"/>
      <c r="J109" s="143"/>
      <c r="K109" s="149" t="str">
        <f t="shared" si="23"/>
        <v/>
      </c>
      <c r="L109" s="101" t="str">
        <f t="shared" si="24"/>
        <v/>
      </c>
      <c r="M109" s="82"/>
      <c r="N109" s="78"/>
      <c r="O109" s="78"/>
      <c r="P109" s="78"/>
      <c r="Q109" s="15" t="str" cm="1">
        <f t="array" ref="Q109">IF(M109="","",IF($Q$11="4 Beste",SUM(LARGE(M109:P109,{1;2;3;4})),(IF($Q$11="3 Beste",SUM(LARGE(M109:P109,{1;2;3})),(IF($Q$11="2 Beste",SUM(LARGE(M109:P109,{1;2})),IF($Q$11="Bester",LARGE(M109:P109,1))))))))</f>
        <v/>
      </c>
      <c r="R109" s="101" t="str">
        <f t="shared" si="25"/>
        <v/>
      </c>
      <c r="S109" s="82"/>
      <c r="T109" s="84"/>
      <c r="U109" s="84"/>
      <c r="V109" s="84"/>
      <c r="W109" s="16" t="str" cm="1">
        <f t="array" ref="W109">IF(S109="","",IF($W$11="4 Beste",SUM(LARGE(S109:V109,{1;2;3;4})),(IF($W$11="3 Beste",SUM(LARGE(S109:V109,{1;2;3})),(IF($W$11="2 Beste",SUM(LARGE(S109:V109,{1;2})),IF($W$11="Bester",LARGE(S109:V109,1))))))))</f>
        <v/>
      </c>
      <c r="X109" s="101" t="str">
        <f t="shared" si="26"/>
        <v/>
      </c>
      <c r="Y109" s="14"/>
      <c r="Z109" s="101" t="str">
        <f t="shared" si="27"/>
        <v/>
      </c>
      <c r="AA109" s="18"/>
      <c r="AB109" s="23" t="str">
        <f t="shared" si="18"/>
        <v/>
      </c>
      <c r="AC109" s="24" t="str">
        <f t="shared" si="19"/>
        <v/>
      </c>
      <c r="AD109" s="24" t="str">
        <f t="shared" si="20"/>
        <v/>
      </c>
      <c r="AE109" s="22" t="str">
        <f t="shared" si="21"/>
        <v/>
      </c>
      <c r="AF109" s="16" t="str">
        <f t="shared" si="28"/>
        <v/>
      </c>
      <c r="AG109" s="103" t="str">
        <f t="shared" si="29"/>
        <v/>
      </c>
      <c r="AH109" s="25" t="str">
        <f t="shared" si="30"/>
        <v/>
      </c>
      <c r="AI109" s="26" t="str">
        <f t="shared" si="31"/>
        <v/>
      </c>
      <c r="AJ109" s="27" t="str">
        <f t="shared" si="32"/>
        <v/>
      </c>
      <c r="AL109" s="6"/>
      <c r="AM109" s="6"/>
      <c r="AN109" s="6"/>
      <c r="AO109" s="6"/>
      <c r="AP109" s="6"/>
      <c r="AQ109" s="6"/>
      <c r="AR109" s="6"/>
      <c r="AS109" s="6"/>
      <c r="AT109" s="6"/>
      <c r="AU109" s="6"/>
      <c r="AV109" s="6"/>
      <c r="AW109" s="6"/>
      <c r="AX109" s="6"/>
      <c r="AY109" s="6"/>
    </row>
    <row r="110" spans="2:51" ht="18" customHeight="1" x14ac:dyDescent="0.2">
      <c r="B110" s="77">
        <v>99</v>
      </c>
      <c r="C110" s="105"/>
      <c r="D110" s="117"/>
      <c r="E110" s="117"/>
      <c r="F110" s="118"/>
      <c r="G110" s="107" t="str">
        <f t="shared" si="22"/>
        <v/>
      </c>
      <c r="H110" s="38"/>
      <c r="I110" s="14"/>
      <c r="J110" s="143"/>
      <c r="K110" s="149" t="str">
        <f t="shared" si="23"/>
        <v/>
      </c>
      <c r="L110" s="101" t="str">
        <f t="shared" si="24"/>
        <v/>
      </c>
      <c r="M110" s="82"/>
      <c r="N110" s="78"/>
      <c r="O110" s="78"/>
      <c r="P110" s="78"/>
      <c r="Q110" s="15" t="str" cm="1">
        <f t="array" ref="Q110">IF(M110="","",IF($Q$11="4 Beste",SUM(LARGE(M110:P110,{1;2;3;4})),(IF($Q$11="3 Beste",SUM(LARGE(M110:P110,{1;2;3})),(IF($Q$11="2 Beste",SUM(LARGE(M110:P110,{1;2})),IF($Q$11="Bester",LARGE(M110:P110,1))))))))</f>
        <v/>
      </c>
      <c r="R110" s="101" t="str">
        <f t="shared" si="25"/>
        <v/>
      </c>
      <c r="S110" s="82"/>
      <c r="T110" s="84"/>
      <c r="U110" s="84"/>
      <c r="V110" s="84"/>
      <c r="W110" s="16" t="str" cm="1">
        <f t="array" ref="W110">IF(S110="","",IF($W$11="4 Beste",SUM(LARGE(S110:V110,{1;2;3;4})),(IF($W$11="3 Beste",SUM(LARGE(S110:V110,{1;2;3})),(IF($W$11="2 Beste",SUM(LARGE(S110:V110,{1;2})),IF($W$11="Bester",LARGE(S110:V110,1))))))))</f>
        <v/>
      </c>
      <c r="X110" s="101" t="str">
        <f t="shared" si="26"/>
        <v/>
      </c>
      <c r="Y110" s="14"/>
      <c r="Z110" s="101" t="str">
        <f t="shared" si="27"/>
        <v/>
      </c>
      <c r="AA110" s="18"/>
      <c r="AB110" s="23" t="str">
        <f t="shared" si="18"/>
        <v/>
      </c>
      <c r="AC110" s="24" t="str">
        <f t="shared" si="19"/>
        <v/>
      </c>
      <c r="AD110" s="24" t="str">
        <f t="shared" si="20"/>
        <v/>
      </c>
      <c r="AE110" s="22" t="str">
        <f t="shared" si="21"/>
        <v/>
      </c>
      <c r="AF110" s="16" t="str">
        <f t="shared" si="28"/>
        <v/>
      </c>
      <c r="AG110" s="103" t="str">
        <f t="shared" si="29"/>
        <v/>
      </c>
      <c r="AH110" s="25" t="str">
        <f t="shared" si="30"/>
        <v/>
      </c>
      <c r="AI110" s="26" t="str">
        <f t="shared" si="31"/>
        <v/>
      </c>
      <c r="AJ110" s="27" t="str">
        <f t="shared" si="32"/>
        <v/>
      </c>
      <c r="AL110" s="6"/>
      <c r="AM110" s="6"/>
      <c r="AN110" s="6"/>
      <c r="AO110" s="6"/>
      <c r="AP110" s="6"/>
      <c r="AQ110" s="6"/>
      <c r="AR110" s="6"/>
      <c r="AS110" s="6"/>
      <c r="AT110" s="6"/>
      <c r="AU110" s="6"/>
      <c r="AV110" s="6"/>
      <c r="AW110" s="6"/>
      <c r="AX110" s="6"/>
      <c r="AY110" s="6"/>
    </row>
    <row r="111" spans="2:51" ht="18" customHeight="1" x14ac:dyDescent="0.2">
      <c r="B111" s="77">
        <v>100</v>
      </c>
      <c r="C111" s="105"/>
      <c r="D111" s="117"/>
      <c r="E111" s="117"/>
      <c r="F111" s="118"/>
      <c r="G111" s="107" t="str">
        <f t="shared" si="22"/>
        <v/>
      </c>
      <c r="H111" s="38"/>
      <c r="I111" s="14"/>
      <c r="J111" s="143"/>
      <c r="K111" s="149" t="str">
        <f t="shared" si="23"/>
        <v/>
      </c>
      <c r="L111" s="101" t="str">
        <f t="shared" si="24"/>
        <v/>
      </c>
      <c r="M111" s="82"/>
      <c r="N111" s="78"/>
      <c r="O111" s="78"/>
      <c r="P111" s="78"/>
      <c r="Q111" s="15" t="str" cm="1">
        <f t="array" ref="Q111">IF(M111="","",IF($Q$11="4 Beste",SUM(LARGE(M111:P111,{1;2;3;4})),(IF($Q$11="3 Beste",SUM(LARGE(M111:P111,{1;2;3})),(IF($Q$11="2 Beste",SUM(LARGE(M111:P111,{1;2})),IF($Q$11="Bester",LARGE(M111:P111,1))))))))</f>
        <v/>
      </c>
      <c r="R111" s="101" t="str">
        <f t="shared" si="25"/>
        <v/>
      </c>
      <c r="S111" s="82"/>
      <c r="T111" s="84"/>
      <c r="U111" s="84"/>
      <c r="V111" s="84"/>
      <c r="W111" s="16" t="str" cm="1">
        <f t="array" ref="W111">IF(S111="","",IF($W$11="4 Beste",SUM(LARGE(S111:V111,{1;2;3;4})),(IF($W$11="3 Beste",SUM(LARGE(S111:V111,{1;2;3})),(IF($W$11="2 Beste",SUM(LARGE(S111:V111,{1;2})),IF($W$11="Bester",LARGE(S111:V111,1))))))))</f>
        <v/>
      </c>
      <c r="X111" s="101" t="str">
        <f t="shared" si="26"/>
        <v/>
      </c>
      <c r="Y111" s="14"/>
      <c r="Z111" s="101" t="str">
        <f t="shared" si="27"/>
        <v/>
      </c>
      <c r="AA111" s="18"/>
      <c r="AB111" s="23" t="str">
        <f t="shared" si="18"/>
        <v/>
      </c>
      <c r="AC111" s="24" t="str">
        <f t="shared" si="19"/>
        <v/>
      </c>
      <c r="AD111" s="24" t="str">
        <f t="shared" si="20"/>
        <v/>
      </c>
      <c r="AE111" s="22" t="str">
        <f t="shared" si="21"/>
        <v/>
      </c>
      <c r="AF111" s="16" t="str">
        <f t="shared" si="28"/>
        <v/>
      </c>
      <c r="AG111" s="103" t="str">
        <f t="shared" si="29"/>
        <v/>
      </c>
      <c r="AH111" s="25" t="str">
        <f t="shared" si="30"/>
        <v/>
      </c>
      <c r="AI111" s="26" t="str">
        <f t="shared" si="31"/>
        <v/>
      </c>
      <c r="AJ111" s="27" t="str">
        <f t="shared" si="32"/>
        <v/>
      </c>
      <c r="AL111" s="6"/>
      <c r="AM111" s="6"/>
      <c r="AN111" s="6"/>
      <c r="AO111" s="6"/>
      <c r="AP111" s="6"/>
      <c r="AQ111" s="6"/>
      <c r="AR111" s="6"/>
      <c r="AS111" s="6"/>
      <c r="AT111" s="6"/>
      <c r="AU111" s="6"/>
      <c r="AV111" s="6"/>
      <c r="AW111" s="6"/>
      <c r="AX111" s="6"/>
      <c r="AY111" s="6"/>
    </row>
    <row r="112" spans="2:51" ht="18" customHeight="1" x14ac:dyDescent="0.2">
      <c r="B112" s="77">
        <v>101</v>
      </c>
      <c r="C112" s="105"/>
      <c r="D112" s="117"/>
      <c r="E112" s="117"/>
      <c r="F112" s="118"/>
      <c r="G112" s="107" t="str">
        <f t="shared" si="22"/>
        <v/>
      </c>
      <c r="H112" s="38"/>
      <c r="I112" s="14"/>
      <c r="J112" s="143"/>
      <c r="K112" s="149" t="str">
        <f t="shared" si="23"/>
        <v/>
      </c>
      <c r="L112" s="101" t="str">
        <f t="shared" si="24"/>
        <v/>
      </c>
      <c r="M112" s="82"/>
      <c r="N112" s="78"/>
      <c r="O112" s="78"/>
      <c r="P112" s="78"/>
      <c r="Q112" s="15" t="str" cm="1">
        <f t="array" ref="Q112">IF(M112="","",IF($Q$11="4 Beste",SUM(LARGE(M112:P112,{1;2;3;4})),(IF($Q$11="3 Beste",SUM(LARGE(M112:P112,{1;2;3})),(IF($Q$11="2 Beste",SUM(LARGE(M112:P112,{1;2})),IF($Q$11="Bester",LARGE(M112:P112,1))))))))</f>
        <v/>
      </c>
      <c r="R112" s="101" t="str">
        <f t="shared" si="25"/>
        <v/>
      </c>
      <c r="S112" s="82"/>
      <c r="T112" s="84"/>
      <c r="U112" s="84"/>
      <c r="V112" s="84"/>
      <c r="W112" s="16" t="str" cm="1">
        <f t="array" ref="W112">IF(S112="","",IF($W$11="4 Beste",SUM(LARGE(S112:V112,{1;2;3;4})),(IF($W$11="3 Beste",SUM(LARGE(S112:V112,{1;2;3})),(IF($W$11="2 Beste",SUM(LARGE(S112:V112,{1;2})),IF($W$11="Bester",LARGE(S112:V112,1))))))))</f>
        <v/>
      </c>
      <c r="X112" s="101" t="str">
        <f t="shared" si="26"/>
        <v/>
      </c>
      <c r="Y112" s="14"/>
      <c r="Z112" s="101" t="str">
        <f t="shared" si="27"/>
        <v/>
      </c>
      <c r="AA112" s="18"/>
      <c r="AB112" s="23" t="str">
        <f t="shared" si="18"/>
        <v/>
      </c>
      <c r="AC112" s="24" t="str">
        <f t="shared" si="19"/>
        <v/>
      </c>
      <c r="AD112" s="24" t="str">
        <f t="shared" si="20"/>
        <v/>
      </c>
      <c r="AE112" s="22" t="str">
        <f t="shared" si="21"/>
        <v/>
      </c>
      <c r="AF112" s="16" t="str">
        <f t="shared" si="28"/>
        <v/>
      </c>
      <c r="AG112" s="103" t="str">
        <f t="shared" si="29"/>
        <v/>
      </c>
      <c r="AH112" s="25" t="str">
        <f t="shared" si="30"/>
        <v/>
      </c>
      <c r="AI112" s="26" t="str">
        <f t="shared" si="31"/>
        <v/>
      </c>
      <c r="AJ112" s="27" t="str">
        <f t="shared" si="32"/>
        <v/>
      </c>
      <c r="AL112" s="6"/>
      <c r="AM112" s="6"/>
      <c r="AN112" s="6"/>
      <c r="AO112" s="6"/>
      <c r="AP112" s="6"/>
      <c r="AQ112" s="6"/>
      <c r="AR112" s="6"/>
      <c r="AS112" s="6"/>
      <c r="AT112" s="6"/>
      <c r="AU112" s="6"/>
      <c r="AV112" s="6"/>
      <c r="AW112" s="6"/>
      <c r="AX112" s="6"/>
      <c r="AY112" s="6"/>
    </row>
    <row r="113" spans="2:51" ht="18" customHeight="1" x14ac:dyDescent="0.2">
      <c r="B113" s="77">
        <v>102</v>
      </c>
      <c r="C113" s="105"/>
      <c r="D113" s="117"/>
      <c r="E113" s="117"/>
      <c r="F113" s="118"/>
      <c r="G113" s="107" t="str">
        <f t="shared" si="22"/>
        <v/>
      </c>
      <c r="H113" s="38"/>
      <c r="I113" s="14"/>
      <c r="J113" s="143"/>
      <c r="K113" s="149" t="str">
        <f t="shared" si="23"/>
        <v/>
      </c>
      <c r="L113" s="101" t="str">
        <f t="shared" si="24"/>
        <v/>
      </c>
      <c r="M113" s="82"/>
      <c r="N113" s="78"/>
      <c r="O113" s="78"/>
      <c r="P113" s="78"/>
      <c r="Q113" s="15" t="str" cm="1">
        <f t="array" ref="Q113">IF(M113="","",IF($Q$11="4 Beste",SUM(LARGE(M113:P113,{1;2;3;4})),(IF($Q$11="3 Beste",SUM(LARGE(M113:P113,{1;2;3})),(IF($Q$11="2 Beste",SUM(LARGE(M113:P113,{1;2})),IF($Q$11="Bester",LARGE(M113:P113,1))))))))</f>
        <v/>
      </c>
      <c r="R113" s="101" t="str">
        <f t="shared" si="25"/>
        <v/>
      </c>
      <c r="S113" s="82"/>
      <c r="T113" s="84"/>
      <c r="U113" s="84"/>
      <c r="V113" s="84"/>
      <c r="W113" s="16" t="str" cm="1">
        <f t="array" ref="W113">IF(S113="","",IF($W$11="4 Beste",SUM(LARGE(S113:V113,{1;2;3;4})),(IF($W$11="3 Beste",SUM(LARGE(S113:V113,{1;2;3})),(IF($W$11="2 Beste",SUM(LARGE(S113:V113,{1;2})),IF($W$11="Bester",LARGE(S113:V113,1))))))))</f>
        <v/>
      </c>
      <c r="X113" s="101" t="str">
        <f t="shared" si="26"/>
        <v/>
      </c>
      <c r="Y113" s="14"/>
      <c r="Z113" s="101" t="str">
        <f t="shared" si="27"/>
        <v/>
      </c>
      <c r="AA113" s="18"/>
      <c r="AB113" s="23" t="str">
        <f t="shared" si="18"/>
        <v/>
      </c>
      <c r="AC113" s="24" t="str">
        <f t="shared" si="19"/>
        <v/>
      </c>
      <c r="AD113" s="24" t="str">
        <f t="shared" si="20"/>
        <v/>
      </c>
      <c r="AE113" s="22" t="str">
        <f t="shared" si="21"/>
        <v/>
      </c>
      <c r="AF113" s="16" t="str">
        <f t="shared" si="28"/>
        <v/>
      </c>
      <c r="AG113" s="103" t="str">
        <f t="shared" si="29"/>
        <v/>
      </c>
      <c r="AH113" s="25" t="str">
        <f t="shared" si="30"/>
        <v/>
      </c>
      <c r="AI113" s="26" t="str">
        <f t="shared" si="31"/>
        <v/>
      </c>
      <c r="AJ113" s="27" t="str">
        <f t="shared" si="32"/>
        <v/>
      </c>
      <c r="AL113" s="6"/>
      <c r="AM113" s="6"/>
      <c r="AN113" s="6"/>
      <c r="AO113" s="6"/>
      <c r="AP113" s="6"/>
      <c r="AQ113" s="6"/>
      <c r="AR113" s="6"/>
      <c r="AS113" s="6"/>
      <c r="AT113" s="6"/>
      <c r="AU113" s="6"/>
      <c r="AV113" s="6"/>
      <c r="AW113" s="6"/>
      <c r="AX113" s="6"/>
      <c r="AY113" s="6"/>
    </row>
    <row r="114" spans="2:51" ht="18" customHeight="1" x14ac:dyDescent="0.2">
      <c r="B114" s="77">
        <v>103</v>
      </c>
      <c r="C114" s="105"/>
      <c r="D114" s="117"/>
      <c r="E114" s="117"/>
      <c r="F114" s="118"/>
      <c r="G114" s="107" t="str">
        <f t="shared" si="22"/>
        <v/>
      </c>
      <c r="H114" s="38"/>
      <c r="I114" s="14"/>
      <c r="J114" s="143"/>
      <c r="K114" s="149" t="str">
        <f t="shared" si="23"/>
        <v/>
      </c>
      <c r="L114" s="101" t="str">
        <f t="shared" si="24"/>
        <v/>
      </c>
      <c r="M114" s="82"/>
      <c r="N114" s="78"/>
      <c r="O114" s="78"/>
      <c r="P114" s="78"/>
      <c r="Q114" s="15" t="str" cm="1">
        <f t="array" ref="Q114">IF(M114="","",IF($Q$11="4 Beste",SUM(LARGE(M114:P114,{1;2;3;4})),(IF($Q$11="3 Beste",SUM(LARGE(M114:P114,{1;2;3})),(IF($Q$11="2 Beste",SUM(LARGE(M114:P114,{1;2})),IF($Q$11="Bester",LARGE(M114:P114,1))))))))</f>
        <v/>
      </c>
      <c r="R114" s="101" t="str">
        <f t="shared" si="25"/>
        <v/>
      </c>
      <c r="S114" s="82"/>
      <c r="T114" s="84"/>
      <c r="U114" s="84"/>
      <c r="V114" s="84"/>
      <c r="W114" s="16" t="str" cm="1">
        <f t="array" ref="W114">IF(S114="","",IF($W$11="4 Beste",SUM(LARGE(S114:V114,{1;2;3;4})),(IF($W$11="3 Beste",SUM(LARGE(S114:V114,{1;2;3})),(IF($W$11="2 Beste",SUM(LARGE(S114:V114,{1;2})),IF($W$11="Bester",LARGE(S114:V114,1))))))))</f>
        <v/>
      </c>
      <c r="X114" s="101" t="str">
        <f t="shared" si="26"/>
        <v/>
      </c>
      <c r="Y114" s="14"/>
      <c r="Z114" s="101" t="str">
        <f t="shared" si="27"/>
        <v/>
      </c>
      <c r="AA114" s="18"/>
      <c r="AB114" s="23" t="str">
        <f t="shared" si="18"/>
        <v/>
      </c>
      <c r="AC114" s="24" t="str">
        <f t="shared" si="19"/>
        <v/>
      </c>
      <c r="AD114" s="24" t="str">
        <f t="shared" si="20"/>
        <v/>
      </c>
      <c r="AE114" s="22" t="str">
        <f t="shared" si="21"/>
        <v/>
      </c>
      <c r="AF114" s="16" t="str">
        <f t="shared" si="28"/>
        <v/>
      </c>
      <c r="AG114" s="103" t="str">
        <f t="shared" si="29"/>
        <v/>
      </c>
      <c r="AH114" s="25" t="str">
        <f t="shared" si="30"/>
        <v/>
      </c>
      <c r="AI114" s="26" t="str">
        <f t="shared" si="31"/>
        <v/>
      </c>
      <c r="AJ114" s="27" t="str">
        <f t="shared" si="32"/>
        <v/>
      </c>
      <c r="AL114" s="6"/>
      <c r="AM114" s="6"/>
      <c r="AN114" s="6"/>
      <c r="AO114" s="6"/>
      <c r="AP114" s="6"/>
      <c r="AQ114" s="6"/>
      <c r="AR114" s="6"/>
      <c r="AS114" s="6"/>
      <c r="AT114" s="6"/>
      <c r="AU114" s="6"/>
      <c r="AV114" s="6"/>
      <c r="AW114" s="6"/>
      <c r="AX114" s="6"/>
      <c r="AY114" s="6"/>
    </row>
    <row r="115" spans="2:51" ht="18" customHeight="1" x14ac:dyDescent="0.2">
      <c r="B115" s="77">
        <v>104</v>
      </c>
      <c r="C115" s="105"/>
      <c r="D115" s="117"/>
      <c r="E115" s="117"/>
      <c r="F115" s="118"/>
      <c r="G115" s="107" t="str">
        <f t="shared" si="22"/>
        <v/>
      </c>
      <c r="H115" s="38"/>
      <c r="I115" s="14"/>
      <c r="J115" s="143"/>
      <c r="K115" s="149" t="str">
        <f t="shared" si="23"/>
        <v/>
      </c>
      <c r="L115" s="101" t="str">
        <f t="shared" si="24"/>
        <v/>
      </c>
      <c r="M115" s="82"/>
      <c r="N115" s="78"/>
      <c r="O115" s="78"/>
      <c r="P115" s="78"/>
      <c r="Q115" s="15" t="str" cm="1">
        <f t="array" ref="Q115">IF(M115="","",IF($Q$11="4 Beste",SUM(LARGE(M115:P115,{1;2;3;4})),(IF($Q$11="3 Beste",SUM(LARGE(M115:P115,{1;2;3})),(IF($Q$11="2 Beste",SUM(LARGE(M115:P115,{1;2})),IF($Q$11="Bester",LARGE(M115:P115,1))))))))</f>
        <v/>
      </c>
      <c r="R115" s="101" t="str">
        <f t="shared" si="25"/>
        <v/>
      </c>
      <c r="S115" s="82"/>
      <c r="T115" s="84"/>
      <c r="U115" s="84"/>
      <c r="V115" s="84"/>
      <c r="W115" s="16" t="str" cm="1">
        <f t="array" ref="W115">IF(S115="","",IF($W$11="4 Beste",SUM(LARGE(S115:V115,{1;2;3;4})),(IF($W$11="3 Beste",SUM(LARGE(S115:V115,{1;2;3})),(IF($W$11="2 Beste",SUM(LARGE(S115:V115,{1;2})),IF($W$11="Bester",LARGE(S115:V115,1))))))))</f>
        <v/>
      </c>
      <c r="X115" s="101" t="str">
        <f t="shared" si="26"/>
        <v/>
      </c>
      <c r="Y115" s="14"/>
      <c r="Z115" s="101" t="str">
        <f t="shared" si="27"/>
        <v/>
      </c>
      <c r="AA115" s="18"/>
      <c r="AB115" s="23" t="str">
        <f t="shared" si="18"/>
        <v/>
      </c>
      <c r="AC115" s="24" t="str">
        <f t="shared" si="19"/>
        <v/>
      </c>
      <c r="AD115" s="24" t="str">
        <f t="shared" si="20"/>
        <v/>
      </c>
      <c r="AE115" s="22" t="str">
        <f t="shared" si="21"/>
        <v/>
      </c>
      <c r="AF115" s="16" t="str">
        <f t="shared" si="28"/>
        <v/>
      </c>
      <c r="AG115" s="103" t="str">
        <f t="shared" si="29"/>
        <v/>
      </c>
      <c r="AH115" s="25" t="str">
        <f t="shared" si="30"/>
        <v/>
      </c>
      <c r="AI115" s="26" t="str">
        <f t="shared" si="31"/>
        <v/>
      </c>
      <c r="AJ115" s="27" t="str">
        <f t="shared" si="32"/>
        <v/>
      </c>
      <c r="AL115" s="6"/>
      <c r="AM115" s="6"/>
      <c r="AN115" s="6"/>
      <c r="AO115" s="6"/>
      <c r="AP115" s="6"/>
      <c r="AQ115" s="6"/>
      <c r="AR115" s="6"/>
      <c r="AS115" s="6"/>
      <c r="AT115" s="6"/>
      <c r="AU115" s="6"/>
      <c r="AV115" s="6"/>
      <c r="AW115" s="6"/>
      <c r="AX115" s="6"/>
      <c r="AY115" s="6"/>
    </row>
    <row r="116" spans="2:51" ht="18" customHeight="1" x14ac:dyDescent="0.2">
      <c r="B116" s="77">
        <v>105</v>
      </c>
      <c r="C116" s="105"/>
      <c r="D116" s="117"/>
      <c r="E116" s="117"/>
      <c r="F116" s="118"/>
      <c r="G116" s="107" t="str">
        <f t="shared" si="22"/>
        <v/>
      </c>
      <c r="H116" s="38"/>
      <c r="I116" s="14"/>
      <c r="J116" s="143"/>
      <c r="K116" s="149" t="str">
        <f t="shared" si="23"/>
        <v/>
      </c>
      <c r="L116" s="101" t="str">
        <f t="shared" si="24"/>
        <v/>
      </c>
      <c r="M116" s="82"/>
      <c r="N116" s="78"/>
      <c r="O116" s="78"/>
      <c r="P116" s="78"/>
      <c r="Q116" s="15" t="str" cm="1">
        <f t="array" ref="Q116">IF(M116="","",IF($Q$11="4 Beste",SUM(LARGE(M116:P116,{1;2;3;4})),(IF($Q$11="3 Beste",SUM(LARGE(M116:P116,{1;2;3})),(IF($Q$11="2 Beste",SUM(LARGE(M116:P116,{1;2})),IF($Q$11="Bester",LARGE(M116:P116,1))))))))</f>
        <v/>
      </c>
      <c r="R116" s="101" t="str">
        <f t="shared" si="25"/>
        <v/>
      </c>
      <c r="S116" s="82"/>
      <c r="T116" s="84"/>
      <c r="U116" s="84"/>
      <c r="V116" s="84"/>
      <c r="W116" s="16" t="str" cm="1">
        <f t="array" ref="W116">IF(S116="","",IF($W$11="4 Beste",SUM(LARGE(S116:V116,{1;2;3;4})),(IF($W$11="3 Beste",SUM(LARGE(S116:V116,{1;2;3})),(IF($W$11="2 Beste",SUM(LARGE(S116:V116,{1;2})),IF($W$11="Bester",LARGE(S116:V116,1))))))))</f>
        <v/>
      </c>
      <c r="X116" s="101" t="str">
        <f t="shared" si="26"/>
        <v/>
      </c>
      <c r="Y116" s="14"/>
      <c r="Z116" s="101" t="str">
        <f t="shared" si="27"/>
        <v/>
      </c>
      <c r="AA116" s="18"/>
      <c r="AB116" s="23" t="str">
        <f t="shared" si="18"/>
        <v/>
      </c>
      <c r="AC116" s="24" t="str">
        <f t="shared" si="19"/>
        <v/>
      </c>
      <c r="AD116" s="24" t="str">
        <f t="shared" si="20"/>
        <v/>
      </c>
      <c r="AE116" s="22" t="str">
        <f t="shared" si="21"/>
        <v/>
      </c>
      <c r="AF116" s="16" t="str">
        <f t="shared" si="28"/>
        <v/>
      </c>
      <c r="AG116" s="103" t="str">
        <f t="shared" si="29"/>
        <v/>
      </c>
      <c r="AH116" s="25" t="str">
        <f t="shared" si="30"/>
        <v/>
      </c>
      <c r="AI116" s="26" t="str">
        <f t="shared" si="31"/>
        <v/>
      </c>
      <c r="AJ116" s="27" t="str">
        <f t="shared" si="32"/>
        <v/>
      </c>
      <c r="AL116" s="6"/>
      <c r="AM116" s="6"/>
      <c r="AN116" s="6"/>
      <c r="AO116" s="6"/>
      <c r="AP116" s="6"/>
      <c r="AQ116" s="6"/>
      <c r="AR116" s="6"/>
      <c r="AS116" s="6"/>
      <c r="AT116" s="6"/>
      <c r="AU116" s="6"/>
      <c r="AV116" s="6"/>
      <c r="AW116" s="6"/>
      <c r="AX116" s="6"/>
      <c r="AY116" s="6"/>
    </row>
    <row r="117" spans="2:51" ht="18" customHeight="1" x14ac:dyDescent="0.2">
      <c r="B117" s="77">
        <v>106</v>
      </c>
      <c r="C117" s="105"/>
      <c r="D117" s="117"/>
      <c r="E117" s="117"/>
      <c r="F117" s="118"/>
      <c r="G117" s="107" t="str">
        <f t="shared" si="22"/>
        <v/>
      </c>
      <c r="H117" s="38"/>
      <c r="I117" s="14"/>
      <c r="J117" s="143"/>
      <c r="K117" s="149" t="str">
        <f t="shared" si="23"/>
        <v/>
      </c>
      <c r="L117" s="101" t="str">
        <f t="shared" si="24"/>
        <v/>
      </c>
      <c r="M117" s="82"/>
      <c r="N117" s="78"/>
      <c r="O117" s="78"/>
      <c r="P117" s="78"/>
      <c r="Q117" s="15" t="str" cm="1">
        <f t="array" ref="Q117">IF(M117="","",IF($Q$11="4 Beste",SUM(LARGE(M117:P117,{1;2;3;4})),(IF($Q$11="3 Beste",SUM(LARGE(M117:P117,{1;2;3})),(IF($Q$11="2 Beste",SUM(LARGE(M117:P117,{1;2})),IF($Q$11="Bester",LARGE(M117:P117,1))))))))</f>
        <v/>
      </c>
      <c r="R117" s="101" t="str">
        <f t="shared" si="25"/>
        <v/>
      </c>
      <c r="S117" s="82"/>
      <c r="T117" s="84"/>
      <c r="U117" s="84"/>
      <c r="V117" s="84"/>
      <c r="W117" s="16" t="str" cm="1">
        <f t="array" ref="W117">IF(S117="","",IF($W$11="4 Beste",SUM(LARGE(S117:V117,{1;2;3;4})),(IF($W$11="3 Beste",SUM(LARGE(S117:V117,{1;2;3})),(IF($W$11="2 Beste",SUM(LARGE(S117:V117,{1;2})),IF($W$11="Bester",LARGE(S117:V117,1))))))))</f>
        <v/>
      </c>
      <c r="X117" s="101" t="str">
        <f t="shared" si="26"/>
        <v/>
      </c>
      <c r="Y117" s="14"/>
      <c r="Z117" s="101" t="str">
        <f t="shared" si="27"/>
        <v/>
      </c>
      <c r="AA117" s="18"/>
      <c r="AB117" s="23" t="str">
        <f t="shared" si="18"/>
        <v/>
      </c>
      <c r="AC117" s="24" t="str">
        <f t="shared" si="19"/>
        <v/>
      </c>
      <c r="AD117" s="24" t="str">
        <f t="shared" si="20"/>
        <v/>
      </c>
      <c r="AE117" s="22" t="str">
        <f t="shared" si="21"/>
        <v/>
      </c>
      <c r="AF117" s="16" t="str">
        <f t="shared" si="28"/>
        <v/>
      </c>
      <c r="AG117" s="103" t="str">
        <f t="shared" si="29"/>
        <v/>
      </c>
      <c r="AH117" s="25" t="str">
        <f t="shared" si="30"/>
        <v/>
      </c>
      <c r="AI117" s="26" t="str">
        <f t="shared" si="31"/>
        <v/>
      </c>
      <c r="AJ117" s="27" t="str">
        <f t="shared" si="32"/>
        <v/>
      </c>
      <c r="AL117" s="6"/>
      <c r="AM117" s="6"/>
      <c r="AN117" s="6"/>
      <c r="AO117" s="6"/>
      <c r="AP117" s="6"/>
      <c r="AQ117" s="6"/>
      <c r="AR117" s="6"/>
      <c r="AS117" s="6"/>
      <c r="AT117" s="6"/>
      <c r="AU117" s="6"/>
      <c r="AV117" s="6"/>
      <c r="AW117" s="6"/>
      <c r="AX117" s="6"/>
      <c r="AY117" s="6"/>
    </row>
    <row r="118" spans="2:51" ht="18" customHeight="1" x14ac:dyDescent="0.2">
      <c r="B118" s="77">
        <v>107</v>
      </c>
      <c r="C118" s="105"/>
      <c r="D118" s="117"/>
      <c r="E118" s="117"/>
      <c r="F118" s="118"/>
      <c r="G118" s="107" t="str">
        <f t="shared" si="22"/>
        <v/>
      </c>
      <c r="H118" s="38"/>
      <c r="I118" s="14"/>
      <c r="J118" s="143"/>
      <c r="K118" s="149" t="str">
        <f t="shared" si="23"/>
        <v/>
      </c>
      <c r="L118" s="101" t="str">
        <f t="shared" si="24"/>
        <v/>
      </c>
      <c r="M118" s="82"/>
      <c r="N118" s="78"/>
      <c r="O118" s="78"/>
      <c r="P118" s="78"/>
      <c r="Q118" s="15" t="str" cm="1">
        <f t="array" ref="Q118">IF(M118="","",IF($Q$11="4 Beste",SUM(LARGE(M118:P118,{1;2;3;4})),(IF($Q$11="3 Beste",SUM(LARGE(M118:P118,{1;2;3})),(IF($Q$11="2 Beste",SUM(LARGE(M118:P118,{1;2})),IF($Q$11="Bester",LARGE(M118:P118,1))))))))</f>
        <v/>
      </c>
      <c r="R118" s="101" t="str">
        <f t="shared" si="25"/>
        <v/>
      </c>
      <c r="S118" s="82"/>
      <c r="T118" s="84"/>
      <c r="U118" s="84"/>
      <c r="V118" s="84"/>
      <c r="W118" s="16" t="str" cm="1">
        <f t="array" ref="W118">IF(S118="","",IF($W$11="4 Beste",SUM(LARGE(S118:V118,{1;2;3;4})),(IF($W$11="3 Beste",SUM(LARGE(S118:V118,{1;2;3})),(IF($W$11="2 Beste",SUM(LARGE(S118:V118,{1;2})),IF($W$11="Bester",LARGE(S118:V118,1))))))))</f>
        <v/>
      </c>
      <c r="X118" s="101" t="str">
        <f t="shared" si="26"/>
        <v/>
      </c>
      <c r="Y118" s="14"/>
      <c r="Z118" s="101" t="str">
        <f t="shared" si="27"/>
        <v/>
      </c>
      <c r="AA118" s="18"/>
      <c r="AB118" s="23" t="str">
        <f t="shared" si="18"/>
        <v/>
      </c>
      <c r="AC118" s="24" t="str">
        <f t="shared" si="19"/>
        <v/>
      </c>
      <c r="AD118" s="24" t="str">
        <f t="shared" si="20"/>
        <v/>
      </c>
      <c r="AE118" s="22" t="str">
        <f t="shared" si="21"/>
        <v/>
      </c>
      <c r="AF118" s="16" t="str">
        <f t="shared" si="28"/>
        <v/>
      </c>
      <c r="AG118" s="103" t="str">
        <f t="shared" si="29"/>
        <v/>
      </c>
      <c r="AH118" s="25" t="str">
        <f t="shared" si="30"/>
        <v/>
      </c>
      <c r="AI118" s="26" t="str">
        <f t="shared" si="31"/>
        <v/>
      </c>
      <c r="AJ118" s="27" t="str">
        <f t="shared" si="32"/>
        <v/>
      </c>
      <c r="AL118" s="6"/>
      <c r="AM118" s="6"/>
      <c r="AN118" s="6"/>
      <c r="AO118" s="6"/>
      <c r="AP118" s="6"/>
      <c r="AQ118" s="6"/>
      <c r="AR118" s="6"/>
      <c r="AS118" s="6"/>
      <c r="AT118" s="6"/>
      <c r="AU118" s="6"/>
      <c r="AV118" s="6"/>
      <c r="AW118" s="6"/>
      <c r="AX118" s="6"/>
      <c r="AY118" s="6"/>
    </row>
    <row r="119" spans="2:51" ht="18" customHeight="1" x14ac:dyDescent="0.2">
      <c r="B119" s="77">
        <v>108</v>
      </c>
      <c r="C119" s="105"/>
      <c r="D119" s="117"/>
      <c r="E119" s="117"/>
      <c r="F119" s="118"/>
      <c r="G119" s="107" t="str">
        <f t="shared" si="22"/>
        <v/>
      </c>
      <c r="H119" s="38"/>
      <c r="I119" s="14"/>
      <c r="J119" s="143"/>
      <c r="K119" s="149" t="str">
        <f t="shared" si="23"/>
        <v/>
      </c>
      <c r="L119" s="101" t="str">
        <f t="shared" si="24"/>
        <v/>
      </c>
      <c r="M119" s="82"/>
      <c r="N119" s="78"/>
      <c r="O119" s="78"/>
      <c r="P119" s="78"/>
      <c r="Q119" s="15" t="str" cm="1">
        <f t="array" ref="Q119">IF(M119="","",IF($Q$11="4 Beste",SUM(LARGE(M119:P119,{1;2;3;4})),(IF($Q$11="3 Beste",SUM(LARGE(M119:P119,{1;2;3})),(IF($Q$11="2 Beste",SUM(LARGE(M119:P119,{1;2})),IF($Q$11="Bester",LARGE(M119:P119,1))))))))</f>
        <v/>
      </c>
      <c r="R119" s="101" t="str">
        <f t="shared" si="25"/>
        <v/>
      </c>
      <c r="S119" s="82"/>
      <c r="T119" s="84"/>
      <c r="U119" s="84"/>
      <c r="V119" s="84"/>
      <c r="W119" s="16" t="str" cm="1">
        <f t="array" ref="W119">IF(S119="","",IF($W$11="4 Beste",SUM(LARGE(S119:V119,{1;2;3;4})),(IF($W$11="3 Beste",SUM(LARGE(S119:V119,{1;2;3})),(IF($W$11="2 Beste",SUM(LARGE(S119:V119,{1;2})),IF($W$11="Bester",LARGE(S119:V119,1))))))))</f>
        <v/>
      </c>
      <c r="X119" s="101" t="str">
        <f t="shared" si="26"/>
        <v/>
      </c>
      <c r="Y119" s="14"/>
      <c r="Z119" s="101" t="str">
        <f t="shared" si="27"/>
        <v/>
      </c>
      <c r="AA119" s="18"/>
      <c r="AB119" s="23" t="str">
        <f t="shared" si="18"/>
        <v/>
      </c>
      <c r="AC119" s="24" t="str">
        <f t="shared" si="19"/>
        <v/>
      </c>
      <c r="AD119" s="24" t="str">
        <f t="shared" si="20"/>
        <v/>
      </c>
      <c r="AE119" s="22" t="str">
        <f t="shared" si="21"/>
        <v/>
      </c>
      <c r="AF119" s="16" t="str">
        <f t="shared" si="28"/>
        <v/>
      </c>
      <c r="AG119" s="103" t="str">
        <f t="shared" si="29"/>
        <v/>
      </c>
      <c r="AH119" s="25" t="str">
        <f t="shared" si="30"/>
        <v/>
      </c>
      <c r="AI119" s="26" t="str">
        <f t="shared" si="31"/>
        <v/>
      </c>
      <c r="AJ119" s="27" t="str">
        <f t="shared" si="32"/>
        <v/>
      </c>
      <c r="AL119" s="6"/>
      <c r="AM119" s="6"/>
      <c r="AN119" s="6"/>
      <c r="AO119" s="6"/>
      <c r="AP119" s="6"/>
      <c r="AQ119" s="6"/>
      <c r="AR119" s="6"/>
      <c r="AS119" s="6"/>
      <c r="AT119" s="6"/>
      <c r="AU119" s="6"/>
      <c r="AV119" s="6"/>
      <c r="AW119" s="6"/>
      <c r="AX119" s="6"/>
      <c r="AY119" s="6"/>
    </row>
    <row r="120" spans="2:51" ht="18" customHeight="1" x14ac:dyDescent="0.2">
      <c r="B120" s="77">
        <v>109</v>
      </c>
      <c r="C120" s="105"/>
      <c r="D120" s="117"/>
      <c r="E120" s="117"/>
      <c r="F120" s="118"/>
      <c r="G120" s="107" t="str">
        <f t="shared" si="22"/>
        <v/>
      </c>
      <c r="H120" s="38"/>
      <c r="I120" s="14"/>
      <c r="J120" s="143"/>
      <c r="K120" s="149" t="str">
        <f t="shared" si="23"/>
        <v/>
      </c>
      <c r="L120" s="101" t="str">
        <f t="shared" si="24"/>
        <v/>
      </c>
      <c r="M120" s="82"/>
      <c r="N120" s="78"/>
      <c r="O120" s="78"/>
      <c r="P120" s="78"/>
      <c r="Q120" s="15" t="str" cm="1">
        <f t="array" ref="Q120">IF(M120="","",IF($Q$11="4 Beste",SUM(LARGE(M120:P120,{1;2;3;4})),(IF($Q$11="3 Beste",SUM(LARGE(M120:P120,{1;2;3})),(IF($Q$11="2 Beste",SUM(LARGE(M120:P120,{1;2})),IF($Q$11="Bester",LARGE(M120:P120,1))))))))</f>
        <v/>
      </c>
      <c r="R120" s="101" t="str">
        <f t="shared" si="25"/>
        <v/>
      </c>
      <c r="S120" s="82"/>
      <c r="T120" s="84"/>
      <c r="U120" s="84"/>
      <c r="V120" s="84"/>
      <c r="W120" s="16" t="str" cm="1">
        <f t="array" ref="W120">IF(S120="","",IF($W$11="4 Beste",SUM(LARGE(S120:V120,{1;2;3;4})),(IF($W$11="3 Beste",SUM(LARGE(S120:V120,{1;2;3})),(IF($W$11="2 Beste",SUM(LARGE(S120:V120,{1;2})),IF($W$11="Bester",LARGE(S120:V120,1))))))))</f>
        <v/>
      </c>
      <c r="X120" s="101" t="str">
        <f t="shared" si="26"/>
        <v/>
      </c>
      <c r="Y120" s="14"/>
      <c r="Z120" s="101" t="str">
        <f t="shared" si="27"/>
        <v/>
      </c>
      <c r="AA120" s="18"/>
      <c r="AB120" s="23" t="str">
        <f t="shared" si="18"/>
        <v/>
      </c>
      <c r="AC120" s="24" t="str">
        <f t="shared" si="19"/>
        <v/>
      </c>
      <c r="AD120" s="24" t="str">
        <f t="shared" si="20"/>
        <v/>
      </c>
      <c r="AE120" s="22" t="str">
        <f t="shared" si="21"/>
        <v/>
      </c>
      <c r="AF120" s="16" t="str">
        <f t="shared" si="28"/>
        <v/>
      </c>
      <c r="AG120" s="103" t="str">
        <f t="shared" si="29"/>
        <v/>
      </c>
      <c r="AH120" s="25" t="str">
        <f t="shared" si="30"/>
        <v/>
      </c>
      <c r="AI120" s="26" t="str">
        <f t="shared" si="31"/>
        <v/>
      </c>
      <c r="AJ120" s="27" t="str">
        <f t="shared" si="32"/>
        <v/>
      </c>
      <c r="AL120" s="6"/>
      <c r="AM120" s="6"/>
      <c r="AN120" s="6"/>
      <c r="AO120" s="6"/>
      <c r="AP120" s="6"/>
      <c r="AQ120" s="6"/>
      <c r="AR120" s="6"/>
      <c r="AS120" s="6"/>
      <c r="AT120" s="6"/>
      <c r="AU120" s="6"/>
      <c r="AV120" s="6"/>
      <c r="AW120" s="6"/>
      <c r="AX120" s="6"/>
      <c r="AY120" s="6"/>
    </row>
    <row r="121" spans="2:51" ht="18" customHeight="1" x14ac:dyDescent="0.2">
      <c r="B121" s="77">
        <v>110</v>
      </c>
      <c r="C121" s="105"/>
      <c r="D121" s="117"/>
      <c r="E121" s="117"/>
      <c r="F121" s="118"/>
      <c r="G121" s="107" t="str">
        <f t="shared" si="22"/>
        <v/>
      </c>
      <c r="H121" s="38"/>
      <c r="I121" s="14"/>
      <c r="J121" s="143"/>
      <c r="K121" s="149" t="str">
        <f t="shared" si="23"/>
        <v/>
      </c>
      <c r="L121" s="101" t="str">
        <f t="shared" si="24"/>
        <v/>
      </c>
      <c r="M121" s="82"/>
      <c r="N121" s="78"/>
      <c r="O121" s="78"/>
      <c r="P121" s="78"/>
      <c r="Q121" s="15" t="str" cm="1">
        <f t="array" ref="Q121">IF(M121="","",IF($Q$11="4 Beste",SUM(LARGE(M121:P121,{1;2;3;4})),(IF($Q$11="3 Beste",SUM(LARGE(M121:P121,{1;2;3})),(IF($Q$11="2 Beste",SUM(LARGE(M121:P121,{1;2})),IF($Q$11="Bester",LARGE(M121:P121,1))))))))</f>
        <v/>
      </c>
      <c r="R121" s="101" t="str">
        <f t="shared" si="25"/>
        <v/>
      </c>
      <c r="S121" s="82"/>
      <c r="T121" s="84"/>
      <c r="U121" s="84"/>
      <c r="V121" s="84"/>
      <c r="W121" s="16" t="str" cm="1">
        <f t="array" ref="W121">IF(S121="","",IF($W$11="4 Beste",SUM(LARGE(S121:V121,{1;2;3;4})),(IF($W$11="3 Beste",SUM(LARGE(S121:V121,{1;2;3})),(IF($W$11="2 Beste",SUM(LARGE(S121:V121,{1;2})),IF($W$11="Bester",LARGE(S121:V121,1))))))))</f>
        <v/>
      </c>
      <c r="X121" s="101" t="str">
        <f t="shared" si="26"/>
        <v/>
      </c>
      <c r="Y121" s="14"/>
      <c r="Z121" s="101" t="str">
        <f t="shared" si="27"/>
        <v/>
      </c>
      <c r="AA121" s="18"/>
      <c r="AB121" s="23" t="str">
        <f t="shared" si="18"/>
        <v/>
      </c>
      <c r="AC121" s="24" t="str">
        <f t="shared" si="19"/>
        <v/>
      </c>
      <c r="AD121" s="24" t="str">
        <f t="shared" si="20"/>
        <v/>
      </c>
      <c r="AE121" s="22" t="str">
        <f t="shared" si="21"/>
        <v/>
      </c>
      <c r="AF121" s="16" t="str">
        <f t="shared" si="28"/>
        <v/>
      </c>
      <c r="AG121" s="103" t="str">
        <f t="shared" si="29"/>
        <v/>
      </c>
      <c r="AH121" s="25" t="str">
        <f t="shared" si="30"/>
        <v/>
      </c>
      <c r="AI121" s="26" t="str">
        <f t="shared" si="31"/>
        <v/>
      </c>
      <c r="AJ121" s="27" t="str">
        <f t="shared" si="32"/>
        <v/>
      </c>
      <c r="AL121" s="6"/>
      <c r="AM121" s="6"/>
      <c r="AN121" s="6"/>
      <c r="AO121" s="6"/>
      <c r="AP121" s="6"/>
      <c r="AQ121" s="6"/>
      <c r="AR121" s="6"/>
      <c r="AS121" s="6"/>
      <c r="AT121" s="6"/>
      <c r="AU121" s="6"/>
      <c r="AV121" s="6"/>
      <c r="AW121" s="6"/>
      <c r="AX121" s="6"/>
      <c r="AY121" s="6"/>
    </row>
    <row r="122" spans="2:51" ht="18" customHeight="1" x14ac:dyDescent="0.2">
      <c r="B122" s="77">
        <v>111</v>
      </c>
      <c r="C122" s="105"/>
      <c r="D122" s="117"/>
      <c r="E122" s="117"/>
      <c r="F122" s="118"/>
      <c r="G122" s="107" t="str">
        <f t="shared" si="22"/>
        <v/>
      </c>
      <c r="H122" s="38"/>
      <c r="I122" s="14"/>
      <c r="J122" s="143"/>
      <c r="K122" s="149" t="str">
        <f t="shared" si="23"/>
        <v/>
      </c>
      <c r="L122" s="101" t="str">
        <f t="shared" si="24"/>
        <v/>
      </c>
      <c r="M122" s="82"/>
      <c r="N122" s="78"/>
      <c r="O122" s="78"/>
      <c r="P122" s="78"/>
      <c r="Q122" s="15" t="str" cm="1">
        <f t="array" ref="Q122">IF(M122="","",IF($Q$11="4 Beste",SUM(LARGE(M122:P122,{1;2;3;4})),(IF($Q$11="3 Beste",SUM(LARGE(M122:P122,{1;2;3})),(IF($Q$11="2 Beste",SUM(LARGE(M122:P122,{1;2})),IF($Q$11="Bester",LARGE(M122:P122,1))))))))</f>
        <v/>
      </c>
      <c r="R122" s="101" t="str">
        <f t="shared" si="25"/>
        <v/>
      </c>
      <c r="S122" s="82"/>
      <c r="T122" s="84"/>
      <c r="U122" s="84"/>
      <c r="V122" s="84"/>
      <c r="W122" s="16" t="str" cm="1">
        <f t="array" ref="W122">IF(S122="","",IF($W$11="4 Beste",SUM(LARGE(S122:V122,{1;2;3;4})),(IF($W$11="3 Beste",SUM(LARGE(S122:V122,{1;2;3})),(IF($W$11="2 Beste",SUM(LARGE(S122:V122,{1;2})),IF($W$11="Bester",LARGE(S122:V122,1))))))))</f>
        <v/>
      </c>
      <c r="X122" s="101" t="str">
        <f t="shared" si="26"/>
        <v/>
      </c>
      <c r="Y122" s="14"/>
      <c r="Z122" s="101" t="str">
        <f t="shared" si="27"/>
        <v/>
      </c>
      <c r="AA122" s="18"/>
      <c r="AB122" s="23" t="str">
        <f t="shared" si="18"/>
        <v/>
      </c>
      <c r="AC122" s="24" t="str">
        <f t="shared" si="19"/>
        <v/>
      </c>
      <c r="AD122" s="24" t="str">
        <f t="shared" si="20"/>
        <v/>
      </c>
      <c r="AE122" s="22" t="str">
        <f t="shared" si="21"/>
        <v/>
      </c>
      <c r="AF122" s="16" t="str">
        <f t="shared" si="28"/>
        <v/>
      </c>
      <c r="AG122" s="103" t="str">
        <f t="shared" si="29"/>
        <v/>
      </c>
      <c r="AH122" s="25" t="str">
        <f t="shared" si="30"/>
        <v/>
      </c>
      <c r="AI122" s="26" t="str">
        <f t="shared" si="31"/>
        <v/>
      </c>
      <c r="AJ122" s="27" t="str">
        <f t="shared" si="32"/>
        <v/>
      </c>
      <c r="AL122" s="6"/>
      <c r="AM122" s="6"/>
      <c r="AN122" s="6"/>
      <c r="AO122" s="6"/>
      <c r="AP122" s="6"/>
      <c r="AQ122" s="6"/>
      <c r="AR122" s="6"/>
      <c r="AS122" s="6"/>
      <c r="AT122" s="6"/>
      <c r="AU122" s="6"/>
      <c r="AV122" s="6"/>
      <c r="AW122" s="6"/>
      <c r="AX122" s="6"/>
      <c r="AY122" s="6"/>
    </row>
    <row r="123" spans="2:51" ht="18" customHeight="1" x14ac:dyDescent="0.2">
      <c r="B123" s="77">
        <v>112</v>
      </c>
      <c r="C123" s="105"/>
      <c r="D123" s="117"/>
      <c r="E123" s="117"/>
      <c r="F123" s="118"/>
      <c r="G123" s="107" t="str">
        <f t="shared" si="22"/>
        <v/>
      </c>
      <c r="H123" s="38"/>
      <c r="I123" s="14"/>
      <c r="J123" s="143"/>
      <c r="K123" s="149" t="str">
        <f t="shared" si="23"/>
        <v/>
      </c>
      <c r="L123" s="101" t="str">
        <f t="shared" si="24"/>
        <v/>
      </c>
      <c r="M123" s="82"/>
      <c r="N123" s="78"/>
      <c r="O123" s="78"/>
      <c r="P123" s="78"/>
      <c r="Q123" s="15" t="str" cm="1">
        <f t="array" ref="Q123">IF(M123="","",IF($Q$11="4 Beste",SUM(LARGE(M123:P123,{1;2;3;4})),(IF($Q$11="3 Beste",SUM(LARGE(M123:P123,{1;2;3})),(IF($Q$11="2 Beste",SUM(LARGE(M123:P123,{1;2})),IF($Q$11="Bester",LARGE(M123:P123,1))))))))</f>
        <v/>
      </c>
      <c r="R123" s="101" t="str">
        <f t="shared" si="25"/>
        <v/>
      </c>
      <c r="S123" s="82"/>
      <c r="T123" s="84"/>
      <c r="U123" s="84"/>
      <c r="V123" s="84"/>
      <c r="W123" s="16" t="str" cm="1">
        <f t="array" ref="W123">IF(S123="","",IF($W$11="4 Beste",SUM(LARGE(S123:V123,{1;2;3;4})),(IF($W$11="3 Beste",SUM(LARGE(S123:V123,{1;2;3})),(IF($W$11="2 Beste",SUM(LARGE(S123:V123,{1;2})),IF($W$11="Bester",LARGE(S123:V123,1))))))))</f>
        <v/>
      </c>
      <c r="X123" s="101" t="str">
        <f t="shared" si="26"/>
        <v/>
      </c>
      <c r="Y123" s="14"/>
      <c r="Z123" s="101" t="str">
        <f t="shared" si="27"/>
        <v/>
      </c>
      <c r="AA123" s="18"/>
      <c r="AB123" s="23" t="str">
        <f t="shared" si="18"/>
        <v/>
      </c>
      <c r="AC123" s="24" t="str">
        <f t="shared" si="19"/>
        <v/>
      </c>
      <c r="AD123" s="24" t="str">
        <f t="shared" si="20"/>
        <v/>
      </c>
      <c r="AE123" s="22" t="str">
        <f t="shared" si="21"/>
        <v/>
      </c>
      <c r="AF123" s="16" t="str">
        <f t="shared" si="28"/>
        <v/>
      </c>
      <c r="AG123" s="103" t="str">
        <f t="shared" si="29"/>
        <v/>
      </c>
      <c r="AH123" s="25" t="str">
        <f t="shared" si="30"/>
        <v/>
      </c>
      <c r="AI123" s="26" t="str">
        <f t="shared" si="31"/>
        <v/>
      </c>
      <c r="AJ123" s="27" t="str">
        <f t="shared" si="32"/>
        <v/>
      </c>
      <c r="AL123" s="6"/>
      <c r="AM123" s="6"/>
      <c r="AN123" s="6"/>
      <c r="AO123" s="6"/>
      <c r="AP123" s="6"/>
      <c r="AQ123" s="6"/>
      <c r="AR123" s="6"/>
      <c r="AS123" s="6"/>
      <c r="AT123" s="6"/>
      <c r="AU123" s="6"/>
      <c r="AV123" s="6"/>
      <c r="AW123" s="6"/>
      <c r="AX123" s="6"/>
      <c r="AY123" s="6"/>
    </row>
    <row r="124" spans="2:51" ht="18" customHeight="1" x14ac:dyDescent="0.2">
      <c r="B124" s="77">
        <v>113</v>
      </c>
      <c r="C124" s="105"/>
      <c r="D124" s="117"/>
      <c r="E124" s="117"/>
      <c r="F124" s="118"/>
      <c r="G124" s="107" t="str">
        <f t="shared" si="22"/>
        <v/>
      </c>
      <c r="H124" s="38"/>
      <c r="I124" s="14"/>
      <c r="J124" s="143"/>
      <c r="K124" s="149" t="str">
        <f t="shared" si="23"/>
        <v/>
      </c>
      <c r="L124" s="101" t="str">
        <f t="shared" si="24"/>
        <v/>
      </c>
      <c r="M124" s="82"/>
      <c r="N124" s="78"/>
      <c r="O124" s="78"/>
      <c r="P124" s="78"/>
      <c r="Q124" s="15" t="str" cm="1">
        <f t="array" ref="Q124">IF(M124="","",IF($Q$11="4 Beste",SUM(LARGE(M124:P124,{1;2;3;4})),(IF($Q$11="3 Beste",SUM(LARGE(M124:P124,{1;2;3})),(IF($Q$11="2 Beste",SUM(LARGE(M124:P124,{1;2})),IF($Q$11="Bester",LARGE(M124:P124,1))))))))</f>
        <v/>
      </c>
      <c r="R124" s="101" t="str">
        <f t="shared" si="25"/>
        <v/>
      </c>
      <c r="S124" s="82"/>
      <c r="T124" s="84"/>
      <c r="U124" s="84"/>
      <c r="V124" s="84"/>
      <c r="W124" s="16" t="str" cm="1">
        <f t="array" ref="W124">IF(S124="","",IF($W$11="4 Beste",SUM(LARGE(S124:V124,{1;2;3;4})),(IF($W$11="3 Beste",SUM(LARGE(S124:V124,{1;2;3})),(IF($W$11="2 Beste",SUM(LARGE(S124:V124,{1;2})),IF($W$11="Bester",LARGE(S124:V124,1))))))))</f>
        <v/>
      </c>
      <c r="X124" s="101" t="str">
        <f t="shared" si="26"/>
        <v/>
      </c>
      <c r="Y124" s="14"/>
      <c r="Z124" s="101" t="str">
        <f t="shared" si="27"/>
        <v/>
      </c>
      <c r="AA124" s="18"/>
      <c r="AB124" s="23" t="str">
        <f t="shared" si="18"/>
        <v/>
      </c>
      <c r="AC124" s="24" t="str">
        <f t="shared" si="19"/>
        <v/>
      </c>
      <c r="AD124" s="24" t="str">
        <f t="shared" si="20"/>
        <v/>
      </c>
      <c r="AE124" s="22" t="str">
        <f t="shared" si="21"/>
        <v/>
      </c>
      <c r="AF124" s="16" t="str">
        <f t="shared" si="28"/>
        <v/>
      </c>
      <c r="AG124" s="103" t="str">
        <f t="shared" si="29"/>
        <v/>
      </c>
      <c r="AH124" s="25" t="str">
        <f t="shared" si="30"/>
        <v/>
      </c>
      <c r="AI124" s="26" t="str">
        <f t="shared" si="31"/>
        <v/>
      </c>
      <c r="AJ124" s="27" t="str">
        <f t="shared" si="32"/>
        <v/>
      </c>
      <c r="AL124" s="6"/>
      <c r="AM124" s="6"/>
      <c r="AN124" s="6"/>
      <c r="AO124" s="6"/>
      <c r="AP124" s="6"/>
      <c r="AQ124" s="6"/>
      <c r="AR124" s="6"/>
      <c r="AS124" s="6"/>
      <c r="AT124" s="6"/>
      <c r="AU124" s="6"/>
      <c r="AV124" s="6"/>
      <c r="AW124" s="6"/>
      <c r="AX124" s="6"/>
      <c r="AY124" s="6"/>
    </row>
    <row r="125" spans="2:51" ht="18" customHeight="1" x14ac:dyDescent="0.2">
      <c r="B125" s="77">
        <v>114</v>
      </c>
      <c r="C125" s="105"/>
      <c r="D125" s="117"/>
      <c r="E125" s="117"/>
      <c r="F125" s="118"/>
      <c r="G125" s="107" t="str">
        <f t="shared" si="22"/>
        <v/>
      </c>
      <c r="H125" s="38"/>
      <c r="I125" s="14"/>
      <c r="J125" s="143"/>
      <c r="K125" s="149" t="str">
        <f t="shared" si="23"/>
        <v/>
      </c>
      <c r="L125" s="101" t="str">
        <f t="shared" si="24"/>
        <v/>
      </c>
      <c r="M125" s="82"/>
      <c r="N125" s="78"/>
      <c r="O125" s="78"/>
      <c r="P125" s="78"/>
      <c r="Q125" s="15" t="str" cm="1">
        <f t="array" ref="Q125">IF(M125="","",IF($Q$11="4 Beste",SUM(LARGE(M125:P125,{1;2;3;4})),(IF($Q$11="3 Beste",SUM(LARGE(M125:P125,{1;2;3})),(IF($Q$11="2 Beste",SUM(LARGE(M125:P125,{1;2})),IF($Q$11="Bester",LARGE(M125:P125,1))))))))</f>
        <v/>
      </c>
      <c r="R125" s="101" t="str">
        <f t="shared" si="25"/>
        <v/>
      </c>
      <c r="S125" s="82"/>
      <c r="T125" s="84"/>
      <c r="U125" s="84"/>
      <c r="V125" s="84"/>
      <c r="W125" s="16" t="str" cm="1">
        <f t="array" ref="W125">IF(S125="","",IF($W$11="4 Beste",SUM(LARGE(S125:V125,{1;2;3;4})),(IF($W$11="3 Beste",SUM(LARGE(S125:V125,{1;2;3})),(IF($W$11="2 Beste",SUM(LARGE(S125:V125,{1;2})),IF($W$11="Bester",LARGE(S125:V125,1))))))))</f>
        <v/>
      </c>
      <c r="X125" s="101" t="str">
        <f t="shared" si="26"/>
        <v/>
      </c>
      <c r="Y125" s="14"/>
      <c r="Z125" s="101" t="str">
        <f t="shared" si="27"/>
        <v/>
      </c>
      <c r="AA125" s="18"/>
      <c r="AB125" s="23" t="str">
        <f t="shared" si="18"/>
        <v/>
      </c>
      <c r="AC125" s="24" t="str">
        <f t="shared" si="19"/>
        <v/>
      </c>
      <c r="AD125" s="24" t="str">
        <f t="shared" si="20"/>
        <v/>
      </c>
      <c r="AE125" s="22" t="str">
        <f t="shared" si="21"/>
        <v/>
      </c>
      <c r="AF125" s="16" t="str">
        <f t="shared" si="28"/>
        <v/>
      </c>
      <c r="AG125" s="103" t="str">
        <f t="shared" si="29"/>
        <v/>
      </c>
      <c r="AH125" s="25" t="str">
        <f t="shared" si="30"/>
        <v/>
      </c>
      <c r="AI125" s="26" t="str">
        <f t="shared" si="31"/>
        <v/>
      </c>
      <c r="AJ125" s="27" t="str">
        <f t="shared" si="32"/>
        <v/>
      </c>
      <c r="AL125" s="6"/>
      <c r="AM125" s="6"/>
      <c r="AN125" s="6"/>
      <c r="AO125" s="6"/>
      <c r="AP125" s="6"/>
      <c r="AQ125" s="6"/>
      <c r="AR125" s="6"/>
      <c r="AS125" s="6"/>
      <c r="AT125" s="6"/>
      <c r="AU125" s="6"/>
      <c r="AV125" s="6"/>
      <c r="AW125" s="6"/>
      <c r="AX125" s="6"/>
      <c r="AY125" s="6"/>
    </row>
    <row r="126" spans="2:51" ht="18" customHeight="1" x14ac:dyDescent="0.2">
      <c r="B126" s="77">
        <v>115</v>
      </c>
      <c r="C126" s="105"/>
      <c r="D126" s="117"/>
      <c r="E126" s="117"/>
      <c r="F126" s="118"/>
      <c r="G126" s="107" t="str">
        <f t="shared" si="22"/>
        <v/>
      </c>
      <c r="H126" s="38"/>
      <c r="I126" s="14"/>
      <c r="J126" s="143"/>
      <c r="K126" s="149" t="str">
        <f t="shared" si="23"/>
        <v/>
      </c>
      <c r="L126" s="101" t="str">
        <f t="shared" si="24"/>
        <v/>
      </c>
      <c r="M126" s="82"/>
      <c r="N126" s="78"/>
      <c r="O126" s="78"/>
      <c r="P126" s="78"/>
      <c r="Q126" s="15" t="str" cm="1">
        <f t="array" ref="Q126">IF(M126="","",IF($Q$11="4 Beste",SUM(LARGE(M126:P126,{1;2;3;4})),(IF($Q$11="3 Beste",SUM(LARGE(M126:P126,{1;2;3})),(IF($Q$11="2 Beste",SUM(LARGE(M126:P126,{1;2})),IF($Q$11="Bester",LARGE(M126:P126,1))))))))</f>
        <v/>
      </c>
      <c r="R126" s="101" t="str">
        <f t="shared" si="25"/>
        <v/>
      </c>
      <c r="S126" s="82"/>
      <c r="T126" s="84"/>
      <c r="U126" s="84"/>
      <c r="V126" s="84"/>
      <c r="W126" s="16" t="str" cm="1">
        <f t="array" ref="W126">IF(S126="","",IF($W$11="4 Beste",SUM(LARGE(S126:V126,{1;2;3;4})),(IF($W$11="3 Beste",SUM(LARGE(S126:V126,{1;2;3})),(IF($W$11="2 Beste",SUM(LARGE(S126:V126,{1;2})),IF($W$11="Bester",LARGE(S126:V126,1))))))))</f>
        <v/>
      </c>
      <c r="X126" s="101" t="str">
        <f t="shared" si="26"/>
        <v/>
      </c>
      <c r="Y126" s="14"/>
      <c r="Z126" s="101" t="str">
        <f t="shared" si="27"/>
        <v/>
      </c>
      <c r="AA126" s="18"/>
      <c r="AB126" s="23" t="str">
        <f t="shared" si="18"/>
        <v/>
      </c>
      <c r="AC126" s="24" t="str">
        <f t="shared" si="19"/>
        <v/>
      </c>
      <c r="AD126" s="24" t="str">
        <f t="shared" si="20"/>
        <v/>
      </c>
      <c r="AE126" s="22" t="str">
        <f t="shared" si="21"/>
        <v/>
      </c>
      <c r="AF126" s="16" t="str">
        <f t="shared" si="28"/>
        <v/>
      </c>
      <c r="AG126" s="103" t="str">
        <f t="shared" si="29"/>
        <v/>
      </c>
      <c r="AH126" s="25" t="str">
        <f t="shared" si="30"/>
        <v/>
      </c>
      <c r="AI126" s="26" t="str">
        <f t="shared" si="31"/>
        <v/>
      </c>
      <c r="AJ126" s="27" t="str">
        <f t="shared" si="32"/>
        <v/>
      </c>
      <c r="AL126" s="6"/>
      <c r="AM126" s="6"/>
      <c r="AN126" s="6"/>
      <c r="AO126" s="6"/>
      <c r="AP126" s="6"/>
      <c r="AQ126" s="6"/>
      <c r="AR126" s="6"/>
      <c r="AS126" s="6"/>
      <c r="AT126" s="6"/>
      <c r="AU126" s="6"/>
      <c r="AV126" s="6"/>
      <c r="AW126" s="6"/>
      <c r="AX126" s="6"/>
      <c r="AY126" s="6"/>
    </row>
    <row r="127" spans="2:51" ht="18" customHeight="1" x14ac:dyDescent="0.2">
      <c r="B127" s="77">
        <v>116</v>
      </c>
      <c r="C127" s="105"/>
      <c r="D127" s="117"/>
      <c r="E127" s="117"/>
      <c r="F127" s="118"/>
      <c r="G127" s="107" t="str">
        <f t="shared" si="22"/>
        <v/>
      </c>
      <c r="H127" s="38"/>
      <c r="I127" s="14"/>
      <c r="J127" s="143"/>
      <c r="K127" s="149" t="str">
        <f t="shared" si="23"/>
        <v/>
      </c>
      <c r="L127" s="101" t="str">
        <f t="shared" si="24"/>
        <v/>
      </c>
      <c r="M127" s="82"/>
      <c r="N127" s="78"/>
      <c r="O127" s="78"/>
      <c r="P127" s="78"/>
      <c r="Q127" s="15" t="str" cm="1">
        <f t="array" ref="Q127">IF(M127="","",IF($Q$11="4 Beste",SUM(LARGE(M127:P127,{1;2;3;4})),(IF($Q$11="3 Beste",SUM(LARGE(M127:P127,{1;2;3})),(IF($Q$11="2 Beste",SUM(LARGE(M127:P127,{1;2})),IF($Q$11="Bester",LARGE(M127:P127,1))))))))</f>
        <v/>
      </c>
      <c r="R127" s="101" t="str">
        <f t="shared" si="25"/>
        <v/>
      </c>
      <c r="S127" s="82"/>
      <c r="T127" s="84"/>
      <c r="U127" s="84"/>
      <c r="V127" s="84"/>
      <c r="W127" s="16" t="str" cm="1">
        <f t="array" ref="W127">IF(S127="","",IF($W$11="4 Beste",SUM(LARGE(S127:V127,{1;2;3;4})),(IF($W$11="3 Beste",SUM(LARGE(S127:V127,{1;2;3})),(IF($W$11="2 Beste",SUM(LARGE(S127:V127,{1;2})),IF($W$11="Bester",LARGE(S127:V127,1))))))))</f>
        <v/>
      </c>
      <c r="X127" s="101" t="str">
        <f t="shared" si="26"/>
        <v/>
      </c>
      <c r="Y127" s="14"/>
      <c r="Z127" s="101" t="str">
        <f t="shared" si="27"/>
        <v/>
      </c>
      <c r="AA127" s="18"/>
      <c r="AB127" s="23" t="str">
        <f t="shared" si="18"/>
        <v/>
      </c>
      <c r="AC127" s="24" t="str">
        <f t="shared" si="19"/>
        <v/>
      </c>
      <c r="AD127" s="24" t="str">
        <f t="shared" si="20"/>
        <v/>
      </c>
      <c r="AE127" s="22" t="str">
        <f t="shared" si="21"/>
        <v/>
      </c>
      <c r="AF127" s="16" t="str">
        <f t="shared" si="28"/>
        <v/>
      </c>
      <c r="AG127" s="103" t="str">
        <f t="shared" si="29"/>
        <v/>
      </c>
      <c r="AH127" s="25" t="str">
        <f t="shared" si="30"/>
        <v/>
      </c>
      <c r="AI127" s="26" t="str">
        <f t="shared" si="31"/>
        <v/>
      </c>
      <c r="AJ127" s="27" t="str">
        <f t="shared" si="32"/>
        <v/>
      </c>
      <c r="AL127" s="6"/>
      <c r="AM127" s="6"/>
      <c r="AN127" s="6"/>
      <c r="AO127" s="6"/>
      <c r="AP127" s="6"/>
      <c r="AQ127" s="6"/>
      <c r="AR127" s="6"/>
      <c r="AS127" s="6"/>
      <c r="AT127" s="6"/>
      <c r="AU127" s="6"/>
      <c r="AV127" s="6"/>
      <c r="AW127" s="6"/>
      <c r="AX127" s="6"/>
      <c r="AY127" s="6"/>
    </row>
    <row r="128" spans="2:51" ht="18" customHeight="1" x14ac:dyDescent="0.2">
      <c r="B128" s="77">
        <v>117</v>
      </c>
      <c r="C128" s="105"/>
      <c r="D128" s="117"/>
      <c r="E128" s="117"/>
      <c r="F128" s="118"/>
      <c r="G128" s="107" t="str">
        <f t="shared" si="22"/>
        <v/>
      </c>
      <c r="H128" s="38"/>
      <c r="I128" s="14"/>
      <c r="J128" s="143"/>
      <c r="K128" s="149" t="str">
        <f t="shared" si="23"/>
        <v/>
      </c>
      <c r="L128" s="101" t="str">
        <f t="shared" si="24"/>
        <v/>
      </c>
      <c r="M128" s="82"/>
      <c r="N128" s="78"/>
      <c r="O128" s="78"/>
      <c r="P128" s="78"/>
      <c r="Q128" s="15" t="str" cm="1">
        <f t="array" ref="Q128">IF(M128="","",IF($Q$11="4 Beste",SUM(LARGE(M128:P128,{1;2;3;4})),(IF($Q$11="3 Beste",SUM(LARGE(M128:P128,{1;2;3})),(IF($Q$11="2 Beste",SUM(LARGE(M128:P128,{1;2})),IF($Q$11="Bester",LARGE(M128:P128,1))))))))</f>
        <v/>
      </c>
      <c r="R128" s="101" t="str">
        <f t="shared" si="25"/>
        <v/>
      </c>
      <c r="S128" s="82"/>
      <c r="T128" s="84"/>
      <c r="U128" s="84"/>
      <c r="V128" s="84"/>
      <c r="W128" s="16" t="str" cm="1">
        <f t="array" ref="W128">IF(S128="","",IF($W$11="4 Beste",SUM(LARGE(S128:V128,{1;2;3;4})),(IF($W$11="3 Beste",SUM(LARGE(S128:V128,{1;2;3})),(IF($W$11="2 Beste",SUM(LARGE(S128:V128,{1;2})),IF($W$11="Bester",LARGE(S128:V128,1))))))))</f>
        <v/>
      </c>
      <c r="X128" s="101" t="str">
        <f t="shared" si="26"/>
        <v/>
      </c>
      <c r="Y128" s="14"/>
      <c r="Z128" s="101" t="str">
        <f t="shared" si="27"/>
        <v/>
      </c>
      <c r="AA128" s="18"/>
      <c r="AB128" s="23" t="str">
        <f t="shared" si="18"/>
        <v/>
      </c>
      <c r="AC128" s="24" t="str">
        <f t="shared" si="19"/>
        <v/>
      </c>
      <c r="AD128" s="24" t="str">
        <f t="shared" si="20"/>
        <v/>
      </c>
      <c r="AE128" s="22" t="str">
        <f t="shared" si="21"/>
        <v/>
      </c>
      <c r="AF128" s="16" t="str">
        <f t="shared" si="28"/>
        <v/>
      </c>
      <c r="AG128" s="103" t="str">
        <f t="shared" si="29"/>
        <v/>
      </c>
      <c r="AH128" s="25" t="str">
        <f t="shared" si="30"/>
        <v/>
      </c>
      <c r="AI128" s="26" t="str">
        <f t="shared" si="31"/>
        <v/>
      </c>
      <c r="AJ128" s="27" t="str">
        <f t="shared" si="32"/>
        <v/>
      </c>
      <c r="AL128" s="6"/>
      <c r="AM128" s="6"/>
      <c r="AN128" s="6"/>
      <c r="AO128" s="6"/>
      <c r="AP128" s="6"/>
      <c r="AQ128" s="6"/>
      <c r="AR128" s="6"/>
      <c r="AS128" s="6"/>
      <c r="AT128" s="6"/>
      <c r="AU128" s="6"/>
      <c r="AV128" s="6"/>
      <c r="AW128" s="6"/>
      <c r="AX128" s="6"/>
      <c r="AY128" s="6"/>
    </row>
    <row r="129" spans="2:51" ht="18" customHeight="1" x14ac:dyDescent="0.2">
      <c r="B129" s="77">
        <v>118</v>
      </c>
      <c r="C129" s="105"/>
      <c r="D129" s="117"/>
      <c r="E129" s="117"/>
      <c r="F129" s="118"/>
      <c r="G129" s="107" t="str">
        <f t="shared" si="22"/>
        <v/>
      </c>
      <c r="H129" s="38"/>
      <c r="I129" s="14"/>
      <c r="J129" s="143"/>
      <c r="K129" s="149" t="str">
        <f t="shared" si="23"/>
        <v/>
      </c>
      <c r="L129" s="101" t="str">
        <f t="shared" si="24"/>
        <v/>
      </c>
      <c r="M129" s="82"/>
      <c r="N129" s="78"/>
      <c r="O129" s="78"/>
      <c r="P129" s="78"/>
      <c r="Q129" s="15" t="str" cm="1">
        <f t="array" ref="Q129">IF(M129="","",IF($Q$11="4 Beste",SUM(LARGE(M129:P129,{1;2;3;4})),(IF($Q$11="3 Beste",SUM(LARGE(M129:P129,{1;2;3})),(IF($Q$11="2 Beste",SUM(LARGE(M129:P129,{1;2})),IF($Q$11="Bester",LARGE(M129:P129,1))))))))</f>
        <v/>
      </c>
      <c r="R129" s="101" t="str">
        <f t="shared" si="25"/>
        <v/>
      </c>
      <c r="S129" s="82"/>
      <c r="T129" s="84"/>
      <c r="U129" s="84"/>
      <c r="V129" s="84"/>
      <c r="W129" s="16" t="str" cm="1">
        <f t="array" ref="W129">IF(S129="","",IF($W$11="4 Beste",SUM(LARGE(S129:V129,{1;2;3;4})),(IF($W$11="3 Beste",SUM(LARGE(S129:V129,{1;2;3})),(IF($W$11="2 Beste",SUM(LARGE(S129:V129,{1;2})),IF($W$11="Bester",LARGE(S129:V129,1))))))))</f>
        <v/>
      </c>
      <c r="X129" s="101" t="str">
        <f t="shared" si="26"/>
        <v/>
      </c>
      <c r="Y129" s="14"/>
      <c r="Z129" s="101" t="str">
        <f t="shared" si="27"/>
        <v/>
      </c>
      <c r="AA129" s="18"/>
      <c r="AB129" s="23" t="str">
        <f t="shared" si="18"/>
        <v/>
      </c>
      <c r="AC129" s="24" t="str">
        <f t="shared" si="19"/>
        <v/>
      </c>
      <c r="AD129" s="24" t="str">
        <f t="shared" si="20"/>
        <v/>
      </c>
      <c r="AE129" s="22" t="str">
        <f t="shared" si="21"/>
        <v/>
      </c>
      <c r="AF129" s="16" t="str">
        <f t="shared" si="28"/>
        <v/>
      </c>
      <c r="AG129" s="103" t="str">
        <f t="shared" si="29"/>
        <v/>
      </c>
      <c r="AH129" s="25" t="str">
        <f t="shared" si="30"/>
        <v/>
      </c>
      <c r="AI129" s="26" t="str">
        <f t="shared" si="31"/>
        <v/>
      </c>
      <c r="AJ129" s="27" t="str">
        <f t="shared" si="32"/>
        <v/>
      </c>
      <c r="AL129" s="6"/>
      <c r="AM129" s="6"/>
      <c r="AN129" s="6"/>
      <c r="AO129" s="6"/>
      <c r="AP129" s="6"/>
      <c r="AQ129" s="6"/>
      <c r="AR129" s="6"/>
      <c r="AS129" s="6"/>
      <c r="AT129" s="6"/>
      <c r="AU129" s="6"/>
      <c r="AV129" s="6"/>
      <c r="AW129" s="6"/>
      <c r="AX129" s="6"/>
      <c r="AY129" s="6"/>
    </row>
    <row r="130" spans="2:51" ht="18" customHeight="1" x14ac:dyDescent="0.2">
      <c r="B130" s="77">
        <v>119</v>
      </c>
      <c r="C130" s="105"/>
      <c r="D130" s="117"/>
      <c r="E130" s="117"/>
      <c r="F130" s="118"/>
      <c r="G130" s="107" t="str">
        <f t="shared" si="22"/>
        <v/>
      </c>
      <c r="H130" s="38"/>
      <c r="I130" s="14"/>
      <c r="J130" s="143"/>
      <c r="K130" s="149" t="str">
        <f t="shared" si="23"/>
        <v/>
      </c>
      <c r="L130" s="101" t="str">
        <f t="shared" si="24"/>
        <v/>
      </c>
      <c r="M130" s="82"/>
      <c r="N130" s="78"/>
      <c r="O130" s="78"/>
      <c r="P130" s="78"/>
      <c r="Q130" s="15" t="str" cm="1">
        <f t="array" ref="Q130">IF(M130="","",IF($Q$11="4 Beste",SUM(LARGE(M130:P130,{1;2;3;4})),(IF($Q$11="3 Beste",SUM(LARGE(M130:P130,{1;2;3})),(IF($Q$11="2 Beste",SUM(LARGE(M130:P130,{1;2})),IF($Q$11="Bester",LARGE(M130:P130,1))))))))</f>
        <v/>
      </c>
      <c r="R130" s="101" t="str">
        <f t="shared" si="25"/>
        <v/>
      </c>
      <c r="S130" s="82"/>
      <c r="T130" s="84"/>
      <c r="U130" s="84"/>
      <c r="V130" s="84"/>
      <c r="W130" s="16" t="str" cm="1">
        <f t="array" ref="W130">IF(S130="","",IF($W$11="4 Beste",SUM(LARGE(S130:V130,{1;2;3;4})),(IF($W$11="3 Beste",SUM(LARGE(S130:V130,{1;2;3})),(IF($W$11="2 Beste",SUM(LARGE(S130:V130,{1;2})),IF($W$11="Bester",LARGE(S130:V130,1))))))))</f>
        <v/>
      </c>
      <c r="X130" s="101" t="str">
        <f t="shared" si="26"/>
        <v/>
      </c>
      <c r="Y130" s="14"/>
      <c r="Z130" s="101" t="str">
        <f t="shared" si="27"/>
        <v/>
      </c>
      <c r="AA130" s="18"/>
      <c r="AB130" s="23" t="str">
        <f t="shared" si="18"/>
        <v/>
      </c>
      <c r="AC130" s="24" t="str">
        <f t="shared" si="19"/>
        <v/>
      </c>
      <c r="AD130" s="24" t="str">
        <f t="shared" si="20"/>
        <v/>
      </c>
      <c r="AE130" s="22" t="str">
        <f t="shared" si="21"/>
        <v/>
      </c>
      <c r="AF130" s="16" t="str">
        <f t="shared" si="28"/>
        <v/>
      </c>
      <c r="AG130" s="103" t="str">
        <f t="shared" si="29"/>
        <v/>
      </c>
      <c r="AH130" s="25" t="str">
        <f t="shared" si="30"/>
        <v/>
      </c>
      <c r="AI130" s="26" t="str">
        <f t="shared" si="31"/>
        <v/>
      </c>
      <c r="AJ130" s="27" t="str">
        <f t="shared" si="32"/>
        <v/>
      </c>
      <c r="AL130" s="6"/>
      <c r="AM130" s="6"/>
      <c r="AN130" s="6"/>
      <c r="AO130" s="6"/>
      <c r="AP130" s="6"/>
      <c r="AQ130" s="6"/>
      <c r="AR130" s="6"/>
      <c r="AS130" s="6"/>
      <c r="AT130" s="6"/>
      <c r="AU130" s="6"/>
      <c r="AV130" s="6"/>
      <c r="AW130" s="6"/>
      <c r="AX130" s="6"/>
      <c r="AY130" s="6"/>
    </row>
    <row r="131" spans="2:51" ht="18" customHeight="1" x14ac:dyDescent="0.2">
      <c r="B131" s="77">
        <v>120</v>
      </c>
      <c r="C131" s="105"/>
      <c r="D131" s="117"/>
      <c r="E131" s="117"/>
      <c r="F131" s="118"/>
      <c r="G131" s="107" t="str">
        <f t="shared" si="22"/>
        <v/>
      </c>
      <c r="H131" s="38"/>
      <c r="I131" s="14"/>
      <c r="J131" s="143"/>
      <c r="K131" s="149" t="str">
        <f t="shared" si="23"/>
        <v/>
      </c>
      <c r="L131" s="101" t="str">
        <f t="shared" si="24"/>
        <v/>
      </c>
      <c r="M131" s="82"/>
      <c r="N131" s="78"/>
      <c r="O131" s="78"/>
      <c r="P131" s="78"/>
      <c r="Q131" s="15" t="str" cm="1">
        <f t="array" ref="Q131">IF(M131="","",IF($Q$11="4 Beste",SUM(LARGE(M131:P131,{1;2;3;4})),(IF($Q$11="3 Beste",SUM(LARGE(M131:P131,{1;2;3})),(IF($Q$11="2 Beste",SUM(LARGE(M131:P131,{1;2})),IF($Q$11="Bester",LARGE(M131:P131,1))))))))</f>
        <v/>
      </c>
      <c r="R131" s="101" t="str">
        <f t="shared" si="25"/>
        <v/>
      </c>
      <c r="S131" s="82"/>
      <c r="T131" s="84"/>
      <c r="U131" s="84"/>
      <c r="V131" s="84"/>
      <c r="W131" s="16" t="str" cm="1">
        <f t="array" ref="W131">IF(S131="","",IF($W$11="4 Beste",SUM(LARGE(S131:V131,{1;2;3;4})),(IF($W$11="3 Beste",SUM(LARGE(S131:V131,{1;2;3})),(IF($W$11="2 Beste",SUM(LARGE(S131:V131,{1;2})),IF($W$11="Bester",LARGE(S131:V131,1))))))))</f>
        <v/>
      </c>
      <c r="X131" s="101" t="str">
        <f t="shared" si="26"/>
        <v/>
      </c>
      <c r="Y131" s="14"/>
      <c r="Z131" s="101" t="str">
        <f t="shared" si="27"/>
        <v/>
      </c>
      <c r="AA131" s="18"/>
      <c r="AB131" s="23" t="str">
        <f t="shared" si="18"/>
        <v/>
      </c>
      <c r="AC131" s="24" t="str">
        <f t="shared" si="19"/>
        <v/>
      </c>
      <c r="AD131" s="24" t="str">
        <f t="shared" si="20"/>
        <v/>
      </c>
      <c r="AE131" s="22" t="str">
        <f t="shared" si="21"/>
        <v/>
      </c>
      <c r="AF131" s="16" t="str">
        <f t="shared" si="28"/>
        <v/>
      </c>
      <c r="AG131" s="103" t="str">
        <f t="shared" si="29"/>
        <v/>
      </c>
      <c r="AH131" s="25" t="str">
        <f t="shared" si="30"/>
        <v/>
      </c>
      <c r="AI131" s="26" t="str">
        <f t="shared" si="31"/>
        <v/>
      </c>
      <c r="AJ131" s="27" t="str">
        <f t="shared" si="32"/>
        <v/>
      </c>
      <c r="AL131" s="6"/>
      <c r="AM131" s="6"/>
      <c r="AN131" s="6"/>
      <c r="AO131" s="6"/>
      <c r="AP131" s="6"/>
      <c r="AQ131" s="6"/>
      <c r="AR131" s="6"/>
      <c r="AS131" s="6"/>
      <c r="AT131" s="6"/>
      <c r="AU131" s="6"/>
      <c r="AV131" s="6"/>
      <c r="AW131" s="6"/>
      <c r="AX131" s="6"/>
      <c r="AY131" s="6"/>
    </row>
    <row r="132" spans="2:51" ht="18" customHeight="1" x14ac:dyDescent="0.2">
      <c r="B132" s="77">
        <v>121</v>
      </c>
      <c r="C132" s="105"/>
      <c r="D132" s="117"/>
      <c r="E132" s="117"/>
      <c r="F132" s="118"/>
      <c r="G132" s="107" t="str">
        <f t="shared" si="22"/>
        <v/>
      </c>
      <c r="H132" s="38"/>
      <c r="I132" s="14"/>
      <c r="J132" s="143"/>
      <c r="K132" s="149" t="str">
        <f t="shared" si="23"/>
        <v/>
      </c>
      <c r="L132" s="101" t="str">
        <f t="shared" si="24"/>
        <v/>
      </c>
      <c r="M132" s="82"/>
      <c r="N132" s="78"/>
      <c r="O132" s="78"/>
      <c r="P132" s="78"/>
      <c r="Q132" s="15" t="str" cm="1">
        <f t="array" ref="Q132">IF(M132="","",IF($Q$11="4 Beste",SUM(LARGE(M132:P132,{1;2;3;4})),(IF($Q$11="3 Beste",SUM(LARGE(M132:P132,{1;2;3})),(IF($Q$11="2 Beste",SUM(LARGE(M132:P132,{1;2})),IF($Q$11="Bester",LARGE(M132:P132,1))))))))</f>
        <v/>
      </c>
      <c r="R132" s="101" t="str">
        <f t="shared" si="25"/>
        <v/>
      </c>
      <c r="S132" s="82"/>
      <c r="T132" s="84"/>
      <c r="U132" s="84"/>
      <c r="V132" s="84"/>
      <c r="W132" s="16" t="str" cm="1">
        <f t="array" ref="W132">IF(S132="","",IF($W$11="4 Beste",SUM(LARGE(S132:V132,{1;2;3;4})),(IF($W$11="3 Beste",SUM(LARGE(S132:V132,{1;2;3})),(IF($W$11="2 Beste",SUM(LARGE(S132:V132,{1;2})),IF($W$11="Bester",LARGE(S132:V132,1))))))))</f>
        <v/>
      </c>
      <c r="X132" s="101" t="str">
        <f t="shared" si="26"/>
        <v/>
      </c>
      <c r="Y132" s="14"/>
      <c r="Z132" s="101" t="str">
        <f t="shared" si="27"/>
        <v/>
      </c>
      <c r="AA132" s="18"/>
      <c r="AB132" s="23" t="str">
        <f t="shared" si="18"/>
        <v/>
      </c>
      <c r="AC132" s="24" t="str">
        <f t="shared" si="19"/>
        <v/>
      </c>
      <c r="AD132" s="24" t="str">
        <f t="shared" si="20"/>
        <v/>
      </c>
      <c r="AE132" s="22" t="str">
        <f t="shared" si="21"/>
        <v/>
      </c>
      <c r="AF132" s="16" t="str">
        <f t="shared" si="28"/>
        <v/>
      </c>
      <c r="AG132" s="103" t="str">
        <f t="shared" si="29"/>
        <v/>
      </c>
      <c r="AH132" s="25" t="str">
        <f t="shared" si="30"/>
        <v/>
      </c>
      <c r="AI132" s="26" t="str">
        <f t="shared" si="31"/>
        <v/>
      </c>
      <c r="AJ132" s="27" t="str">
        <f t="shared" si="32"/>
        <v/>
      </c>
      <c r="AL132" s="6"/>
      <c r="AM132" s="6"/>
      <c r="AN132" s="6"/>
      <c r="AO132" s="6"/>
      <c r="AP132" s="6"/>
      <c r="AQ132" s="6"/>
      <c r="AR132" s="6"/>
      <c r="AS132" s="6"/>
      <c r="AT132" s="6"/>
      <c r="AU132" s="6"/>
      <c r="AV132" s="6"/>
      <c r="AW132" s="6"/>
      <c r="AX132" s="6"/>
      <c r="AY132" s="6"/>
    </row>
    <row r="133" spans="2:51" ht="18" customHeight="1" x14ac:dyDescent="0.2">
      <c r="B133" s="77">
        <v>122</v>
      </c>
      <c r="C133" s="105"/>
      <c r="D133" s="117"/>
      <c r="E133" s="117"/>
      <c r="F133" s="118"/>
      <c r="G133" s="107" t="str">
        <f t="shared" si="22"/>
        <v/>
      </c>
      <c r="H133" s="38"/>
      <c r="I133" s="14"/>
      <c r="J133" s="143"/>
      <c r="K133" s="149" t="str">
        <f t="shared" si="23"/>
        <v/>
      </c>
      <c r="L133" s="101" t="str">
        <f t="shared" si="24"/>
        <v/>
      </c>
      <c r="M133" s="82"/>
      <c r="N133" s="78"/>
      <c r="O133" s="78"/>
      <c r="P133" s="78"/>
      <c r="Q133" s="15" t="str" cm="1">
        <f t="array" ref="Q133">IF(M133="","",IF($Q$11="4 Beste",SUM(LARGE(M133:P133,{1;2;3;4})),(IF($Q$11="3 Beste",SUM(LARGE(M133:P133,{1;2;3})),(IF($Q$11="2 Beste",SUM(LARGE(M133:P133,{1;2})),IF($Q$11="Bester",LARGE(M133:P133,1))))))))</f>
        <v/>
      </c>
      <c r="R133" s="101" t="str">
        <f t="shared" si="25"/>
        <v/>
      </c>
      <c r="S133" s="82"/>
      <c r="T133" s="84"/>
      <c r="U133" s="84"/>
      <c r="V133" s="84"/>
      <c r="W133" s="16" t="str" cm="1">
        <f t="array" ref="W133">IF(S133="","",IF($W$11="4 Beste",SUM(LARGE(S133:V133,{1;2;3;4})),(IF($W$11="3 Beste",SUM(LARGE(S133:V133,{1;2;3})),(IF($W$11="2 Beste",SUM(LARGE(S133:V133,{1;2})),IF($W$11="Bester",LARGE(S133:V133,1))))))))</f>
        <v/>
      </c>
      <c r="X133" s="101" t="str">
        <f t="shared" si="26"/>
        <v/>
      </c>
      <c r="Y133" s="14"/>
      <c r="Z133" s="101" t="str">
        <f t="shared" si="27"/>
        <v/>
      </c>
      <c r="AA133" s="18"/>
      <c r="AB133" s="23" t="str">
        <f t="shared" si="18"/>
        <v/>
      </c>
      <c r="AC133" s="24" t="str">
        <f t="shared" si="19"/>
        <v/>
      </c>
      <c r="AD133" s="24" t="str">
        <f t="shared" si="20"/>
        <v/>
      </c>
      <c r="AE133" s="22" t="str">
        <f t="shared" si="21"/>
        <v/>
      </c>
      <c r="AF133" s="16" t="str">
        <f t="shared" si="28"/>
        <v/>
      </c>
      <c r="AG133" s="103" t="str">
        <f t="shared" si="29"/>
        <v/>
      </c>
      <c r="AH133" s="25" t="str">
        <f t="shared" si="30"/>
        <v/>
      </c>
      <c r="AI133" s="26" t="str">
        <f t="shared" si="31"/>
        <v/>
      </c>
      <c r="AJ133" s="27" t="str">
        <f t="shared" si="32"/>
        <v/>
      </c>
      <c r="AL133" s="6"/>
      <c r="AM133" s="6"/>
      <c r="AN133" s="6"/>
      <c r="AO133" s="6"/>
      <c r="AP133" s="6"/>
      <c r="AQ133" s="6"/>
      <c r="AR133" s="6"/>
      <c r="AS133" s="6"/>
      <c r="AT133" s="6"/>
      <c r="AU133" s="6"/>
      <c r="AV133" s="6"/>
      <c r="AW133" s="6"/>
      <c r="AX133" s="6"/>
      <c r="AY133" s="6"/>
    </row>
    <row r="134" spans="2:51" ht="18" customHeight="1" x14ac:dyDescent="0.2">
      <c r="B134" s="77">
        <v>123</v>
      </c>
      <c r="C134" s="105"/>
      <c r="D134" s="117"/>
      <c r="E134" s="117"/>
      <c r="F134" s="118"/>
      <c r="G134" s="107" t="str">
        <f t="shared" si="22"/>
        <v/>
      </c>
      <c r="H134" s="38"/>
      <c r="I134" s="14"/>
      <c r="J134" s="143"/>
      <c r="K134" s="149" t="str">
        <f t="shared" si="23"/>
        <v/>
      </c>
      <c r="L134" s="101" t="str">
        <f t="shared" si="24"/>
        <v/>
      </c>
      <c r="M134" s="82"/>
      <c r="N134" s="78"/>
      <c r="O134" s="78"/>
      <c r="P134" s="78"/>
      <c r="Q134" s="15" t="str" cm="1">
        <f t="array" ref="Q134">IF(M134="","",IF($Q$11="4 Beste",SUM(LARGE(M134:P134,{1;2;3;4})),(IF($Q$11="3 Beste",SUM(LARGE(M134:P134,{1;2;3})),(IF($Q$11="2 Beste",SUM(LARGE(M134:P134,{1;2})),IF($Q$11="Bester",LARGE(M134:P134,1))))))))</f>
        <v/>
      </c>
      <c r="R134" s="101" t="str">
        <f t="shared" si="25"/>
        <v/>
      </c>
      <c r="S134" s="82"/>
      <c r="T134" s="84"/>
      <c r="U134" s="84"/>
      <c r="V134" s="84"/>
      <c r="W134" s="16" t="str" cm="1">
        <f t="array" ref="W134">IF(S134="","",IF($W$11="4 Beste",SUM(LARGE(S134:V134,{1;2;3;4})),(IF($W$11="3 Beste",SUM(LARGE(S134:V134,{1;2;3})),(IF($W$11="2 Beste",SUM(LARGE(S134:V134,{1;2})),IF($W$11="Bester",LARGE(S134:V134,1))))))))</f>
        <v/>
      </c>
      <c r="X134" s="101" t="str">
        <f t="shared" si="26"/>
        <v/>
      </c>
      <c r="Y134" s="14"/>
      <c r="Z134" s="101" t="str">
        <f t="shared" si="27"/>
        <v/>
      </c>
      <c r="AA134" s="18"/>
      <c r="AB134" s="23" t="str">
        <f t="shared" si="18"/>
        <v/>
      </c>
      <c r="AC134" s="24" t="str">
        <f t="shared" si="19"/>
        <v/>
      </c>
      <c r="AD134" s="24" t="str">
        <f t="shared" si="20"/>
        <v/>
      </c>
      <c r="AE134" s="22" t="str">
        <f t="shared" si="21"/>
        <v/>
      </c>
      <c r="AF134" s="16" t="str">
        <f t="shared" si="28"/>
        <v/>
      </c>
      <c r="AG134" s="103" t="str">
        <f t="shared" si="29"/>
        <v/>
      </c>
      <c r="AH134" s="25" t="str">
        <f t="shared" si="30"/>
        <v/>
      </c>
      <c r="AI134" s="26" t="str">
        <f t="shared" si="31"/>
        <v/>
      </c>
      <c r="AJ134" s="27" t="str">
        <f t="shared" si="32"/>
        <v/>
      </c>
      <c r="AL134" s="6"/>
      <c r="AM134" s="6"/>
      <c r="AN134" s="6"/>
      <c r="AO134" s="6"/>
      <c r="AP134" s="6"/>
      <c r="AQ134" s="6"/>
      <c r="AR134" s="6"/>
      <c r="AS134" s="6"/>
      <c r="AT134" s="6"/>
      <c r="AU134" s="6"/>
      <c r="AV134" s="6"/>
      <c r="AW134" s="6"/>
      <c r="AX134" s="6"/>
      <c r="AY134" s="6"/>
    </row>
    <row r="135" spans="2:51" ht="18" customHeight="1" x14ac:dyDescent="0.2">
      <c r="B135" s="77">
        <v>124</v>
      </c>
      <c r="C135" s="105"/>
      <c r="D135" s="117"/>
      <c r="E135" s="117"/>
      <c r="F135" s="118"/>
      <c r="G135" s="107" t="str">
        <f t="shared" si="22"/>
        <v/>
      </c>
      <c r="H135" s="38"/>
      <c r="I135" s="14"/>
      <c r="J135" s="143"/>
      <c r="K135" s="149" t="str">
        <f t="shared" si="23"/>
        <v/>
      </c>
      <c r="L135" s="101" t="str">
        <f t="shared" si="24"/>
        <v/>
      </c>
      <c r="M135" s="82"/>
      <c r="N135" s="78"/>
      <c r="O135" s="78"/>
      <c r="P135" s="78"/>
      <c r="Q135" s="15" t="str" cm="1">
        <f t="array" ref="Q135">IF(M135="","",IF($Q$11="4 Beste",SUM(LARGE(M135:P135,{1;2;3;4})),(IF($Q$11="3 Beste",SUM(LARGE(M135:P135,{1;2;3})),(IF($Q$11="2 Beste",SUM(LARGE(M135:P135,{1;2})),IF($Q$11="Bester",LARGE(M135:P135,1))))))))</f>
        <v/>
      </c>
      <c r="R135" s="101" t="str">
        <f t="shared" si="25"/>
        <v/>
      </c>
      <c r="S135" s="82"/>
      <c r="T135" s="84"/>
      <c r="U135" s="84"/>
      <c r="V135" s="84"/>
      <c r="W135" s="16" t="str" cm="1">
        <f t="array" ref="W135">IF(S135="","",IF($W$11="4 Beste",SUM(LARGE(S135:V135,{1;2;3;4})),(IF($W$11="3 Beste",SUM(LARGE(S135:V135,{1;2;3})),(IF($W$11="2 Beste",SUM(LARGE(S135:V135,{1;2})),IF($W$11="Bester",LARGE(S135:V135,1))))))))</f>
        <v/>
      </c>
      <c r="X135" s="101" t="str">
        <f t="shared" si="26"/>
        <v/>
      </c>
      <c r="Y135" s="14"/>
      <c r="Z135" s="101" t="str">
        <f t="shared" si="27"/>
        <v/>
      </c>
      <c r="AA135" s="18"/>
      <c r="AB135" s="23" t="str">
        <f t="shared" si="18"/>
        <v/>
      </c>
      <c r="AC135" s="24" t="str">
        <f t="shared" si="19"/>
        <v/>
      </c>
      <c r="AD135" s="24" t="str">
        <f t="shared" si="20"/>
        <v/>
      </c>
      <c r="AE135" s="22" t="str">
        <f t="shared" si="21"/>
        <v/>
      </c>
      <c r="AF135" s="16" t="str">
        <f t="shared" si="28"/>
        <v/>
      </c>
      <c r="AG135" s="103" t="str">
        <f t="shared" si="29"/>
        <v/>
      </c>
      <c r="AH135" s="25" t="str">
        <f t="shared" si="30"/>
        <v/>
      </c>
      <c r="AI135" s="26" t="str">
        <f t="shared" si="31"/>
        <v/>
      </c>
      <c r="AJ135" s="27" t="str">
        <f t="shared" si="32"/>
        <v/>
      </c>
      <c r="AL135" s="6"/>
      <c r="AM135" s="6"/>
      <c r="AN135" s="6"/>
      <c r="AO135" s="6"/>
      <c r="AP135" s="6"/>
      <c r="AQ135" s="6"/>
      <c r="AR135" s="6"/>
      <c r="AS135" s="6"/>
      <c r="AT135" s="6"/>
      <c r="AU135" s="6"/>
      <c r="AV135" s="6"/>
      <c r="AW135" s="6"/>
      <c r="AX135" s="6"/>
      <c r="AY135" s="6"/>
    </row>
    <row r="136" spans="2:51" ht="18" customHeight="1" x14ac:dyDescent="0.2">
      <c r="B136" s="77">
        <v>125</v>
      </c>
      <c r="C136" s="105"/>
      <c r="D136" s="117"/>
      <c r="E136" s="117"/>
      <c r="F136" s="118"/>
      <c r="G136" s="107" t="str">
        <f t="shared" si="22"/>
        <v/>
      </c>
      <c r="H136" s="38"/>
      <c r="I136" s="14"/>
      <c r="J136" s="143"/>
      <c r="K136" s="149" t="str">
        <f t="shared" si="23"/>
        <v/>
      </c>
      <c r="L136" s="101" t="str">
        <f t="shared" si="24"/>
        <v/>
      </c>
      <c r="M136" s="82"/>
      <c r="N136" s="78"/>
      <c r="O136" s="78"/>
      <c r="P136" s="78"/>
      <c r="Q136" s="15" t="str" cm="1">
        <f t="array" ref="Q136">IF(M136="","",IF($Q$11="4 Beste",SUM(LARGE(M136:P136,{1;2;3;4})),(IF($Q$11="3 Beste",SUM(LARGE(M136:P136,{1;2;3})),(IF($Q$11="2 Beste",SUM(LARGE(M136:P136,{1;2})),IF($Q$11="Bester",LARGE(M136:P136,1))))))))</f>
        <v/>
      </c>
      <c r="R136" s="101" t="str">
        <f t="shared" si="25"/>
        <v/>
      </c>
      <c r="S136" s="82"/>
      <c r="T136" s="84"/>
      <c r="U136" s="84"/>
      <c r="V136" s="84"/>
      <c r="W136" s="16" t="str" cm="1">
        <f t="array" ref="W136">IF(S136="","",IF($W$11="4 Beste",SUM(LARGE(S136:V136,{1;2;3;4})),(IF($W$11="3 Beste",SUM(LARGE(S136:V136,{1;2;3})),(IF($W$11="2 Beste",SUM(LARGE(S136:V136,{1;2})),IF($W$11="Bester",LARGE(S136:V136,1))))))))</f>
        <v/>
      </c>
      <c r="X136" s="101" t="str">
        <f t="shared" si="26"/>
        <v/>
      </c>
      <c r="Y136" s="14"/>
      <c r="Z136" s="101" t="str">
        <f t="shared" si="27"/>
        <v/>
      </c>
      <c r="AA136" s="18"/>
      <c r="AB136" s="23" t="str">
        <f t="shared" ref="AB136:AB199" si="33">L136</f>
        <v/>
      </c>
      <c r="AC136" s="24" t="str">
        <f t="shared" ref="AC136:AC199" si="34">R136</f>
        <v/>
      </c>
      <c r="AD136" s="24" t="str">
        <f t="shared" ref="AD136:AD199" si="35">X136</f>
        <v/>
      </c>
      <c r="AE136" s="22" t="str">
        <f t="shared" ref="AE136:AE199" si="36">Z136</f>
        <v/>
      </c>
      <c r="AF136" s="16" t="str">
        <f t="shared" si="28"/>
        <v/>
      </c>
      <c r="AG136" s="103" t="str">
        <f t="shared" si="29"/>
        <v/>
      </c>
      <c r="AH136" s="25" t="str">
        <f t="shared" si="30"/>
        <v/>
      </c>
      <c r="AI136" s="26" t="str">
        <f t="shared" si="31"/>
        <v/>
      </c>
      <c r="AJ136" s="27" t="str">
        <f t="shared" si="32"/>
        <v/>
      </c>
      <c r="AL136" s="6"/>
      <c r="AM136" s="6"/>
      <c r="AN136" s="6"/>
      <c r="AO136" s="6"/>
      <c r="AP136" s="6"/>
      <c r="AQ136" s="6"/>
      <c r="AR136" s="6"/>
      <c r="AS136" s="6"/>
      <c r="AT136" s="6"/>
      <c r="AU136" s="6"/>
      <c r="AV136" s="6"/>
      <c r="AW136" s="6"/>
      <c r="AX136" s="6"/>
      <c r="AY136" s="6"/>
    </row>
    <row r="137" spans="2:51" ht="18" customHeight="1" x14ac:dyDescent="0.2">
      <c r="B137" s="77">
        <v>126</v>
      </c>
      <c r="C137" s="105"/>
      <c r="D137" s="117"/>
      <c r="E137" s="117"/>
      <c r="F137" s="118"/>
      <c r="G137" s="107" t="str">
        <f t="shared" si="22"/>
        <v/>
      </c>
      <c r="H137" s="38"/>
      <c r="I137" s="14"/>
      <c r="J137" s="143"/>
      <c r="K137" s="149" t="str">
        <f t="shared" si="23"/>
        <v/>
      </c>
      <c r="L137" s="101" t="str">
        <f t="shared" si="24"/>
        <v/>
      </c>
      <c r="M137" s="82"/>
      <c r="N137" s="78"/>
      <c r="O137" s="78"/>
      <c r="P137" s="78"/>
      <c r="Q137" s="15" t="str" cm="1">
        <f t="array" ref="Q137">IF(M137="","",IF($Q$11="4 Beste",SUM(LARGE(M137:P137,{1;2;3;4})),(IF($Q$11="3 Beste",SUM(LARGE(M137:P137,{1;2;3})),(IF($Q$11="2 Beste",SUM(LARGE(M137:P137,{1;2})),IF($Q$11="Bester",LARGE(M137:P137,1))))))))</f>
        <v/>
      </c>
      <c r="R137" s="101" t="str">
        <f t="shared" si="25"/>
        <v/>
      </c>
      <c r="S137" s="82"/>
      <c r="T137" s="84"/>
      <c r="U137" s="84"/>
      <c r="V137" s="84"/>
      <c r="W137" s="16" t="str" cm="1">
        <f t="array" ref="W137">IF(S137="","",IF($W$11="4 Beste",SUM(LARGE(S137:V137,{1;2;3;4})),(IF($W$11="3 Beste",SUM(LARGE(S137:V137,{1;2;3})),(IF($W$11="2 Beste",SUM(LARGE(S137:V137,{1;2})),IF($W$11="Bester",LARGE(S137:V137,1))))))))</f>
        <v/>
      </c>
      <c r="X137" s="101" t="str">
        <f t="shared" si="26"/>
        <v/>
      </c>
      <c r="Y137" s="14"/>
      <c r="Z137" s="101" t="str">
        <f t="shared" si="27"/>
        <v/>
      </c>
      <c r="AA137" s="18"/>
      <c r="AB137" s="23" t="str">
        <f t="shared" si="33"/>
        <v/>
      </c>
      <c r="AC137" s="24" t="str">
        <f t="shared" si="34"/>
        <v/>
      </c>
      <c r="AD137" s="24" t="str">
        <f t="shared" si="35"/>
        <v/>
      </c>
      <c r="AE137" s="22" t="str">
        <f t="shared" si="36"/>
        <v/>
      </c>
      <c r="AF137" s="16" t="str">
        <f t="shared" si="28"/>
        <v/>
      </c>
      <c r="AG137" s="103" t="str">
        <f t="shared" si="29"/>
        <v/>
      </c>
      <c r="AH137" s="25" t="str">
        <f t="shared" si="30"/>
        <v/>
      </c>
      <c r="AI137" s="26" t="str">
        <f t="shared" si="31"/>
        <v/>
      </c>
      <c r="AJ137" s="27" t="str">
        <f t="shared" si="32"/>
        <v/>
      </c>
      <c r="AL137" s="6"/>
      <c r="AM137" s="6"/>
      <c r="AN137" s="6"/>
      <c r="AO137" s="6"/>
      <c r="AP137" s="6"/>
      <c r="AQ137" s="6"/>
      <c r="AR137" s="6"/>
      <c r="AS137" s="6"/>
      <c r="AT137" s="6"/>
      <c r="AU137" s="6"/>
      <c r="AV137" s="6"/>
      <c r="AW137" s="6"/>
      <c r="AX137" s="6"/>
      <c r="AY137" s="6"/>
    </row>
    <row r="138" spans="2:51" ht="18" customHeight="1" x14ac:dyDescent="0.2">
      <c r="B138" s="77">
        <v>127</v>
      </c>
      <c r="C138" s="105"/>
      <c r="D138" s="117"/>
      <c r="E138" s="117"/>
      <c r="F138" s="118"/>
      <c r="G138" s="107" t="str">
        <f t="shared" si="22"/>
        <v/>
      </c>
      <c r="H138" s="38"/>
      <c r="I138" s="14"/>
      <c r="J138" s="143"/>
      <c r="K138" s="149" t="str">
        <f t="shared" si="23"/>
        <v/>
      </c>
      <c r="L138" s="101" t="str">
        <f t="shared" si="24"/>
        <v/>
      </c>
      <c r="M138" s="82"/>
      <c r="N138" s="78"/>
      <c r="O138" s="78"/>
      <c r="P138" s="78"/>
      <c r="Q138" s="15" t="str" cm="1">
        <f t="array" ref="Q138">IF(M138="","",IF($Q$11="4 Beste",SUM(LARGE(M138:P138,{1;2;3;4})),(IF($Q$11="3 Beste",SUM(LARGE(M138:P138,{1;2;3})),(IF($Q$11="2 Beste",SUM(LARGE(M138:P138,{1;2})),IF($Q$11="Bester",LARGE(M138:P138,1))))))))</f>
        <v/>
      </c>
      <c r="R138" s="101" t="str">
        <f t="shared" si="25"/>
        <v/>
      </c>
      <c r="S138" s="82"/>
      <c r="T138" s="84"/>
      <c r="U138" s="84"/>
      <c r="V138" s="84"/>
      <c r="W138" s="16" t="str" cm="1">
        <f t="array" ref="W138">IF(S138="","",IF($W$11="4 Beste",SUM(LARGE(S138:V138,{1;2;3;4})),(IF($W$11="3 Beste",SUM(LARGE(S138:V138,{1;2;3})),(IF($W$11="2 Beste",SUM(LARGE(S138:V138,{1;2})),IF($W$11="Bester",LARGE(S138:V138,1))))))))</f>
        <v/>
      </c>
      <c r="X138" s="101" t="str">
        <f t="shared" si="26"/>
        <v/>
      </c>
      <c r="Y138" s="14"/>
      <c r="Z138" s="101" t="str">
        <f t="shared" si="27"/>
        <v/>
      </c>
      <c r="AA138" s="18"/>
      <c r="AB138" s="23" t="str">
        <f t="shared" si="33"/>
        <v/>
      </c>
      <c r="AC138" s="24" t="str">
        <f t="shared" si="34"/>
        <v/>
      </c>
      <c r="AD138" s="24" t="str">
        <f t="shared" si="35"/>
        <v/>
      </c>
      <c r="AE138" s="22" t="str">
        <f t="shared" si="36"/>
        <v/>
      </c>
      <c r="AF138" s="16" t="str">
        <f t="shared" si="28"/>
        <v/>
      </c>
      <c r="AG138" s="103" t="str">
        <f t="shared" si="29"/>
        <v/>
      </c>
      <c r="AH138" s="25" t="str">
        <f t="shared" si="30"/>
        <v/>
      </c>
      <c r="AI138" s="26" t="str">
        <f t="shared" si="31"/>
        <v/>
      </c>
      <c r="AJ138" s="27" t="str">
        <f t="shared" si="32"/>
        <v/>
      </c>
      <c r="AL138" s="6"/>
      <c r="AM138" s="6"/>
      <c r="AN138" s="6"/>
      <c r="AO138" s="6"/>
      <c r="AP138" s="6"/>
      <c r="AQ138" s="6"/>
      <c r="AR138" s="6"/>
      <c r="AS138" s="6"/>
      <c r="AT138" s="6"/>
      <c r="AU138" s="6"/>
      <c r="AV138" s="6"/>
      <c r="AW138" s="6"/>
      <c r="AX138" s="6"/>
      <c r="AY138" s="6"/>
    </row>
    <row r="139" spans="2:51" ht="18" customHeight="1" x14ac:dyDescent="0.2">
      <c r="B139" s="77">
        <v>128</v>
      </c>
      <c r="C139" s="105"/>
      <c r="D139" s="117"/>
      <c r="E139" s="117"/>
      <c r="F139" s="118"/>
      <c r="G139" s="107" t="str">
        <f t="shared" si="22"/>
        <v/>
      </c>
      <c r="H139" s="38"/>
      <c r="I139" s="14"/>
      <c r="J139" s="143"/>
      <c r="K139" s="149" t="str">
        <f t="shared" si="23"/>
        <v/>
      </c>
      <c r="L139" s="101" t="str">
        <f t="shared" si="24"/>
        <v/>
      </c>
      <c r="M139" s="82"/>
      <c r="N139" s="78"/>
      <c r="O139" s="78"/>
      <c r="P139" s="78"/>
      <c r="Q139" s="15" t="str" cm="1">
        <f t="array" ref="Q139">IF(M139="","",IF($Q$11="4 Beste",SUM(LARGE(M139:P139,{1;2;3;4})),(IF($Q$11="3 Beste",SUM(LARGE(M139:P139,{1;2;3})),(IF($Q$11="2 Beste",SUM(LARGE(M139:P139,{1;2})),IF($Q$11="Bester",LARGE(M139:P139,1))))))))</f>
        <v/>
      </c>
      <c r="R139" s="101" t="str">
        <f t="shared" si="25"/>
        <v/>
      </c>
      <c r="S139" s="82"/>
      <c r="T139" s="84"/>
      <c r="U139" s="84"/>
      <c r="V139" s="84"/>
      <c r="W139" s="16" t="str" cm="1">
        <f t="array" ref="W139">IF(S139="","",IF($W$11="4 Beste",SUM(LARGE(S139:V139,{1;2;3;4})),(IF($W$11="3 Beste",SUM(LARGE(S139:V139,{1;2;3})),(IF($W$11="2 Beste",SUM(LARGE(S139:V139,{1;2})),IF($W$11="Bester",LARGE(S139:V139,1))))))))</f>
        <v/>
      </c>
      <c r="X139" s="101" t="str">
        <f t="shared" si="26"/>
        <v/>
      </c>
      <c r="Y139" s="14"/>
      <c r="Z139" s="101" t="str">
        <f t="shared" si="27"/>
        <v/>
      </c>
      <c r="AA139" s="18"/>
      <c r="AB139" s="23" t="str">
        <f t="shared" si="33"/>
        <v/>
      </c>
      <c r="AC139" s="24" t="str">
        <f t="shared" si="34"/>
        <v/>
      </c>
      <c r="AD139" s="24" t="str">
        <f t="shared" si="35"/>
        <v/>
      </c>
      <c r="AE139" s="22" t="str">
        <f t="shared" si="36"/>
        <v/>
      </c>
      <c r="AF139" s="16" t="str">
        <f t="shared" si="28"/>
        <v/>
      </c>
      <c r="AG139" s="103" t="str">
        <f t="shared" si="29"/>
        <v/>
      </c>
      <c r="AH139" s="25" t="str">
        <f t="shared" si="30"/>
        <v/>
      </c>
      <c r="AI139" s="26" t="str">
        <f t="shared" si="31"/>
        <v/>
      </c>
      <c r="AJ139" s="27" t="str">
        <f t="shared" si="32"/>
        <v/>
      </c>
      <c r="AL139" s="6"/>
      <c r="AM139" s="6"/>
      <c r="AN139" s="6"/>
      <c r="AO139" s="6"/>
      <c r="AP139" s="6"/>
      <c r="AQ139" s="6"/>
      <c r="AR139" s="6"/>
      <c r="AS139" s="6"/>
      <c r="AT139" s="6"/>
      <c r="AU139" s="6"/>
      <c r="AV139" s="6"/>
      <c r="AW139" s="6"/>
      <c r="AX139" s="6"/>
      <c r="AY139" s="6"/>
    </row>
    <row r="140" spans="2:51" ht="18" customHeight="1" x14ac:dyDescent="0.2">
      <c r="B140" s="77">
        <v>129</v>
      </c>
      <c r="C140" s="105"/>
      <c r="D140" s="117"/>
      <c r="E140" s="117"/>
      <c r="F140" s="118"/>
      <c r="G140" s="107" t="str">
        <f t="shared" si="22"/>
        <v/>
      </c>
      <c r="H140" s="38"/>
      <c r="I140" s="14"/>
      <c r="J140" s="143"/>
      <c r="K140" s="149" t="str">
        <f t="shared" si="23"/>
        <v/>
      </c>
      <c r="L140" s="101" t="str">
        <f t="shared" si="24"/>
        <v/>
      </c>
      <c r="M140" s="82"/>
      <c r="N140" s="78"/>
      <c r="O140" s="78"/>
      <c r="P140" s="78"/>
      <c r="Q140" s="15" t="str" cm="1">
        <f t="array" ref="Q140">IF(M140="","",IF($Q$11="4 Beste",SUM(LARGE(M140:P140,{1;2;3;4})),(IF($Q$11="3 Beste",SUM(LARGE(M140:P140,{1;2;3})),(IF($Q$11="2 Beste",SUM(LARGE(M140:P140,{1;2})),IF($Q$11="Bester",LARGE(M140:P140,1))))))))</f>
        <v/>
      </c>
      <c r="R140" s="101" t="str">
        <f t="shared" si="25"/>
        <v/>
      </c>
      <c r="S140" s="82"/>
      <c r="T140" s="84"/>
      <c r="U140" s="84"/>
      <c r="V140" s="84"/>
      <c r="W140" s="16" t="str" cm="1">
        <f t="array" ref="W140">IF(S140="","",IF($W$11="4 Beste",SUM(LARGE(S140:V140,{1;2;3;4})),(IF($W$11="3 Beste",SUM(LARGE(S140:V140,{1;2;3})),(IF($W$11="2 Beste",SUM(LARGE(S140:V140,{1;2})),IF($W$11="Bester",LARGE(S140:V140,1))))))))</f>
        <v/>
      </c>
      <c r="X140" s="101" t="str">
        <f t="shared" si="26"/>
        <v/>
      </c>
      <c r="Y140" s="14"/>
      <c r="Z140" s="101" t="str">
        <f t="shared" si="27"/>
        <v/>
      </c>
      <c r="AA140" s="18"/>
      <c r="AB140" s="23" t="str">
        <f t="shared" si="33"/>
        <v/>
      </c>
      <c r="AC140" s="24" t="str">
        <f t="shared" si="34"/>
        <v/>
      </c>
      <c r="AD140" s="24" t="str">
        <f t="shared" si="35"/>
        <v/>
      </c>
      <c r="AE140" s="22" t="str">
        <f t="shared" si="36"/>
        <v/>
      </c>
      <c r="AF140" s="16" t="str">
        <f t="shared" si="28"/>
        <v/>
      </c>
      <c r="AG140" s="103" t="str">
        <f t="shared" si="29"/>
        <v/>
      </c>
      <c r="AH140" s="25" t="str">
        <f t="shared" si="30"/>
        <v/>
      </c>
      <c r="AI140" s="26" t="str">
        <f t="shared" si="31"/>
        <v/>
      </c>
      <c r="AJ140" s="27" t="str">
        <f t="shared" si="32"/>
        <v/>
      </c>
      <c r="AL140" s="6"/>
      <c r="AM140" s="6"/>
      <c r="AN140" s="6"/>
      <c r="AO140" s="6"/>
      <c r="AP140" s="6"/>
      <c r="AQ140" s="6"/>
      <c r="AR140" s="6"/>
      <c r="AS140" s="6"/>
      <c r="AT140" s="6"/>
      <c r="AU140" s="6"/>
      <c r="AV140" s="6"/>
      <c r="AW140" s="6"/>
      <c r="AX140" s="6"/>
      <c r="AY140" s="6"/>
    </row>
    <row r="141" spans="2:51" ht="18" customHeight="1" x14ac:dyDescent="0.2">
      <c r="B141" s="77">
        <v>130</v>
      </c>
      <c r="C141" s="105"/>
      <c r="D141" s="117"/>
      <c r="E141" s="117"/>
      <c r="F141" s="118"/>
      <c r="G141" s="107" t="str">
        <f t="shared" ref="G141:G204" si="37">IF(AG141="","",IF(AG141&lt;AQ$12,"Ehren",IF(AND(AG141&gt;=AQ$12,AG141&lt;=AS$12),"Sieger","Teiln.")))</f>
        <v/>
      </c>
      <c r="H141" s="38"/>
      <c r="I141" s="14"/>
      <c r="J141" s="143"/>
      <c r="K141" s="149" t="str">
        <f t="shared" ref="K141:K204" si="38">IF(I141="","",I141+J141)</f>
        <v/>
      </c>
      <c r="L141" s="101" t="str">
        <f t="shared" ref="L141:L204" si="39">IF(K141="","",RANK(K141,K$12:K$608,IF($I$11="Zeit",1,IF($I$11="Punkte",0,"Fehler"))))</f>
        <v/>
      </c>
      <c r="M141" s="82"/>
      <c r="N141" s="78"/>
      <c r="O141" s="78"/>
      <c r="P141" s="78"/>
      <c r="Q141" s="15" t="str" cm="1">
        <f t="array" ref="Q141">IF(M141="","",IF($Q$11="4 Beste",SUM(LARGE(M141:P141,{1;2;3;4})),(IF($Q$11="3 Beste",SUM(LARGE(M141:P141,{1;2;3})),(IF($Q$11="2 Beste",SUM(LARGE(M141:P141,{1;2})),IF($Q$11="Bester",LARGE(M141:P141,1))))))))</f>
        <v/>
      </c>
      <c r="R141" s="101" t="str">
        <f t="shared" ref="R141:R204" si="40">IF(Q141="","",RANK(Q141,Q$12:Q$608,0))</f>
        <v/>
      </c>
      <c r="S141" s="82"/>
      <c r="T141" s="84"/>
      <c r="U141" s="84"/>
      <c r="V141" s="84"/>
      <c r="W141" s="16" t="str" cm="1">
        <f t="array" ref="W141">IF(S141="","",IF($W$11="4 Beste",SUM(LARGE(S141:V141,{1;2;3;4})),(IF($W$11="3 Beste",SUM(LARGE(S141:V141,{1;2;3})),(IF($W$11="2 Beste",SUM(LARGE(S141:V141,{1;2})),IF($W$11="Bester",LARGE(S141:V141,1))))))))</f>
        <v/>
      </c>
      <c r="X141" s="101" t="str">
        <f t="shared" ref="X141:X204" si="41">IF(W141="","",RANK(W141,W$12:W$608,0))</f>
        <v/>
      </c>
      <c r="Y141" s="14"/>
      <c r="Z141" s="101" t="str">
        <f t="shared" ref="Z141:Z204" si="42">IF(Y141="","",RANK(Y141,Y$12:Y$608,IF($Y$11="Zeit",1,IF($Y$11="Punkte",0,"Fehler"))))</f>
        <v/>
      </c>
      <c r="AA141" s="18"/>
      <c r="AB141" s="23" t="str">
        <f t="shared" si="33"/>
        <v/>
      </c>
      <c r="AC141" s="24" t="str">
        <f t="shared" si="34"/>
        <v/>
      </c>
      <c r="AD141" s="24" t="str">
        <f t="shared" si="35"/>
        <v/>
      </c>
      <c r="AE141" s="22" t="str">
        <f t="shared" si="36"/>
        <v/>
      </c>
      <c r="AF141" s="16" t="str">
        <f t="shared" ref="AF141:AF204" si="43">IF(AND(AB141="",AC141="",AD141=""),"",SUM(AB141:AE141))</f>
        <v/>
      </c>
      <c r="AG141" s="103" t="str">
        <f t="shared" ref="AG141:AG204" si="44">IF(OR(AF141="",Z141="",X141="",R141="",L141=""),"",RANK(AF141,AF$12:AF$608,1))</f>
        <v/>
      </c>
      <c r="AH141" s="25" t="str">
        <f t="shared" ref="AH141:AH204" si="45">IF(AG141="","",IF(AG141&lt;AQ$12,"x",""))</f>
        <v/>
      </c>
      <c r="AI141" s="26" t="str">
        <f t="shared" ref="AI141:AI204" si="46">IF(AG141="","",IF(AND(AG141&gt;=AQ$12,AG141&lt;=AS$12),"x",""))</f>
        <v/>
      </c>
      <c r="AJ141" s="27" t="str">
        <f t="shared" ref="AJ141:AJ204" si="47">IF(AG141="","",IF(AG141&gt;=AQ$13,"x",""))</f>
        <v/>
      </c>
      <c r="AL141" s="6"/>
      <c r="AM141" s="6"/>
      <c r="AN141" s="6"/>
      <c r="AO141" s="6"/>
      <c r="AP141" s="6"/>
      <c r="AQ141" s="6"/>
      <c r="AR141" s="6"/>
      <c r="AS141" s="6"/>
      <c r="AT141" s="6"/>
      <c r="AU141" s="6"/>
      <c r="AV141" s="6"/>
      <c r="AW141" s="6"/>
      <c r="AX141" s="6"/>
      <c r="AY141" s="6"/>
    </row>
    <row r="142" spans="2:51" ht="18" customHeight="1" x14ac:dyDescent="0.2">
      <c r="B142" s="77">
        <v>131</v>
      </c>
      <c r="C142" s="105"/>
      <c r="D142" s="117"/>
      <c r="E142" s="117"/>
      <c r="F142" s="118"/>
      <c r="G142" s="107" t="str">
        <f t="shared" si="37"/>
        <v/>
      </c>
      <c r="H142" s="38"/>
      <c r="I142" s="14"/>
      <c r="J142" s="143"/>
      <c r="K142" s="149" t="str">
        <f t="shared" si="38"/>
        <v/>
      </c>
      <c r="L142" s="101" t="str">
        <f t="shared" si="39"/>
        <v/>
      </c>
      <c r="M142" s="82"/>
      <c r="N142" s="78"/>
      <c r="O142" s="78"/>
      <c r="P142" s="78"/>
      <c r="Q142" s="15" t="str" cm="1">
        <f t="array" ref="Q142">IF(M142="","",IF($Q$11="4 Beste",SUM(LARGE(M142:P142,{1;2;3;4})),(IF($Q$11="3 Beste",SUM(LARGE(M142:P142,{1;2;3})),(IF($Q$11="2 Beste",SUM(LARGE(M142:P142,{1;2})),IF($Q$11="Bester",LARGE(M142:P142,1))))))))</f>
        <v/>
      </c>
      <c r="R142" s="101" t="str">
        <f t="shared" si="40"/>
        <v/>
      </c>
      <c r="S142" s="82"/>
      <c r="T142" s="84"/>
      <c r="U142" s="84"/>
      <c r="V142" s="84"/>
      <c r="W142" s="16" t="str" cm="1">
        <f t="array" ref="W142">IF(S142="","",IF($W$11="4 Beste",SUM(LARGE(S142:V142,{1;2;3;4})),(IF($W$11="3 Beste",SUM(LARGE(S142:V142,{1;2;3})),(IF($W$11="2 Beste",SUM(LARGE(S142:V142,{1;2})),IF($W$11="Bester",LARGE(S142:V142,1))))))))</f>
        <v/>
      </c>
      <c r="X142" s="101" t="str">
        <f t="shared" si="41"/>
        <v/>
      </c>
      <c r="Y142" s="14"/>
      <c r="Z142" s="101" t="str">
        <f t="shared" si="42"/>
        <v/>
      </c>
      <c r="AA142" s="18"/>
      <c r="AB142" s="23" t="str">
        <f t="shared" si="33"/>
        <v/>
      </c>
      <c r="AC142" s="24" t="str">
        <f t="shared" si="34"/>
        <v/>
      </c>
      <c r="AD142" s="24" t="str">
        <f t="shared" si="35"/>
        <v/>
      </c>
      <c r="AE142" s="22" t="str">
        <f t="shared" si="36"/>
        <v/>
      </c>
      <c r="AF142" s="16" t="str">
        <f t="shared" si="43"/>
        <v/>
      </c>
      <c r="AG142" s="103" t="str">
        <f t="shared" si="44"/>
        <v/>
      </c>
      <c r="AH142" s="25" t="str">
        <f t="shared" si="45"/>
        <v/>
      </c>
      <c r="AI142" s="26" t="str">
        <f t="shared" si="46"/>
        <v/>
      </c>
      <c r="AJ142" s="27" t="str">
        <f t="shared" si="47"/>
        <v/>
      </c>
      <c r="AL142" s="6"/>
      <c r="AM142" s="6"/>
      <c r="AN142" s="6"/>
      <c r="AO142" s="6"/>
      <c r="AP142" s="6"/>
      <c r="AQ142" s="6"/>
      <c r="AR142" s="6"/>
      <c r="AS142" s="6"/>
      <c r="AT142" s="6"/>
      <c r="AU142" s="6"/>
      <c r="AV142" s="6"/>
      <c r="AW142" s="6"/>
      <c r="AX142" s="6"/>
      <c r="AY142" s="6"/>
    </row>
    <row r="143" spans="2:51" ht="18" customHeight="1" x14ac:dyDescent="0.2">
      <c r="B143" s="77">
        <v>132</v>
      </c>
      <c r="C143" s="105"/>
      <c r="D143" s="117"/>
      <c r="E143" s="117"/>
      <c r="F143" s="118"/>
      <c r="G143" s="107" t="str">
        <f t="shared" si="37"/>
        <v/>
      </c>
      <c r="H143" s="38"/>
      <c r="I143" s="14"/>
      <c r="J143" s="143"/>
      <c r="K143" s="149" t="str">
        <f t="shared" si="38"/>
        <v/>
      </c>
      <c r="L143" s="101" t="str">
        <f t="shared" si="39"/>
        <v/>
      </c>
      <c r="M143" s="82"/>
      <c r="N143" s="78"/>
      <c r="O143" s="78"/>
      <c r="P143" s="78"/>
      <c r="Q143" s="15" t="str" cm="1">
        <f t="array" ref="Q143">IF(M143="","",IF($Q$11="4 Beste",SUM(LARGE(M143:P143,{1;2;3;4})),(IF($Q$11="3 Beste",SUM(LARGE(M143:P143,{1;2;3})),(IF($Q$11="2 Beste",SUM(LARGE(M143:P143,{1;2})),IF($Q$11="Bester",LARGE(M143:P143,1))))))))</f>
        <v/>
      </c>
      <c r="R143" s="101" t="str">
        <f t="shared" si="40"/>
        <v/>
      </c>
      <c r="S143" s="82"/>
      <c r="T143" s="84"/>
      <c r="U143" s="84"/>
      <c r="V143" s="84"/>
      <c r="W143" s="16" t="str" cm="1">
        <f t="array" ref="W143">IF(S143="","",IF($W$11="4 Beste",SUM(LARGE(S143:V143,{1;2;3;4})),(IF($W$11="3 Beste",SUM(LARGE(S143:V143,{1;2;3})),(IF($W$11="2 Beste",SUM(LARGE(S143:V143,{1;2})),IF($W$11="Bester",LARGE(S143:V143,1))))))))</f>
        <v/>
      </c>
      <c r="X143" s="101" t="str">
        <f t="shared" si="41"/>
        <v/>
      </c>
      <c r="Y143" s="14"/>
      <c r="Z143" s="101" t="str">
        <f t="shared" si="42"/>
        <v/>
      </c>
      <c r="AA143" s="18"/>
      <c r="AB143" s="23" t="str">
        <f t="shared" si="33"/>
        <v/>
      </c>
      <c r="AC143" s="24" t="str">
        <f t="shared" si="34"/>
        <v/>
      </c>
      <c r="AD143" s="24" t="str">
        <f t="shared" si="35"/>
        <v/>
      </c>
      <c r="AE143" s="22" t="str">
        <f t="shared" si="36"/>
        <v/>
      </c>
      <c r="AF143" s="16" t="str">
        <f t="shared" si="43"/>
        <v/>
      </c>
      <c r="AG143" s="103" t="str">
        <f t="shared" si="44"/>
        <v/>
      </c>
      <c r="AH143" s="25" t="str">
        <f t="shared" si="45"/>
        <v/>
      </c>
      <c r="AI143" s="26" t="str">
        <f t="shared" si="46"/>
        <v/>
      </c>
      <c r="AJ143" s="27" t="str">
        <f t="shared" si="47"/>
        <v/>
      </c>
      <c r="AL143" s="6"/>
      <c r="AM143" s="6"/>
      <c r="AN143" s="6"/>
      <c r="AO143" s="6"/>
      <c r="AP143" s="6"/>
      <c r="AQ143" s="6"/>
      <c r="AR143" s="6"/>
      <c r="AS143" s="6"/>
      <c r="AT143" s="6"/>
      <c r="AU143" s="6"/>
      <c r="AV143" s="6"/>
      <c r="AW143" s="6"/>
      <c r="AX143" s="6"/>
      <c r="AY143" s="6"/>
    </row>
    <row r="144" spans="2:51" ht="18" customHeight="1" x14ac:dyDescent="0.2">
      <c r="B144" s="77">
        <v>133</v>
      </c>
      <c r="C144" s="105"/>
      <c r="D144" s="117"/>
      <c r="E144" s="117"/>
      <c r="F144" s="118"/>
      <c r="G144" s="107" t="str">
        <f t="shared" si="37"/>
        <v/>
      </c>
      <c r="H144" s="38"/>
      <c r="I144" s="14"/>
      <c r="J144" s="143"/>
      <c r="K144" s="149" t="str">
        <f t="shared" si="38"/>
        <v/>
      </c>
      <c r="L144" s="101" t="str">
        <f t="shared" si="39"/>
        <v/>
      </c>
      <c r="M144" s="82"/>
      <c r="N144" s="78"/>
      <c r="O144" s="78"/>
      <c r="P144" s="78"/>
      <c r="Q144" s="15" t="str" cm="1">
        <f t="array" ref="Q144">IF(M144="","",IF($Q$11="4 Beste",SUM(LARGE(M144:P144,{1;2;3;4})),(IF($Q$11="3 Beste",SUM(LARGE(M144:P144,{1;2;3})),(IF($Q$11="2 Beste",SUM(LARGE(M144:P144,{1;2})),IF($Q$11="Bester",LARGE(M144:P144,1))))))))</f>
        <v/>
      </c>
      <c r="R144" s="101" t="str">
        <f t="shared" si="40"/>
        <v/>
      </c>
      <c r="S144" s="82"/>
      <c r="T144" s="84"/>
      <c r="U144" s="84"/>
      <c r="V144" s="84"/>
      <c r="W144" s="16" t="str" cm="1">
        <f t="array" ref="W144">IF(S144="","",IF($W$11="4 Beste",SUM(LARGE(S144:V144,{1;2;3;4})),(IF($W$11="3 Beste",SUM(LARGE(S144:V144,{1;2;3})),(IF($W$11="2 Beste",SUM(LARGE(S144:V144,{1;2})),IF($W$11="Bester",LARGE(S144:V144,1))))))))</f>
        <v/>
      </c>
      <c r="X144" s="101" t="str">
        <f t="shared" si="41"/>
        <v/>
      </c>
      <c r="Y144" s="14"/>
      <c r="Z144" s="101" t="str">
        <f t="shared" si="42"/>
        <v/>
      </c>
      <c r="AA144" s="18"/>
      <c r="AB144" s="23" t="str">
        <f t="shared" si="33"/>
        <v/>
      </c>
      <c r="AC144" s="24" t="str">
        <f t="shared" si="34"/>
        <v/>
      </c>
      <c r="AD144" s="24" t="str">
        <f t="shared" si="35"/>
        <v/>
      </c>
      <c r="AE144" s="22" t="str">
        <f t="shared" si="36"/>
        <v/>
      </c>
      <c r="AF144" s="16" t="str">
        <f t="shared" si="43"/>
        <v/>
      </c>
      <c r="AG144" s="103" t="str">
        <f t="shared" si="44"/>
        <v/>
      </c>
      <c r="AH144" s="25" t="str">
        <f t="shared" si="45"/>
        <v/>
      </c>
      <c r="AI144" s="26" t="str">
        <f t="shared" si="46"/>
        <v/>
      </c>
      <c r="AJ144" s="27" t="str">
        <f t="shared" si="47"/>
        <v/>
      </c>
      <c r="AL144" s="6"/>
      <c r="AM144" s="6"/>
      <c r="AN144" s="6"/>
      <c r="AO144" s="6"/>
      <c r="AP144" s="6"/>
      <c r="AQ144" s="6"/>
      <c r="AR144" s="6"/>
      <c r="AS144" s="6"/>
      <c r="AT144" s="6"/>
      <c r="AU144" s="6"/>
      <c r="AV144" s="6"/>
      <c r="AW144" s="6"/>
      <c r="AX144" s="6"/>
      <c r="AY144" s="6"/>
    </row>
    <row r="145" spans="2:51" ht="18" customHeight="1" x14ac:dyDescent="0.2">
      <c r="B145" s="77">
        <v>134</v>
      </c>
      <c r="C145" s="105"/>
      <c r="D145" s="117"/>
      <c r="E145" s="117"/>
      <c r="F145" s="118"/>
      <c r="G145" s="107" t="str">
        <f t="shared" si="37"/>
        <v/>
      </c>
      <c r="H145" s="38"/>
      <c r="I145" s="14"/>
      <c r="J145" s="143"/>
      <c r="K145" s="149" t="str">
        <f t="shared" si="38"/>
        <v/>
      </c>
      <c r="L145" s="101" t="str">
        <f t="shared" si="39"/>
        <v/>
      </c>
      <c r="M145" s="82"/>
      <c r="N145" s="78"/>
      <c r="O145" s="78"/>
      <c r="P145" s="78"/>
      <c r="Q145" s="15" t="str" cm="1">
        <f t="array" ref="Q145">IF(M145="","",IF($Q$11="4 Beste",SUM(LARGE(M145:P145,{1;2;3;4})),(IF($Q$11="3 Beste",SUM(LARGE(M145:P145,{1;2;3})),(IF($Q$11="2 Beste",SUM(LARGE(M145:P145,{1;2})),IF($Q$11="Bester",LARGE(M145:P145,1))))))))</f>
        <v/>
      </c>
      <c r="R145" s="101" t="str">
        <f t="shared" si="40"/>
        <v/>
      </c>
      <c r="S145" s="82"/>
      <c r="T145" s="84"/>
      <c r="U145" s="84"/>
      <c r="V145" s="84"/>
      <c r="W145" s="16" t="str" cm="1">
        <f t="array" ref="W145">IF(S145="","",IF($W$11="4 Beste",SUM(LARGE(S145:V145,{1;2;3;4})),(IF($W$11="3 Beste",SUM(LARGE(S145:V145,{1;2;3})),(IF($W$11="2 Beste",SUM(LARGE(S145:V145,{1;2})),IF($W$11="Bester",LARGE(S145:V145,1))))))))</f>
        <v/>
      </c>
      <c r="X145" s="101" t="str">
        <f t="shared" si="41"/>
        <v/>
      </c>
      <c r="Y145" s="14"/>
      <c r="Z145" s="101" t="str">
        <f t="shared" si="42"/>
        <v/>
      </c>
      <c r="AA145" s="18"/>
      <c r="AB145" s="23" t="str">
        <f t="shared" si="33"/>
        <v/>
      </c>
      <c r="AC145" s="24" t="str">
        <f t="shared" si="34"/>
        <v/>
      </c>
      <c r="AD145" s="24" t="str">
        <f t="shared" si="35"/>
        <v/>
      </c>
      <c r="AE145" s="22" t="str">
        <f t="shared" si="36"/>
        <v/>
      </c>
      <c r="AF145" s="16" t="str">
        <f t="shared" si="43"/>
        <v/>
      </c>
      <c r="AG145" s="103" t="str">
        <f t="shared" si="44"/>
        <v/>
      </c>
      <c r="AH145" s="25" t="str">
        <f t="shared" si="45"/>
        <v/>
      </c>
      <c r="AI145" s="26" t="str">
        <f t="shared" si="46"/>
        <v/>
      </c>
      <c r="AJ145" s="27" t="str">
        <f t="shared" si="47"/>
        <v/>
      </c>
      <c r="AL145" s="6"/>
      <c r="AM145" s="6"/>
      <c r="AN145" s="6"/>
      <c r="AO145" s="6"/>
      <c r="AP145" s="6"/>
      <c r="AQ145" s="6"/>
      <c r="AR145" s="6"/>
      <c r="AS145" s="6"/>
      <c r="AT145" s="6"/>
      <c r="AU145" s="6"/>
      <c r="AV145" s="6"/>
      <c r="AW145" s="6"/>
      <c r="AX145" s="6"/>
      <c r="AY145" s="6"/>
    </row>
    <row r="146" spans="2:51" ht="18" customHeight="1" x14ac:dyDescent="0.2">
      <c r="B146" s="77">
        <v>135</v>
      </c>
      <c r="C146" s="105"/>
      <c r="D146" s="117"/>
      <c r="E146" s="117"/>
      <c r="F146" s="118"/>
      <c r="G146" s="107" t="str">
        <f t="shared" si="37"/>
        <v/>
      </c>
      <c r="H146" s="38"/>
      <c r="I146" s="14"/>
      <c r="J146" s="143"/>
      <c r="K146" s="149" t="str">
        <f t="shared" si="38"/>
        <v/>
      </c>
      <c r="L146" s="101" t="str">
        <f t="shared" si="39"/>
        <v/>
      </c>
      <c r="M146" s="82"/>
      <c r="N146" s="78"/>
      <c r="O146" s="78"/>
      <c r="P146" s="78"/>
      <c r="Q146" s="15" t="str" cm="1">
        <f t="array" ref="Q146">IF(M146="","",IF($Q$11="4 Beste",SUM(LARGE(M146:P146,{1;2;3;4})),(IF($Q$11="3 Beste",SUM(LARGE(M146:P146,{1;2;3})),(IF($Q$11="2 Beste",SUM(LARGE(M146:P146,{1;2})),IF($Q$11="Bester",LARGE(M146:P146,1))))))))</f>
        <v/>
      </c>
      <c r="R146" s="101" t="str">
        <f t="shared" si="40"/>
        <v/>
      </c>
      <c r="S146" s="82"/>
      <c r="T146" s="84"/>
      <c r="U146" s="84"/>
      <c r="V146" s="84"/>
      <c r="W146" s="16" t="str" cm="1">
        <f t="array" ref="W146">IF(S146="","",IF($W$11="4 Beste",SUM(LARGE(S146:V146,{1;2;3;4})),(IF($W$11="3 Beste",SUM(LARGE(S146:V146,{1;2;3})),(IF($W$11="2 Beste",SUM(LARGE(S146:V146,{1;2})),IF($W$11="Bester",LARGE(S146:V146,1))))))))</f>
        <v/>
      </c>
      <c r="X146" s="101" t="str">
        <f t="shared" si="41"/>
        <v/>
      </c>
      <c r="Y146" s="14"/>
      <c r="Z146" s="101" t="str">
        <f t="shared" si="42"/>
        <v/>
      </c>
      <c r="AA146" s="18"/>
      <c r="AB146" s="23" t="str">
        <f t="shared" si="33"/>
        <v/>
      </c>
      <c r="AC146" s="24" t="str">
        <f t="shared" si="34"/>
        <v/>
      </c>
      <c r="AD146" s="24" t="str">
        <f t="shared" si="35"/>
        <v/>
      </c>
      <c r="AE146" s="22" t="str">
        <f t="shared" si="36"/>
        <v/>
      </c>
      <c r="AF146" s="16" t="str">
        <f t="shared" si="43"/>
        <v/>
      </c>
      <c r="AG146" s="103" t="str">
        <f t="shared" si="44"/>
        <v/>
      </c>
      <c r="AH146" s="25" t="str">
        <f t="shared" si="45"/>
        <v/>
      </c>
      <c r="AI146" s="26" t="str">
        <f t="shared" si="46"/>
        <v/>
      </c>
      <c r="AJ146" s="27" t="str">
        <f t="shared" si="47"/>
        <v/>
      </c>
      <c r="AL146" s="6"/>
      <c r="AM146" s="6"/>
      <c r="AN146" s="6"/>
      <c r="AO146" s="6"/>
      <c r="AP146" s="6"/>
      <c r="AQ146" s="6"/>
      <c r="AR146" s="6"/>
      <c r="AS146" s="6"/>
      <c r="AT146" s="6"/>
      <c r="AU146" s="6"/>
      <c r="AV146" s="6"/>
      <c r="AW146" s="6"/>
      <c r="AX146" s="6"/>
      <c r="AY146" s="6"/>
    </row>
    <row r="147" spans="2:51" ht="18" customHeight="1" x14ac:dyDescent="0.2">
      <c r="B147" s="77">
        <v>136</v>
      </c>
      <c r="C147" s="105"/>
      <c r="D147" s="117"/>
      <c r="E147" s="117"/>
      <c r="F147" s="118"/>
      <c r="G147" s="107" t="str">
        <f t="shared" si="37"/>
        <v/>
      </c>
      <c r="H147" s="38"/>
      <c r="I147" s="14"/>
      <c r="J147" s="143"/>
      <c r="K147" s="149" t="str">
        <f t="shared" si="38"/>
        <v/>
      </c>
      <c r="L147" s="101" t="str">
        <f t="shared" si="39"/>
        <v/>
      </c>
      <c r="M147" s="82"/>
      <c r="N147" s="78"/>
      <c r="O147" s="78"/>
      <c r="P147" s="78"/>
      <c r="Q147" s="15" t="str" cm="1">
        <f t="array" ref="Q147">IF(M147="","",IF($Q$11="4 Beste",SUM(LARGE(M147:P147,{1;2;3;4})),(IF($Q$11="3 Beste",SUM(LARGE(M147:P147,{1;2;3})),(IF($Q$11="2 Beste",SUM(LARGE(M147:P147,{1;2})),IF($Q$11="Bester",LARGE(M147:P147,1))))))))</f>
        <v/>
      </c>
      <c r="R147" s="101" t="str">
        <f t="shared" si="40"/>
        <v/>
      </c>
      <c r="S147" s="82"/>
      <c r="T147" s="84"/>
      <c r="U147" s="84"/>
      <c r="V147" s="84"/>
      <c r="W147" s="16" t="str" cm="1">
        <f t="array" ref="W147">IF(S147="","",IF($W$11="4 Beste",SUM(LARGE(S147:V147,{1;2;3;4})),(IF($W$11="3 Beste",SUM(LARGE(S147:V147,{1;2;3})),(IF($W$11="2 Beste",SUM(LARGE(S147:V147,{1;2})),IF($W$11="Bester",LARGE(S147:V147,1))))))))</f>
        <v/>
      </c>
      <c r="X147" s="101" t="str">
        <f t="shared" si="41"/>
        <v/>
      </c>
      <c r="Y147" s="14"/>
      <c r="Z147" s="101" t="str">
        <f t="shared" si="42"/>
        <v/>
      </c>
      <c r="AA147" s="18"/>
      <c r="AB147" s="23" t="str">
        <f t="shared" si="33"/>
        <v/>
      </c>
      <c r="AC147" s="24" t="str">
        <f t="shared" si="34"/>
        <v/>
      </c>
      <c r="AD147" s="24" t="str">
        <f t="shared" si="35"/>
        <v/>
      </c>
      <c r="AE147" s="22" t="str">
        <f t="shared" si="36"/>
        <v/>
      </c>
      <c r="AF147" s="16" t="str">
        <f t="shared" si="43"/>
        <v/>
      </c>
      <c r="AG147" s="103" t="str">
        <f t="shared" si="44"/>
        <v/>
      </c>
      <c r="AH147" s="25" t="str">
        <f t="shared" si="45"/>
        <v/>
      </c>
      <c r="AI147" s="26" t="str">
        <f t="shared" si="46"/>
        <v/>
      </c>
      <c r="AJ147" s="27" t="str">
        <f t="shared" si="47"/>
        <v/>
      </c>
      <c r="AL147" s="6"/>
      <c r="AM147" s="6"/>
      <c r="AN147" s="6"/>
      <c r="AO147" s="6"/>
      <c r="AP147" s="6"/>
      <c r="AQ147" s="6"/>
      <c r="AR147" s="6"/>
      <c r="AS147" s="6"/>
      <c r="AT147" s="6"/>
      <c r="AU147" s="6"/>
      <c r="AV147" s="6"/>
      <c r="AW147" s="6"/>
      <c r="AX147" s="6"/>
      <c r="AY147" s="6"/>
    </row>
    <row r="148" spans="2:51" ht="18" customHeight="1" x14ac:dyDescent="0.2">
      <c r="B148" s="77">
        <v>137</v>
      </c>
      <c r="C148" s="105"/>
      <c r="D148" s="117"/>
      <c r="E148" s="117"/>
      <c r="F148" s="118"/>
      <c r="G148" s="107" t="str">
        <f t="shared" si="37"/>
        <v/>
      </c>
      <c r="H148" s="38"/>
      <c r="I148" s="14"/>
      <c r="J148" s="143"/>
      <c r="K148" s="149" t="str">
        <f t="shared" si="38"/>
        <v/>
      </c>
      <c r="L148" s="101" t="str">
        <f t="shared" si="39"/>
        <v/>
      </c>
      <c r="M148" s="82"/>
      <c r="N148" s="78"/>
      <c r="O148" s="78"/>
      <c r="P148" s="78"/>
      <c r="Q148" s="15" t="str" cm="1">
        <f t="array" ref="Q148">IF(M148="","",IF($Q$11="4 Beste",SUM(LARGE(M148:P148,{1;2;3;4})),(IF($Q$11="3 Beste",SUM(LARGE(M148:P148,{1;2;3})),(IF($Q$11="2 Beste",SUM(LARGE(M148:P148,{1;2})),IF($Q$11="Bester",LARGE(M148:P148,1))))))))</f>
        <v/>
      </c>
      <c r="R148" s="101" t="str">
        <f t="shared" si="40"/>
        <v/>
      </c>
      <c r="S148" s="82"/>
      <c r="T148" s="84"/>
      <c r="U148" s="84"/>
      <c r="V148" s="84"/>
      <c r="W148" s="16" t="str" cm="1">
        <f t="array" ref="W148">IF(S148="","",IF($W$11="4 Beste",SUM(LARGE(S148:V148,{1;2;3;4})),(IF($W$11="3 Beste",SUM(LARGE(S148:V148,{1;2;3})),(IF($W$11="2 Beste",SUM(LARGE(S148:V148,{1;2})),IF($W$11="Bester",LARGE(S148:V148,1))))))))</f>
        <v/>
      </c>
      <c r="X148" s="101" t="str">
        <f t="shared" si="41"/>
        <v/>
      </c>
      <c r="Y148" s="14"/>
      <c r="Z148" s="101" t="str">
        <f t="shared" si="42"/>
        <v/>
      </c>
      <c r="AA148" s="18"/>
      <c r="AB148" s="23" t="str">
        <f t="shared" si="33"/>
        <v/>
      </c>
      <c r="AC148" s="24" t="str">
        <f t="shared" si="34"/>
        <v/>
      </c>
      <c r="AD148" s="24" t="str">
        <f t="shared" si="35"/>
        <v/>
      </c>
      <c r="AE148" s="22" t="str">
        <f t="shared" si="36"/>
        <v/>
      </c>
      <c r="AF148" s="16" t="str">
        <f t="shared" si="43"/>
        <v/>
      </c>
      <c r="AG148" s="103" t="str">
        <f t="shared" si="44"/>
        <v/>
      </c>
      <c r="AH148" s="25" t="str">
        <f t="shared" si="45"/>
        <v/>
      </c>
      <c r="AI148" s="26" t="str">
        <f t="shared" si="46"/>
        <v/>
      </c>
      <c r="AJ148" s="27" t="str">
        <f t="shared" si="47"/>
        <v/>
      </c>
      <c r="AL148" s="6"/>
      <c r="AM148" s="6"/>
      <c r="AN148" s="6"/>
      <c r="AO148" s="6"/>
      <c r="AP148" s="6"/>
      <c r="AQ148" s="6"/>
      <c r="AR148" s="6"/>
      <c r="AS148" s="6"/>
      <c r="AT148" s="6"/>
      <c r="AU148" s="6"/>
      <c r="AV148" s="6"/>
      <c r="AW148" s="6"/>
      <c r="AX148" s="6"/>
      <c r="AY148" s="6"/>
    </row>
    <row r="149" spans="2:51" ht="18" customHeight="1" x14ac:dyDescent="0.2">
      <c r="B149" s="77">
        <v>138</v>
      </c>
      <c r="C149" s="105"/>
      <c r="D149" s="117"/>
      <c r="E149" s="117"/>
      <c r="F149" s="118"/>
      <c r="G149" s="107" t="str">
        <f t="shared" si="37"/>
        <v/>
      </c>
      <c r="H149" s="38"/>
      <c r="I149" s="14"/>
      <c r="J149" s="143"/>
      <c r="K149" s="149" t="str">
        <f t="shared" si="38"/>
        <v/>
      </c>
      <c r="L149" s="101" t="str">
        <f t="shared" si="39"/>
        <v/>
      </c>
      <c r="M149" s="82"/>
      <c r="N149" s="78"/>
      <c r="O149" s="78"/>
      <c r="P149" s="78"/>
      <c r="Q149" s="15" t="str" cm="1">
        <f t="array" ref="Q149">IF(M149="","",IF($Q$11="4 Beste",SUM(LARGE(M149:P149,{1;2;3;4})),(IF($Q$11="3 Beste",SUM(LARGE(M149:P149,{1;2;3})),(IF($Q$11="2 Beste",SUM(LARGE(M149:P149,{1;2})),IF($Q$11="Bester",LARGE(M149:P149,1))))))))</f>
        <v/>
      </c>
      <c r="R149" s="101" t="str">
        <f t="shared" si="40"/>
        <v/>
      </c>
      <c r="S149" s="82"/>
      <c r="T149" s="84"/>
      <c r="U149" s="84"/>
      <c r="V149" s="84"/>
      <c r="W149" s="16" t="str" cm="1">
        <f t="array" ref="W149">IF(S149="","",IF($W$11="4 Beste",SUM(LARGE(S149:V149,{1;2;3;4})),(IF($W$11="3 Beste",SUM(LARGE(S149:V149,{1;2;3})),(IF($W$11="2 Beste",SUM(LARGE(S149:V149,{1;2})),IF($W$11="Bester",LARGE(S149:V149,1))))))))</f>
        <v/>
      </c>
      <c r="X149" s="101" t="str">
        <f t="shared" si="41"/>
        <v/>
      </c>
      <c r="Y149" s="14"/>
      <c r="Z149" s="101" t="str">
        <f t="shared" si="42"/>
        <v/>
      </c>
      <c r="AA149" s="18"/>
      <c r="AB149" s="23" t="str">
        <f t="shared" si="33"/>
        <v/>
      </c>
      <c r="AC149" s="24" t="str">
        <f t="shared" si="34"/>
        <v/>
      </c>
      <c r="AD149" s="24" t="str">
        <f t="shared" si="35"/>
        <v/>
      </c>
      <c r="AE149" s="22" t="str">
        <f t="shared" si="36"/>
        <v/>
      </c>
      <c r="AF149" s="16" t="str">
        <f t="shared" si="43"/>
        <v/>
      </c>
      <c r="AG149" s="103" t="str">
        <f t="shared" si="44"/>
        <v/>
      </c>
      <c r="AH149" s="25" t="str">
        <f t="shared" si="45"/>
        <v/>
      </c>
      <c r="AI149" s="26" t="str">
        <f t="shared" si="46"/>
        <v/>
      </c>
      <c r="AJ149" s="27" t="str">
        <f t="shared" si="47"/>
        <v/>
      </c>
      <c r="AL149" s="6"/>
      <c r="AM149" s="6"/>
      <c r="AN149" s="6"/>
      <c r="AO149" s="6"/>
      <c r="AP149" s="6"/>
      <c r="AQ149" s="6"/>
      <c r="AR149" s="6"/>
      <c r="AS149" s="6"/>
      <c r="AT149" s="6"/>
      <c r="AU149" s="6"/>
      <c r="AV149" s="6"/>
      <c r="AW149" s="6"/>
      <c r="AX149" s="6"/>
      <c r="AY149" s="6"/>
    </row>
    <row r="150" spans="2:51" ht="18" customHeight="1" x14ac:dyDescent="0.2">
      <c r="B150" s="77">
        <v>139</v>
      </c>
      <c r="C150" s="105"/>
      <c r="D150" s="117"/>
      <c r="E150" s="117"/>
      <c r="F150" s="118"/>
      <c r="G150" s="107" t="str">
        <f t="shared" si="37"/>
        <v/>
      </c>
      <c r="H150" s="38"/>
      <c r="I150" s="14"/>
      <c r="J150" s="143"/>
      <c r="K150" s="149" t="str">
        <f t="shared" si="38"/>
        <v/>
      </c>
      <c r="L150" s="101" t="str">
        <f t="shared" si="39"/>
        <v/>
      </c>
      <c r="M150" s="82"/>
      <c r="N150" s="78"/>
      <c r="O150" s="78"/>
      <c r="P150" s="78"/>
      <c r="Q150" s="15" t="str" cm="1">
        <f t="array" ref="Q150">IF(M150="","",IF($Q$11="4 Beste",SUM(LARGE(M150:P150,{1;2;3;4})),(IF($Q$11="3 Beste",SUM(LARGE(M150:P150,{1;2;3})),(IF($Q$11="2 Beste",SUM(LARGE(M150:P150,{1;2})),IF($Q$11="Bester",LARGE(M150:P150,1))))))))</f>
        <v/>
      </c>
      <c r="R150" s="101" t="str">
        <f t="shared" si="40"/>
        <v/>
      </c>
      <c r="S150" s="82"/>
      <c r="T150" s="84"/>
      <c r="U150" s="84"/>
      <c r="V150" s="84"/>
      <c r="W150" s="16" t="str" cm="1">
        <f t="array" ref="W150">IF(S150="","",IF($W$11="4 Beste",SUM(LARGE(S150:V150,{1;2;3;4})),(IF($W$11="3 Beste",SUM(LARGE(S150:V150,{1;2;3})),(IF($W$11="2 Beste",SUM(LARGE(S150:V150,{1;2})),IF($W$11="Bester",LARGE(S150:V150,1))))))))</f>
        <v/>
      </c>
      <c r="X150" s="101" t="str">
        <f t="shared" si="41"/>
        <v/>
      </c>
      <c r="Y150" s="14"/>
      <c r="Z150" s="101" t="str">
        <f t="shared" si="42"/>
        <v/>
      </c>
      <c r="AA150" s="18"/>
      <c r="AB150" s="23" t="str">
        <f t="shared" si="33"/>
        <v/>
      </c>
      <c r="AC150" s="24" t="str">
        <f t="shared" si="34"/>
        <v/>
      </c>
      <c r="AD150" s="24" t="str">
        <f t="shared" si="35"/>
        <v/>
      </c>
      <c r="AE150" s="22" t="str">
        <f t="shared" si="36"/>
        <v/>
      </c>
      <c r="AF150" s="16" t="str">
        <f t="shared" si="43"/>
        <v/>
      </c>
      <c r="AG150" s="103" t="str">
        <f t="shared" si="44"/>
        <v/>
      </c>
      <c r="AH150" s="25" t="str">
        <f t="shared" si="45"/>
        <v/>
      </c>
      <c r="AI150" s="26" t="str">
        <f t="shared" si="46"/>
        <v/>
      </c>
      <c r="AJ150" s="27" t="str">
        <f t="shared" si="47"/>
        <v/>
      </c>
      <c r="AL150" s="6"/>
      <c r="AM150" s="6"/>
      <c r="AN150" s="6"/>
      <c r="AO150" s="6"/>
      <c r="AP150" s="6"/>
      <c r="AQ150" s="6"/>
      <c r="AR150" s="6"/>
      <c r="AS150" s="6"/>
      <c r="AT150" s="6"/>
      <c r="AU150" s="6"/>
      <c r="AV150" s="6"/>
      <c r="AW150" s="6"/>
      <c r="AX150" s="6"/>
      <c r="AY150" s="6"/>
    </row>
    <row r="151" spans="2:51" ht="18" customHeight="1" x14ac:dyDescent="0.2">
      <c r="B151" s="77">
        <v>140</v>
      </c>
      <c r="C151" s="105"/>
      <c r="D151" s="117"/>
      <c r="E151" s="117"/>
      <c r="F151" s="118"/>
      <c r="G151" s="107" t="str">
        <f t="shared" si="37"/>
        <v/>
      </c>
      <c r="H151" s="38"/>
      <c r="I151" s="14"/>
      <c r="J151" s="143"/>
      <c r="K151" s="149" t="str">
        <f t="shared" si="38"/>
        <v/>
      </c>
      <c r="L151" s="101" t="str">
        <f t="shared" si="39"/>
        <v/>
      </c>
      <c r="M151" s="82"/>
      <c r="N151" s="78"/>
      <c r="O151" s="78"/>
      <c r="P151" s="78"/>
      <c r="Q151" s="15" t="str" cm="1">
        <f t="array" ref="Q151">IF(M151="","",IF($Q$11="4 Beste",SUM(LARGE(M151:P151,{1;2;3;4})),(IF($Q$11="3 Beste",SUM(LARGE(M151:P151,{1;2;3})),(IF($Q$11="2 Beste",SUM(LARGE(M151:P151,{1;2})),IF($Q$11="Bester",LARGE(M151:P151,1))))))))</f>
        <v/>
      </c>
      <c r="R151" s="101" t="str">
        <f t="shared" si="40"/>
        <v/>
      </c>
      <c r="S151" s="82"/>
      <c r="T151" s="84"/>
      <c r="U151" s="84"/>
      <c r="V151" s="84"/>
      <c r="W151" s="16" t="str" cm="1">
        <f t="array" ref="W151">IF(S151="","",IF($W$11="4 Beste",SUM(LARGE(S151:V151,{1;2;3;4})),(IF($W$11="3 Beste",SUM(LARGE(S151:V151,{1;2;3})),(IF($W$11="2 Beste",SUM(LARGE(S151:V151,{1;2})),IF($W$11="Bester",LARGE(S151:V151,1))))))))</f>
        <v/>
      </c>
      <c r="X151" s="101" t="str">
        <f t="shared" si="41"/>
        <v/>
      </c>
      <c r="Y151" s="14"/>
      <c r="Z151" s="101" t="str">
        <f t="shared" si="42"/>
        <v/>
      </c>
      <c r="AA151" s="18"/>
      <c r="AB151" s="23" t="str">
        <f t="shared" si="33"/>
        <v/>
      </c>
      <c r="AC151" s="24" t="str">
        <f t="shared" si="34"/>
        <v/>
      </c>
      <c r="AD151" s="24" t="str">
        <f t="shared" si="35"/>
        <v/>
      </c>
      <c r="AE151" s="22" t="str">
        <f t="shared" si="36"/>
        <v/>
      </c>
      <c r="AF151" s="16" t="str">
        <f t="shared" si="43"/>
        <v/>
      </c>
      <c r="AG151" s="103" t="str">
        <f t="shared" si="44"/>
        <v/>
      </c>
      <c r="AH151" s="25" t="str">
        <f t="shared" si="45"/>
        <v/>
      </c>
      <c r="AI151" s="26" t="str">
        <f t="shared" si="46"/>
        <v/>
      </c>
      <c r="AJ151" s="27" t="str">
        <f t="shared" si="47"/>
        <v/>
      </c>
      <c r="AL151" s="6"/>
      <c r="AM151" s="6"/>
      <c r="AN151" s="6"/>
      <c r="AO151" s="6"/>
      <c r="AP151" s="6"/>
      <c r="AQ151" s="6"/>
      <c r="AR151" s="6"/>
      <c r="AS151" s="6"/>
      <c r="AT151" s="6"/>
      <c r="AU151" s="6"/>
      <c r="AV151" s="6"/>
      <c r="AW151" s="6"/>
      <c r="AX151" s="6"/>
      <c r="AY151" s="6"/>
    </row>
    <row r="152" spans="2:51" ht="18" customHeight="1" x14ac:dyDescent="0.2">
      <c r="B152" s="77">
        <v>141</v>
      </c>
      <c r="C152" s="105"/>
      <c r="D152" s="117"/>
      <c r="E152" s="117"/>
      <c r="F152" s="118"/>
      <c r="G152" s="107" t="str">
        <f t="shared" si="37"/>
        <v/>
      </c>
      <c r="H152" s="38"/>
      <c r="I152" s="14"/>
      <c r="J152" s="143"/>
      <c r="K152" s="149" t="str">
        <f t="shared" si="38"/>
        <v/>
      </c>
      <c r="L152" s="101" t="str">
        <f t="shared" si="39"/>
        <v/>
      </c>
      <c r="M152" s="82"/>
      <c r="N152" s="78"/>
      <c r="O152" s="78"/>
      <c r="P152" s="78"/>
      <c r="Q152" s="15" t="str" cm="1">
        <f t="array" ref="Q152">IF(M152="","",IF($Q$11="4 Beste",SUM(LARGE(M152:P152,{1;2;3;4})),(IF($Q$11="3 Beste",SUM(LARGE(M152:P152,{1;2;3})),(IF($Q$11="2 Beste",SUM(LARGE(M152:P152,{1;2})),IF($Q$11="Bester",LARGE(M152:P152,1))))))))</f>
        <v/>
      </c>
      <c r="R152" s="101" t="str">
        <f t="shared" si="40"/>
        <v/>
      </c>
      <c r="S152" s="82"/>
      <c r="T152" s="84"/>
      <c r="U152" s="84"/>
      <c r="V152" s="84"/>
      <c r="W152" s="16" t="str" cm="1">
        <f t="array" ref="W152">IF(S152="","",IF($W$11="4 Beste",SUM(LARGE(S152:V152,{1;2;3;4})),(IF($W$11="3 Beste",SUM(LARGE(S152:V152,{1;2;3})),(IF($W$11="2 Beste",SUM(LARGE(S152:V152,{1;2})),IF($W$11="Bester",LARGE(S152:V152,1))))))))</f>
        <v/>
      </c>
      <c r="X152" s="101" t="str">
        <f t="shared" si="41"/>
        <v/>
      </c>
      <c r="Y152" s="14"/>
      <c r="Z152" s="101" t="str">
        <f t="shared" si="42"/>
        <v/>
      </c>
      <c r="AA152" s="18"/>
      <c r="AB152" s="23" t="str">
        <f t="shared" si="33"/>
        <v/>
      </c>
      <c r="AC152" s="24" t="str">
        <f t="shared" si="34"/>
        <v/>
      </c>
      <c r="AD152" s="24" t="str">
        <f t="shared" si="35"/>
        <v/>
      </c>
      <c r="AE152" s="22" t="str">
        <f t="shared" si="36"/>
        <v/>
      </c>
      <c r="AF152" s="16" t="str">
        <f t="shared" si="43"/>
        <v/>
      </c>
      <c r="AG152" s="103" t="str">
        <f t="shared" si="44"/>
        <v/>
      </c>
      <c r="AH152" s="25" t="str">
        <f t="shared" si="45"/>
        <v/>
      </c>
      <c r="AI152" s="26" t="str">
        <f t="shared" si="46"/>
        <v/>
      </c>
      <c r="AJ152" s="27" t="str">
        <f t="shared" si="47"/>
        <v/>
      </c>
      <c r="AL152" s="6"/>
      <c r="AM152" s="6"/>
      <c r="AN152" s="6"/>
      <c r="AO152" s="6"/>
      <c r="AP152" s="6"/>
      <c r="AQ152" s="6"/>
      <c r="AR152" s="6"/>
      <c r="AS152" s="6"/>
      <c r="AT152" s="6"/>
      <c r="AU152" s="6"/>
      <c r="AV152" s="6"/>
      <c r="AW152" s="6"/>
      <c r="AX152" s="6"/>
      <c r="AY152" s="6"/>
    </row>
    <row r="153" spans="2:51" ht="18" customHeight="1" x14ac:dyDescent="0.2">
      <c r="B153" s="77">
        <v>142</v>
      </c>
      <c r="C153" s="105"/>
      <c r="D153" s="117"/>
      <c r="E153" s="117"/>
      <c r="F153" s="118"/>
      <c r="G153" s="107" t="str">
        <f t="shared" si="37"/>
        <v/>
      </c>
      <c r="H153" s="38"/>
      <c r="I153" s="14"/>
      <c r="J153" s="143"/>
      <c r="K153" s="149" t="str">
        <f t="shared" si="38"/>
        <v/>
      </c>
      <c r="L153" s="101" t="str">
        <f t="shared" si="39"/>
        <v/>
      </c>
      <c r="M153" s="82"/>
      <c r="N153" s="78"/>
      <c r="O153" s="78"/>
      <c r="P153" s="78"/>
      <c r="Q153" s="15" t="str" cm="1">
        <f t="array" ref="Q153">IF(M153="","",IF($Q$11="4 Beste",SUM(LARGE(M153:P153,{1;2;3;4})),(IF($Q$11="3 Beste",SUM(LARGE(M153:P153,{1;2;3})),(IF($Q$11="2 Beste",SUM(LARGE(M153:P153,{1;2})),IF($Q$11="Bester",LARGE(M153:P153,1))))))))</f>
        <v/>
      </c>
      <c r="R153" s="101" t="str">
        <f t="shared" si="40"/>
        <v/>
      </c>
      <c r="S153" s="82"/>
      <c r="T153" s="84"/>
      <c r="U153" s="84"/>
      <c r="V153" s="84"/>
      <c r="W153" s="16" t="str" cm="1">
        <f t="array" ref="W153">IF(S153="","",IF($W$11="4 Beste",SUM(LARGE(S153:V153,{1;2;3;4})),(IF($W$11="3 Beste",SUM(LARGE(S153:V153,{1;2;3})),(IF($W$11="2 Beste",SUM(LARGE(S153:V153,{1;2})),IF($W$11="Bester",LARGE(S153:V153,1))))))))</f>
        <v/>
      </c>
      <c r="X153" s="101" t="str">
        <f t="shared" si="41"/>
        <v/>
      </c>
      <c r="Y153" s="14"/>
      <c r="Z153" s="101" t="str">
        <f t="shared" si="42"/>
        <v/>
      </c>
      <c r="AA153" s="18"/>
      <c r="AB153" s="23" t="str">
        <f t="shared" si="33"/>
        <v/>
      </c>
      <c r="AC153" s="24" t="str">
        <f t="shared" si="34"/>
        <v/>
      </c>
      <c r="AD153" s="24" t="str">
        <f t="shared" si="35"/>
        <v/>
      </c>
      <c r="AE153" s="22" t="str">
        <f t="shared" si="36"/>
        <v/>
      </c>
      <c r="AF153" s="16" t="str">
        <f t="shared" si="43"/>
        <v/>
      </c>
      <c r="AG153" s="103" t="str">
        <f t="shared" si="44"/>
        <v/>
      </c>
      <c r="AH153" s="25" t="str">
        <f t="shared" si="45"/>
        <v/>
      </c>
      <c r="AI153" s="26" t="str">
        <f t="shared" si="46"/>
        <v/>
      </c>
      <c r="AJ153" s="27" t="str">
        <f t="shared" si="47"/>
        <v/>
      </c>
      <c r="AL153" s="6"/>
      <c r="AM153" s="6"/>
      <c r="AN153" s="6"/>
      <c r="AO153" s="6"/>
      <c r="AP153" s="6"/>
      <c r="AQ153" s="6"/>
      <c r="AR153" s="6"/>
      <c r="AS153" s="6"/>
      <c r="AT153" s="6"/>
      <c r="AU153" s="6"/>
      <c r="AV153" s="6"/>
      <c r="AW153" s="6"/>
      <c r="AX153" s="6"/>
      <c r="AY153" s="6"/>
    </row>
    <row r="154" spans="2:51" ht="18" customHeight="1" x14ac:dyDescent="0.2">
      <c r="B154" s="77">
        <v>143</v>
      </c>
      <c r="C154" s="105"/>
      <c r="D154" s="117"/>
      <c r="E154" s="117"/>
      <c r="F154" s="118"/>
      <c r="G154" s="107" t="str">
        <f t="shared" si="37"/>
        <v/>
      </c>
      <c r="H154" s="38"/>
      <c r="I154" s="14"/>
      <c r="J154" s="143"/>
      <c r="K154" s="149" t="str">
        <f t="shared" si="38"/>
        <v/>
      </c>
      <c r="L154" s="101" t="str">
        <f t="shared" si="39"/>
        <v/>
      </c>
      <c r="M154" s="82"/>
      <c r="N154" s="78"/>
      <c r="O154" s="78"/>
      <c r="P154" s="78"/>
      <c r="Q154" s="15" t="str" cm="1">
        <f t="array" ref="Q154">IF(M154="","",IF($Q$11="4 Beste",SUM(LARGE(M154:P154,{1;2;3;4})),(IF($Q$11="3 Beste",SUM(LARGE(M154:P154,{1;2;3})),(IF($Q$11="2 Beste",SUM(LARGE(M154:P154,{1;2})),IF($Q$11="Bester",LARGE(M154:P154,1))))))))</f>
        <v/>
      </c>
      <c r="R154" s="101" t="str">
        <f t="shared" si="40"/>
        <v/>
      </c>
      <c r="S154" s="82"/>
      <c r="T154" s="84"/>
      <c r="U154" s="84"/>
      <c r="V154" s="84"/>
      <c r="W154" s="16" t="str" cm="1">
        <f t="array" ref="W154">IF(S154="","",IF($W$11="4 Beste",SUM(LARGE(S154:V154,{1;2;3;4})),(IF($W$11="3 Beste",SUM(LARGE(S154:V154,{1;2;3})),(IF($W$11="2 Beste",SUM(LARGE(S154:V154,{1;2})),IF($W$11="Bester",LARGE(S154:V154,1))))))))</f>
        <v/>
      </c>
      <c r="X154" s="101" t="str">
        <f t="shared" si="41"/>
        <v/>
      </c>
      <c r="Y154" s="14"/>
      <c r="Z154" s="101" t="str">
        <f t="shared" si="42"/>
        <v/>
      </c>
      <c r="AA154" s="18"/>
      <c r="AB154" s="23" t="str">
        <f t="shared" si="33"/>
        <v/>
      </c>
      <c r="AC154" s="24" t="str">
        <f t="shared" si="34"/>
        <v/>
      </c>
      <c r="AD154" s="24" t="str">
        <f t="shared" si="35"/>
        <v/>
      </c>
      <c r="AE154" s="22" t="str">
        <f t="shared" si="36"/>
        <v/>
      </c>
      <c r="AF154" s="16" t="str">
        <f t="shared" si="43"/>
        <v/>
      </c>
      <c r="AG154" s="103" t="str">
        <f t="shared" si="44"/>
        <v/>
      </c>
      <c r="AH154" s="25" t="str">
        <f t="shared" si="45"/>
        <v/>
      </c>
      <c r="AI154" s="26" t="str">
        <f t="shared" si="46"/>
        <v/>
      </c>
      <c r="AJ154" s="27" t="str">
        <f t="shared" si="47"/>
        <v/>
      </c>
      <c r="AL154" s="6"/>
      <c r="AM154" s="6"/>
      <c r="AN154" s="6"/>
      <c r="AO154" s="6"/>
      <c r="AP154" s="6"/>
      <c r="AQ154" s="6"/>
      <c r="AR154" s="6"/>
      <c r="AS154" s="6"/>
      <c r="AT154" s="6"/>
      <c r="AU154" s="6"/>
      <c r="AV154" s="6"/>
      <c r="AW154" s="6"/>
      <c r="AX154" s="6"/>
      <c r="AY154" s="6"/>
    </row>
    <row r="155" spans="2:51" ht="18" customHeight="1" x14ac:dyDescent="0.2">
      <c r="B155" s="77">
        <v>144</v>
      </c>
      <c r="C155" s="105"/>
      <c r="D155" s="117"/>
      <c r="E155" s="117"/>
      <c r="F155" s="118"/>
      <c r="G155" s="107" t="str">
        <f t="shared" si="37"/>
        <v/>
      </c>
      <c r="H155" s="38"/>
      <c r="I155" s="14"/>
      <c r="J155" s="143"/>
      <c r="K155" s="149" t="str">
        <f t="shared" si="38"/>
        <v/>
      </c>
      <c r="L155" s="101" t="str">
        <f t="shared" si="39"/>
        <v/>
      </c>
      <c r="M155" s="82"/>
      <c r="N155" s="78"/>
      <c r="O155" s="78"/>
      <c r="P155" s="78"/>
      <c r="Q155" s="15" t="str" cm="1">
        <f t="array" ref="Q155">IF(M155="","",IF($Q$11="4 Beste",SUM(LARGE(M155:P155,{1;2;3;4})),(IF($Q$11="3 Beste",SUM(LARGE(M155:P155,{1;2;3})),(IF($Q$11="2 Beste",SUM(LARGE(M155:P155,{1;2})),IF($Q$11="Bester",LARGE(M155:P155,1))))))))</f>
        <v/>
      </c>
      <c r="R155" s="101" t="str">
        <f t="shared" si="40"/>
        <v/>
      </c>
      <c r="S155" s="82"/>
      <c r="T155" s="84"/>
      <c r="U155" s="84"/>
      <c r="V155" s="84"/>
      <c r="W155" s="16" t="str" cm="1">
        <f t="array" ref="W155">IF(S155="","",IF($W$11="4 Beste",SUM(LARGE(S155:V155,{1;2;3;4})),(IF($W$11="3 Beste",SUM(LARGE(S155:V155,{1;2;3})),(IF($W$11="2 Beste",SUM(LARGE(S155:V155,{1;2})),IF($W$11="Bester",LARGE(S155:V155,1))))))))</f>
        <v/>
      </c>
      <c r="X155" s="101" t="str">
        <f t="shared" si="41"/>
        <v/>
      </c>
      <c r="Y155" s="14"/>
      <c r="Z155" s="101" t="str">
        <f t="shared" si="42"/>
        <v/>
      </c>
      <c r="AA155" s="18"/>
      <c r="AB155" s="23" t="str">
        <f t="shared" si="33"/>
        <v/>
      </c>
      <c r="AC155" s="24" t="str">
        <f t="shared" si="34"/>
        <v/>
      </c>
      <c r="AD155" s="24" t="str">
        <f t="shared" si="35"/>
        <v/>
      </c>
      <c r="AE155" s="22" t="str">
        <f t="shared" si="36"/>
        <v/>
      </c>
      <c r="AF155" s="16" t="str">
        <f t="shared" si="43"/>
        <v/>
      </c>
      <c r="AG155" s="103" t="str">
        <f t="shared" si="44"/>
        <v/>
      </c>
      <c r="AH155" s="25" t="str">
        <f t="shared" si="45"/>
        <v/>
      </c>
      <c r="AI155" s="26" t="str">
        <f t="shared" si="46"/>
        <v/>
      </c>
      <c r="AJ155" s="27" t="str">
        <f t="shared" si="47"/>
        <v/>
      </c>
      <c r="AL155" s="6"/>
      <c r="AM155" s="6"/>
      <c r="AN155" s="6"/>
      <c r="AO155" s="6"/>
      <c r="AP155" s="6"/>
      <c r="AQ155" s="6"/>
      <c r="AR155" s="6"/>
      <c r="AS155" s="6"/>
      <c r="AT155" s="6"/>
      <c r="AU155" s="6"/>
      <c r="AV155" s="6"/>
      <c r="AW155" s="6"/>
      <c r="AX155" s="6"/>
      <c r="AY155" s="6"/>
    </row>
    <row r="156" spans="2:51" ht="18" customHeight="1" x14ac:dyDescent="0.2">
      <c r="B156" s="77">
        <v>145</v>
      </c>
      <c r="C156" s="105"/>
      <c r="D156" s="117"/>
      <c r="E156" s="117"/>
      <c r="F156" s="118"/>
      <c r="G156" s="107" t="str">
        <f t="shared" si="37"/>
        <v/>
      </c>
      <c r="H156" s="38"/>
      <c r="I156" s="14"/>
      <c r="J156" s="143"/>
      <c r="K156" s="149" t="str">
        <f t="shared" si="38"/>
        <v/>
      </c>
      <c r="L156" s="101" t="str">
        <f t="shared" si="39"/>
        <v/>
      </c>
      <c r="M156" s="82"/>
      <c r="N156" s="78"/>
      <c r="O156" s="78"/>
      <c r="P156" s="78"/>
      <c r="Q156" s="15" t="str" cm="1">
        <f t="array" ref="Q156">IF(M156="","",IF($Q$11="4 Beste",SUM(LARGE(M156:P156,{1;2;3;4})),(IF($Q$11="3 Beste",SUM(LARGE(M156:P156,{1;2;3})),(IF($Q$11="2 Beste",SUM(LARGE(M156:P156,{1;2})),IF($Q$11="Bester",LARGE(M156:P156,1))))))))</f>
        <v/>
      </c>
      <c r="R156" s="101" t="str">
        <f t="shared" si="40"/>
        <v/>
      </c>
      <c r="S156" s="82"/>
      <c r="T156" s="84"/>
      <c r="U156" s="84"/>
      <c r="V156" s="84"/>
      <c r="W156" s="16" t="str" cm="1">
        <f t="array" ref="W156">IF(S156="","",IF($W$11="4 Beste",SUM(LARGE(S156:V156,{1;2;3;4})),(IF($W$11="3 Beste",SUM(LARGE(S156:V156,{1;2;3})),(IF($W$11="2 Beste",SUM(LARGE(S156:V156,{1;2})),IF($W$11="Bester",LARGE(S156:V156,1))))))))</f>
        <v/>
      </c>
      <c r="X156" s="101" t="str">
        <f t="shared" si="41"/>
        <v/>
      </c>
      <c r="Y156" s="14"/>
      <c r="Z156" s="101" t="str">
        <f t="shared" si="42"/>
        <v/>
      </c>
      <c r="AA156" s="18"/>
      <c r="AB156" s="23" t="str">
        <f t="shared" si="33"/>
        <v/>
      </c>
      <c r="AC156" s="24" t="str">
        <f t="shared" si="34"/>
        <v/>
      </c>
      <c r="AD156" s="24" t="str">
        <f t="shared" si="35"/>
        <v/>
      </c>
      <c r="AE156" s="22" t="str">
        <f t="shared" si="36"/>
        <v/>
      </c>
      <c r="AF156" s="16" t="str">
        <f t="shared" si="43"/>
        <v/>
      </c>
      <c r="AG156" s="103" t="str">
        <f t="shared" si="44"/>
        <v/>
      </c>
      <c r="AH156" s="25" t="str">
        <f t="shared" si="45"/>
        <v/>
      </c>
      <c r="AI156" s="26" t="str">
        <f t="shared" si="46"/>
        <v/>
      </c>
      <c r="AJ156" s="27" t="str">
        <f t="shared" si="47"/>
        <v/>
      </c>
      <c r="AL156" s="6"/>
      <c r="AM156" s="6"/>
      <c r="AN156" s="6"/>
      <c r="AO156" s="6"/>
      <c r="AP156" s="6"/>
      <c r="AQ156" s="6"/>
      <c r="AR156" s="6"/>
      <c r="AS156" s="6"/>
      <c r="AT156" s="6"/>
      <c r="AU156" s="6"/>
      <c r="AV156" s="6"/>
      <c r="AW156" s="6"/>
      <c r="AX156" s="6"/>
      <c r="AY156" s="6"/>
    </row>
    <row r="157" spans="2:51" ht="18" customHeight="1" x14ac:dyDescent="0.2">
      <c r="B157" s="77">
        <v>146</v>
      </c>
      <c r="C157" s="105"/>
      <c r="D157" s="117"/>
      <c r="E157" s="117"/>
      <c r="F157" s="118"/>
      <c r="G157" s="107" t="str">
        <f t="shared" si="37"/>
        <v/>
      </c>
      <c r="H157" s="38"/>
      <c r="I157" s="14"/>
      <c r="J157" s="143"/>
      <c r="K157" s="149" t="str">
        <f t="shared" si="38"/>
        <v/>
      </c>
      <c r="L157" s="101" t="str">
        <f t="shared" si="39"/>
        <v/>
      </c>
      <c r="M157" s="82"/>
      <c r="N157" s="78"/>
      <c r="O157" s="78"/>
      <c r="P157" s="78"/>
      <c r="Q157" s="15" t="str" cm="1">
        <f t="array" ref="Q157">IF(M157="","",IF($Q$11="4 Beste",SUM(LARGE(M157:P157,{1;2;3;4})),(IF($Q$11="3 Beste",SUM(LARGE(M157:P157,{1;2;3})),(IF($Q$11="2 Beste",SUM(LARGE(M157:P157,{1;2})),IF($Q$11="Bester",LARGE(M157:P157,1))))))))</f>
        <v/>
      </c>
      <c r="R157" s="101" t="str">
        <f t="shared" si="40"/>
        <v/>
      </c>
      <c r="S157" s="82"/>
      <c r="T157" s="84"/>
      <c r="U157" s="84"/>
      <c r="V157" s="84"/>
      <c r="W157" s="16" t="str" cm="1">
        <f t="array" ref="W157">IF(S157="","",IF($W$11="4 Beste",SUM(LARGE(S157:V157,{1;2;3;4})),(IF($W$11="3 Beste",SUM(LARGE(S157:V157,{1;2;3})),(IF($W$11="2 Beste",SUM(LARGE(S157:V157,{1;2})),IF($W$11="Bester",LARGE(S157:V157,1))))))))</f>
        <v/>
      </c>
      <c r="X157" s="101" t="str">
        <f t="shared" si="41"/>
        <v/>
      </c>
      <c r="Y157" s="14"/>
      <c r="Z157" s="101" t="str">
        <f t="shared" si="42"/>
        <v/>
      </c>
      <c r="AA157" s="18"/>
      <c r="AB157" s="23" t="str">
        <f t="shared" si="33"/>
        <v/>
      </c>
      <c r="AC157" s="24" t="str">
        <f t="shared" si="34"/>
        <v/>
      </c>
      <c r="AD157" s="24" t="str">
        <f t="shared" si="35"/>
        <v/>
      </c>
      <c r="AE157" s="22" t="str">
        <f t="shared" si="36"/>
        <v/>
      </c>
      <c r="AF157" s="16" t="str">
        <f t="shared" si="43"/>
        <v/>
      </c>
      <c r="AG157" s="103" t="str">
        <f t="shared" si="44"/>
        <v/>
      </c>
      <c r="AH157" s="25" t="str">
        <f t="shared" si="45"/>
        <v/>
      </c>
      <c r="AI157" s="26" t="str">
        <f t="shared" si="46"/>
        <v/>
      </c>
      <c r="AJ157" s="27" t="str">
        <f t="shared" si="47"/>
        <v/>
      </c>
      <c r="AL157" s="6"/>
      <c r="AM157" s="6"/>
      <c r="AN157" s="6"/>
      <c r="AO157" s="6"/>
      <c r="AP157" s="6"/>
      <c r="AQ157" s="6"/>
      <c r="AR157" s="6"/>
      <c r="AS157" s="6"/>
      <c r="AT157" s="6"/>
      <c r="AU157" s="6"/>
      <c r="AV157" s="6"/>
      <c r="AW157" s="6"/>
      <c r="AX157" s="6"/>
      <c r="AY157" s="6"/>
    </row>
    <row r="158" spans="2:51" ht="18" customHeight="1" x14ac:dyDescent="0.2">
      <c r="B158" s="77">
        <v>147</v>
      </c>
      <c r="C158" s="105"/>
      <c r="D158" s="117"/>
      <c r="E158" s="117"/>
      <c r="F158" s="118"/>
      <c r="G158" s="107" t="str">
        <f t="shared" si="37"/>
        <v/>
      </c>
      <c r="H158" s="38"/>
      <c r="I158" s="14"/>
      <c r="J158" s="143"/>
      <c r="K158" s="149" t="str">
        <f t="shared" si="38"/>
        <v/>
      </c>
      <c r="L158" s="101" t="str">
        <f t="shared" si="39"/>
        <v/>
      </c>
      <c r="M158" s="82"/>
      <c r="N158" s="78"/>
      <c r="O158" s="78"/>
      <c r="P158" s="78"/>
      <c r="Q158" s="15" t="str" cm="1">
        <f t="array" ref="Q158">IF(M158="","",IF($Q$11="4 Beste",SUM(LARGE(M158:P158,{1;2;3;4})),(IF($Q$11="3 Beste",SUM(LARGE(M158:P158,{1;2;3})),(IF($Q$11="2 Beste",SUM(LARGE(M158:P158,{1;2})),IF($Q$11="Bester",LARGE(M158:P158,1))))))))</f>
        <v/>
      </c>
      <c r="R158" s="101" t="str">
        <f t="shared" si="40"/>
        <v/>
      </c>
      <c r="S158" s="82"/>
      <c r="T158" s="84"/>
      <c r="U158" s="84"/>
      <c r="V158" s="84"/>
      <c r="W158" s="16" t="str" cm="1">
        <f t="array" ref="W158">IF(S158="","",IF($W$11="4 Beste",SUM(LARGE(S158:V158,{1;2;3;4})),(IF($W$11="3 Beste",SUM(LARGE(S158:V158,{1;2;3})),(IF($W$11="2 Beste",SUM(LARGE(S158:V158,{1;2})),IF($W$11="Bester",LARGE(S158:V158,1))))))))</f>
        <v/>
      </c>
      <c r="X158" s="101" t="str">
        <f t="shared" si="41"/>
        <v/>
      </c>
      <c r="Y158" s="14"/>
      <c r="Z158" s="101" t="str">
        <f t="shared" si="42"/>
        <v/>
      </c>
      <c r="AA158" s="18"/>
      <c r="AB158" s="23" t="str">
        <f t="shared" si="33"/>
        <v/>
      </c>
      <c r="AC158" s="24" t="str">
        <f t="shared" si="34"/>
        <v/>
      </c>
      <c r="AD158" s="24" t="str">
        <f t="shared" si="35"/>
        <v/>
      </c>
      <c r="AE158" s="22" t="str">
        <f t="shared" si="36"/>
        <v/>
      </c>
      <c r="AF158" s="16" t="str">
        <f t="shared" si="43"/>
        <v/>
      </c>
      <c r="AG158" s="103" t="str">
        <f t="shared" si="44"/>
        <v/>
      </c>
      <c r="AH158" s="25" t="str">
        <f t="shared" si="45"/>
        <v/>
      </c>
      <c r="AI158" s="26" t="str">
        <f t="shared" si="46"/>
        <v/>
      </c>
      <c r="AJ158" s="27" t="str">
        <f t="shared" si="47"/>
        <v/>
      </c>
      <c r="AL158" s="6"/>
      <c r="AM158" s="6"/>
      <c r="AN158" s="6"/>
      <c r="AO158" s="6"/>
      <c r="AP158" s="6"/>
      <c r="AQ158" s="6"/>
      <c r="AR158" s="6"/>
      <c r="AS158" s="6"/>
      <c r="AT158" s="6"/>
      <c r="AU158" s="6"/>
      <c r="AV158" s="6"/>
      <c r="AW158" s="6"/>
      <c r="AX158" s="6"/>
      <c r="AY158" s="6"/>
    </row>
    <row r="159" spans="2:51" ht="18" customHeight="1" x14ac:dyDescent="0.2">
      <c r="B159" s="77">
        <v>148</v>
      </c>
      <c r="C159" s="105"/>
      <c r="D159" s="117"/>
      <c r="E159" s="117"/>
      <c r="F159" s="118"/>
      <c r="G159" s="107" t="str">
        <f t="shared" si="37"/>
        <v/>
      </c>
      <c r="H159" s="38"/>
      <c r="I159" s="14"/>
      <c r="J159" s="143"/>
      <c r="K159" s="149" t="str">
        <f t="shared" si="38"/>
        <v/>
      </c>
      <c r="L159" s="101" t="str">
        <f t="shared" si="39"/>
        <v/>
      </c>
      <c r="M159" s="82"/>
      <c r="N159" s="78"/>
      <c r="O159" s="78"/>
      <c r="P159" s="78"/>
      <c r="Q159" s="15" t="str" cm="1">
        <f t="array" ref="Q159">IF(M159="","",IF($Q$11="4 Beste",SUM(LARGE(M159:P159,{1;2;3;4})),(IF($Q$11="3 Beste",SUM(LARGE(M159:P159,{1;2;3})),(IF($Q$11="2 Beste",SUM(LARGE(M159:P159,{1;2})),IF($Q$11="Bester",LARGE(M159:P159,1))))))))</f>
        <v/>
      </c>
      <c r="R159" s="101" t="str">
        <f t="shared" si="40"/>
        <v/>
      </c>
      <c r="S159" s="82"/>
      <c r="T159" s="84"/>
      <c r="U159" s="84"/>
      <c r="V159" s="84"/>
      <c r="W159" s="16" t="str" cm="1">
        <f t="array" ref="W159">IF(S159="","",IF($W$11="4 Beste",SUM(LARGE(S159:V159,{1;2;3;4})),(IF($W$11="3 Beste",SUM(LARGE(S159:V159,{1;2;3})),(IF($W$11="2 Beste",SUM(LARGE(S159:V159,{1;2})),IF($W$11="Bester",LARGE(S159:V159,1))))))))</f>
        <v/>
      </c>
      <c r="X159" s="101" t="str">
        <f t="shared" si="41"/>
        <v/>
      </c>
      <c r="Y159" s="14"/>
      <c r="Z159" s="101" t="str">
        <f t="shared" si="42"/>
        <v/>
      </c>
      <c r="AA159" s="18"/>
      <c r="AB159" s="23" t="str">
        <f t="shared" si="33"/>
        <v/>
      </c>
      <c r="AC159" s="24" t="str">
        <f t="shared" si="34"/>
        <v/>
      </c>
      <c r="AD159" s="24" t="str">
        <f t="shared" si="35"/>
        <v/>
      </c>
      <c r="AE159" s="22" t="str">
        <f t="shared" si="36"/>
        <v/>
      </c>
      <c r="AF159" s="16" t="str">
        <f t="shared" si="43"/>
        <v/>
      </c>
      <c r="AG159" s="103" t="str">
        <f t="shared" si="44"/>
        <v/>
      </c>
      <c r="AH159" s="25" t="str">
        <f t="shared" si="45"/>
        <v/>
      </c>
      <c r="AI159" s="26" t="str">
        <f t="shared" si="46"/>
        <v/>
      </c>
      <c r="AJ159" s="27" t="str">
        <f t="shared" si="47"/>
        <v/>
      </c>
      <c r="AL159" s="6"/>
      <c r="AM159" s="6"/>
      <c r="AN159" s="6"/>
      <c r="AO159" s="6"/>
      <c r="AP159" s="6"/>
      <c r="AQ159" s="6"/>
      <c r="AR159" s="6"/>
      <c r="AS159" s="6"/>
      <c r="AT159" s="6"/>
      <c r="AU159" s="6"/>
      <c r="AV159" s="6"/>
      <c r="AW159" s="6"/>
      <c r="AX159" s="6"/>
      <c r="AY159" s="6"/>
    </row>
    <row r="160" spans="2:51" ht="18" customHeight="1" x14ac:dyDescent="0.2">
      <c r="B160" s="77">
        <v>149</v>
      </c>
      <c r="C160" s="105"/>
      <c r="D160" s="117"/>
      <c r="E160" s="117"/>
      <c r="F160" s="118"/>
      <c r="G160" s="107" t="str">
        <f t="shared" si="37"/>
        <v/>
      </c>
      <c r="H160" s="38"/>
      <c r="I160" s="14"/>
      <c r="J160" s="143"/>
      <c r="K160" s="149" t="str">
        <f t="shared" si="38"/>
        <v/>
      </c>
      <c r="L160" s="101" t="str">
        <f t="shared" si="39"/>
        <v/>
      </c>
      <c r="M160" s="82"/>
      <c r="N160" s="78"/>
      <c r="O160" s="78"/>
      <c r="P160" s="78"/>
      <c r="Q160" s="15" t="str" cm="1">
        <f t="array" ref="Q160">IF(M160="","",IF($Q$11="4 Beste",SUM(LARGE(M160:P160,{1;2;3;4})),(IF($Q$11="3 Beste",SUM(LARGE(M160:P160,{1;2;3})),(IF($Q$11="2 Beste",SUM(LARGE(M160:P160,{1;2})),IF($Q$11="Bester",LARGE(M160:P160,1))))))))</f>
        <v/>
      </c>
      <c r="R160" s="101" t="str">
        <f t="shared" si="40"/>
        <v/>
      </c>
      <c r="S160" s="82"/>
      <c r="T160" s="84"/>
      <c r="U160" s="84"/>
      <c r="V160" s="84"/>
      <c r="W160" s="16" t="str" cm="1">
        <f t="array" ref="W160">IF(S160="","",IF($W$11="4 Beste",SUM(LARGE(S160:V160,{1;2;3;4})),(IF($W$11="3 Beste",SUM(LARGE(S160:V160,{1;2;3})),(IF($W$11="2 Beste",SUM(LARGE(S160:V160,{1;2})),IF($W$11="Bester",LARGE(S160:V160,1))))))))</f>
        <v/>
      </c>
      <c r="X160" s="101" t="str">
        <f t="shared" si="41"/>
        <v/>
      </c>
      <c r="Y160" s="14"/>
      <c r="Z160" s="101" t="str">
        <f t="shared" si="42"/>
        <v/>
      </c>
      <c r="AA160" s="18"/>
      <c r="AB160" s="23" t="str">
        <f t="shared" si="33"/>
        <v/>
      </c>
      <c r="AC160" s="24" t="str">
        <f t="shared" si="34"/>
        <v/>
      </c>
      <c r="AD160" s="24" t="str">
        <f t="shared" si="35"/>
        <v/>
      </c>
      <c r="AE160" s="22" t="str">
        <f t="shared" si="36"/>
        <v/>
      </c>
      <c r="AF160" s="16" t="str">
        <f t="shared" si="43"/>
        <v/>
      </c>
      <c r="AG160" s="103" t="str">
        <f t="shared" si="44"/>
        <v/>
      </c>
      <c r="AH160" s="25" t="str">
        <f t="shared" si="45"/>
        <v/>
      </c>
      <c r="AI160" s="26" t="str">
        <f t="shared" si="46"/>
        <v/>
      </c>
      <c r="AJ160" s="27" t="str">
        <f t="shared" si="47"/>
        <v/>
      </c>
      <c r="AL160" s="6"/>
      <c r="AM160" s="6"/>
      <c r="AN160" s="6"/>
      <c r="AO160" s="6"/>
      <c r="AP160" s="6"/>
      <c r="AQ160" s="6"/>
      <c r="AR160" s="6"/>
      <c r="AS160" s="6"/>
      <c r="AT160" s="6"/>
      <c r="AU160" s="6"/>
      <c r="AV160" s="6"/>
      <c r="AW160" s="6"/>
      <c r="AX160" s="6"/>
      <c r="AY160" s="6"/>
    </row>
    <row r="161" spans="2:51" ht="18" customHeight="1" x14ac:dyDescent="0.2">
      <c r="B161" s="77">
        <v>150</v>
      </c>
      <c r="C161" s="105"/>
      <c r="D161" s="117"/>
      <c r="E161" s="117"/>
      <c r="F161" s="118"/>
      <c r="G161" s="107" t="str">
        <f t="shared" si="37"/>
        <v/>
      </c>
      <c r="H161" s="38"/>
      <c r="I161" s="14"/>
      <c r="J161" s="143"/>
      <c r="K161" s="149" t="str">
        <f t="shared" si="38"/>
        <v/>
      </c>
      <c r="L161" s="101" t="str">
        <f t="shared" si="39"/>
        <v/>
      </c>
      <c r="M161" s="82"/>
      <c r="N161" s="78"/>
      <c r="O161" s="78"/>
      <c r="P161" s="78"/>
      <c r="Q161" s="15" t="str" cm="1">
        <f t="array" ref="Q161">IF(M161="","",IF($Q$11="4 Beste",SUM(LARGE(M161:P161,{1;2;3;4})),(IF($Q$11="3 Beste",SUM(LARGE(M161:P161,{1;2;3})),(IF($Q$11="2 Beste",SUM(LARGE(M161:P161,{1;2})),IF($Q$11="Bester",LARGE(M161:P161,1))))))))</f>
        <v/>
      </c>
      <c r="R161" s="101" t="str">
        <f t="shared" si="40"/>
        <v/>
      </c>
      <c r="S161" s="82"/>
      <c r="T161" s="84"/>
      <c r="U161" s="84"/>
      <c r="V161" s="84"/>
      <c r="W161" s="16" t="str" cm="1">
        <f t="array" ref="W161">IF(S161="","",IF($W$11="4 Beste",SUM(LARGE(S161:V161,{1;2;3;4})),(IF($W$11="3 Beste",SUM(LARGE(S161:V161,{1;2;3})),(IF($W$11="2 Beste",SUM(LARGE(S161:V161,{1;2})),IF($W$11="Bester",LARGE(S161:V161,1))))))))</f>
        <v/>
      </c>
      <c r="X161" s="101" t="str">
        <f t="shared" si="41"/>
        <v/>
      </c>
      <c r="Y161" s="14"/>
      <c r="Z161" s="101" t="str">
        <f t="shared" si="42"/>
        <v/>
      </c>
      <c r="AA161" s="18"/>
      <c r="AB161" s="23" t="str">
        <f t="shared" si="33"/>
        <v/>
      </c>
      <c r="AC161" s="24" t="str">
        <f t="shared" si="34"/>
        <v/>
      </c>
      <c r="AD161" s="24" t="str">
        <f t="shared" si="35"/>
        <v/>
      </c>
      <c r="AE161" s="22" t="str">
        <f t="shared" si="36"/>
        <v/>
      </c>
      <c r="AF161" s="16" t="str">
        <f t="shared" si="43"/>
        <v/>
      </c>
      <c r="AG161" s="103" t="str">
        <f t="shared" si="44"/>
        <v/>
      </c>
      <c r="AH161" s="25" t="str">
        <f t="shared" si="45"/>
        <v/>
      </c>
      <c r="AI161" s="26" t="str">
        <f t="shared" si="46"/>
        <v/>
      </c>
      <c r="AJ161" s="27" t="str">
        <f t="shared" si="47"/>
        <v/>
      </c>
      <c r="AL161" s="6"/>
      <c r="AM161" s="6"/>
      <c r="AN161" s="6"/>
      <c r="AO161" s="6"/>
      <c r="AP161" s="6"/>
      <c r="AQ161" s="6"/>
      <c r="AR161" s="6"/>
      <c r="AS161" s="6"/>
      <c r="AT161" s="6"/>
      <c r="AU161" s="6"/>
      <c r="AV161" s="6"/>
      <c r="AW161" s="6"/>
      <c r="AX161" s="6"/>
      <c r="AY161" s="6"/>
    </row>
    <row r="162" spans="2:51" ht="18" customHeight="1" x14ac:dyDescent="0.2">
      <c r="B162" s="77">
        <v>151</v>
      </c>
      <c r="C162" s="105"/>
      <c r="D162" s="117"/>
      <c r="E162" s="117"/>
      <c r="F162" s="118"/>
      <c r="G162" s="107" t="str">
        <f t="shared" si="37"/>
        <v/>
      </c>
      <c r="H162" s="38"/>
      <c r="I162" s="14"/>
      <c r="J162" s="143"/>
      <c r="K162" s="149" t="str">
        <f t="shared" si="38"/>
        <v/>
      </c>
      <c r="L162" s="101" t="str">
        <f t="shared" si="39"/>
        <v/>
      </c>
      <c r="M162" s="82"/>
      <c r="N162" s="78"/>
      <c r="O162" s="78"/>
      <c r="P162" s="78"/>
      <c r="Q162" s="15" t="str" cm="1">
        <f t="array" ref="Q162">IF(M162="","",IF($Q$11="4 Beste",SUM(LARGE(M162:P162,{1;2;3;4})),(IF($Q$11="3 Beste",SUM(LARGE(M162:P162,{1;2;3})),(IF($Q$11="2 Beste",SUM(LARGE(M162:P162,{1;2})),IF($Q$11="Bester",LARGE(M162:P162,1))))))))</f>
        <v/>
      </c>
      <c r="R162" s="101" t="str">
        <f t="shared" si="40"/>
        <v/>
      </c>
      <c r="S162" s="82"/>
      <c r="T162" s="84"/>
      <c r="U162" s="84"/>
      <c r="V162" s="84"/>
      <c r="W162" s="16" t="str" cm="1">
        <f t="array" ref="W162">IF(S162="","",IF($W$11="4 Beste",SUM(LARGE(S162:V162,{1;2;3;4})),(IF($W$11="3 Beste",SUM(LARGE(S162:V162,{1;2;3})),(IF($W$11="2 Beste",SUM(LARGE(S162:V162,{1;2})),IF($W$11="Bester",LARGE(S162:V162,1))))))))</f>
        <v/>
      </c>
      <c r="X162" s="101" t="str">
        <f t="shared" si="41"/>
        <v/>
      </c>
      <c r="Y162" s="14"/>
      <c r="Z162" s="101" t="str">
        <f t="shared" si="42"/>
        <v/>
      </c>
      <c r="AA162" s="18"/>
      <c r="AB162" s="23" t="str">
        <f t="shared" si="33"/>
        <v/>
      </c>
      <c r="AC162" s="24" t="str">
        <f t="shared" si="34"/>
        <v/>
      </c>
      <c r="AD162" s="24" t="str">
        <f t="shared" si="35"/>
        <v/>
      </c>
      <c r="AE162" s="22" t="str">
        <f t="shared" si="36"/>
        <v/>
      </c>
      <c r="AF162" s="16" t="str">
        <f t="shared" si="43"/>
        <v/>
      </c>
      <c r="AG162" s="103" t="str">
        <f t="shared" si="44"/>
        <v/>
      </c>
      <c r="AH162" s="25" t="str">
        <f t="shared" si="45"/>
        <v/>
      </c>
      <c r="AI162" s="26" t="str">
        <f t="shared" si="46"/>
        <v/>
      </c>
      <c r="AJ162" s="27" t="str">
        <f t="shared" si="47"/>
        <v/>
      </c>
      <c r="AL162" s="6"/>
      <c r="AM162" s="6"/>
      <c r="AN162" s="6"/>
      <c r="AO162" s="6"/>
      <c r="AP162" s="6"/>
      <c r="AQ162" s="6"/>
      <c r="AR162" s="6"/>
      <c r="AS162" s="6"/>
      <c r="AT162" s="6"/>
      <c r="AU162" s="6"/>
      <c r="AV162" s="6"/>
      <c r="AW162" s="6"/>
      <c r="AX162" s="6"/>
      <c r="AY162" s="6"/>
    </row>
    <row r="163" spans="2:51" ht="18" customHeight="1" x14ac:dyDescent="0.2">
      <c r="B163" s="77">
        <v>152</v>
      </c>
      <c r="C163" s="105"/>
      <c r="D163" s="117"/>
      <c r="E163" s="117"/>
      <c r="F163" s="118"/>
      <c r="G163" s="107" t="str">
        <f t="shared" si="37"/>
        <v/>
      </c>
      <c r="H163" s="38"/>
      <c r="I163" s="14"/>
      <c r="J163" s="143"/>
      <c r="K163" s="149" t="str">
        <f t="shared" si="38"/>
        <v/>
      </c>
      <c r="L163" s="101" t="str">
        <f t="shared" si="39"/>
        <v/>
      </c>
      <c r="M163" s="82"/>
      <c r="N163" s="78"/>
      <c r="O163" s="78"/>
      <c r="P163" s="78"/>
      <c r="Q163" s="15" t="str" cm="1">
        <f t="array" ref="Q163">IF(M163="","",IF($Q$11="4 Beste",SUM(LARGE(M163:P163,{1;2;3;4})),(IF($Q$11="3 Beste",SUM(LARGE(M163:P163,{1;2;3})),(IF($Q$11="2 Beste",SUM(LARGE(M163:P163,{1;2})),IF($Q$11="Bester",LARGE(M163:P163,1))))))))</f>
        <v/>
      </c>
      <c r="R163" s="101" t="str">
        <f t="shared" si="40"/>
        <v/>
      </c>
      <c r="S163" s="82"/>
      <c r="T163" s="84"/>
      <c r="U163" s="84"/>
      <c r="V163" s="84"/>
      <c r="W163" s="16" t="str" cm="1">
        <f t="array" ref="W163">IF(S163="","",IF($W$11="4 Beste",SUM(LARGE(S163:V163,{1;2;3;4})),(IF($W$11="3 Beste",SUM(LARGE(S163:V163,{1;2;3})),(IF($W$11="2 Beste",SUM(LARGE(S163:V163,{1;2})),IF($W$11="Bester",LARGE(S163:V163,1))))))))</f>
        <v/>
      </c>
      <c r="X163" s="101" t="str">
        <f t="shared" si="41"/>
        <v/>
      </c>
      <c r="Y163" s="14"/>
      <c r="Z163" s="101" t="str">
        <f t="shared" si="42"/>
        <v/>
      </c>
      <c r="AA163" s="18"/>
      <c r="AB163" s="23" t="str">
        <f t="shared" si="33"/>
        <v/>
      </c>
      <c r="AC163" s="24" t="str">
        <f t="shared" si="34"/>
        <v/>
      </c>
      <c r="AD163" s="24" t="str">
        <f t="shared" si="35"/>
        <v/>
      </c>
      <c r="AE163" s="22" t="str">
        <f t="shared" si="36"/>
        <v/>
      </c>
      <c r="AF163" s="16" t="str">
        <f t="shared" si="43"/>
        <v/>
      </c>
      <c r="AG163" s="103" t="str">
        <f t="shared" si="44"/>
        <v/>
      </c>
      <c r="AH163" s="25" t="str">
        <f t="shared" si="45"/>
        <v/>
      </c>
      <c r="AI163" s="26" t="str">
        <f t="shared" si="46"/>
        <v/>
      </c>
      <c r="AJ163" s="27" t="str">
        <f t="shared" si="47"/>
        <v/>
      </c>
      <c r="AL163" s="6"/>
      <c r="AM163" s="6"/>
      <c r="AN163" s="6"/>
      <c r="AO163" s="6"/>
      <c r="AP163" s="6"/>
      <c r="AQ163" s="6"/>
      <c r="AR163" s="6"/>
      <c r="AS163" s="6"/>
      <c r="AT163" s="6"/>
      <c r="AU163" s="6"/>
      <c r="AV163" s="6"/>
      <c r="AW163" s="6"/>
      <c r="AX163" s="6"/>
      <c r="AY163" s="6"/>
    </row>
    <row r="164" spans="2:51" ht="18" customHeight="1" x14ac:dyDescent="0.2">
      <c r="B164" s="77">
        <v>153</v>
      </c>
      <c r="C164" s="105"/>
      <c r="D164" s="117"/>
      <c r="E164" s="117"/>
      <c r="F164" s="118"/>
      <c r="G164" s="107" t="str">
        <f t="shared" si="37"/>
        <v/>
      </c>
      <c r="H164" s="38"/>
      <c r="I164" s="14"/>
      <c r="J164" s="143"/>
      <c r="K164" s="149" t="str">
        <f t="shared" si="38"/>
        <v/>
      </c>
      <c r="L164" s="101" t="str">
        <f t="shared" si="39"/>
        <v/>
      </c>
      <c r="M164" s="82"/>
      <c r="N164" s="78"/>
      <c r="O164" s="78"/>
      <c r="P164" s="78"/>
      <c r="Q164" s="15" t="str" cm="1">
        <f t="array" ref="Q164">IF(M164="","",IF($Q$11="4 Beste",SUM(LARGE(M164:P164,{1;2;3;4})),(IF($Q$11="3 Beste",SUM(LARGE(M164:P164,{1;2;3})),(IF($Q$11="2 Beste",SUM(LARGE(M164:P164,{1;2})),IF($Q$11="Bester",LARGE(M164:P164,1))))))))</f>
        <v/>
      </c>
      <c r="R164" s="101" t="str">
        <f t="shared" si="40"/>
        <v/>
      </c>
      <c r="S164" s="82"/>
      <c r="T164" s="84"/>
      <c r="U164" s="84"/>
      <c r="V164" s="84"/>
      <c r="W164" s="16" t="str" cm="1">
        <f t="array" ref="W164">IF(S164="","",IF($W$11="4 Beste",SUM(LARGE(S164:V164,{1;2;3;4})),(IF($W$11="3 Beste",SUM(LARGE(S164:V164,{1;2;3})),(IF($W$11="2 Beste",SUM(LARGE(S164:V164,{1;2})),IF($W$11="Bester",LARGE(S164:V164,1))))))))</f>
        <v/>
      </c>
      <c r="X164" s="101" t="str">
        <f t="shared" si="41"/>
        <v/>
      </c>
      <c r="Y164" s="14"/>
      <c r="Z164" s="101" t="str">
        <f t="shared" si="42"/>
        <v/>
      </c>
      <c r="AA164" s="18"/>
      <c r="AB164" s="23" t="str">
        <f t="shared" si="33"/>
        <v/>
      </c>
      <c r="AC164" s="24" t="str">
        <f t="shared" si="34"/>
        <v/>
      </c>
      <c r="AD164" s="24" t="str">
        <f t="shared" si="35"/>
        <v/>
      </c>
      <c r="AE164" s="22" t="str">
        <f t="shared" si="36"/>
        <v/>
      </c>
      <c r="AF164" s="16" t="str">
        <f t="shared" si="43"/>
        <v/>
      </c>
      <c r="AG164" s="103" t="str">
        <f t="shared" si="44"/>
        <v/>
      </c>
      <c r="AH164" s="25" t="str">
        <f t="shared" si="45"/>
        <v/>
      </c>
      <c r="AI164" s="26" t="str">
        <f t="shared" si="46"/>
        <v/>
      </c>
      <c r="AJ164" s="27" t="str">
        <f t="shared" si="47"/>
        <v/>
      </c>
      <c r="AL164" s="6"/>
      <c r="AM164" s="6"/>
      <c r="AN164" s="6"/>
      <c r="AO164" s="6"/>
      <c r="AP164" s="6"/>
      <c r="AQ164" s="6"/>
      <c r="AR164" s="6"/>
      <c r="AS164" s="6"/>
      <c r="AT164" s="6"/>
      <c r="AU164" s="6"/>
      <c r="AV164" s="6"/>
      <c r="AW164" s="6"/>
      <c r="AX164" s="6"/>
      <c r="AY164" s="6"/>
    </row>
    <row r="165" spans="2:51" ht="18" customHeight="1" x14ac:dyDescent="0.2">
      <c r="B165" s="77">
        <v>154</v>
      </c>
      <c r="C165" s="105"/>
      <c r="D165" s="117"/>
      <c r="E165" s="117"/>
      <c r="F165" s="118"/>
      <c r="G165" s="107" t="str">
        <f t="shared" si="37"/>
        <v/>
      </c>
      <c r="H165" s="38"/>
      <c r="I165" s="14"/>
      <c r="J165" s="143"/>
      <c r="K165" s="149" t="str">
        <f t="shared" si="38"/>
        <v/>
      </c>
      <c r="L165" s="101" t="str">
        <f t="shared" si="39"/>
        <v/>
      </c>
      <c r="M165" s="82"/>
      <c r="N165" s="78"/>
      <c r="O165" s="78"/>
      <c r="P165" s="78"/>
      <c r="Q165" s="15" t="str" cm="1">
        <f t="array" ref="Q165">IF(M165="","",IF($Q$11="4 Beste",SUM(LARGE(M165:P165,{1;2;3;4})),(IF($Q$11="3 Beste",SUM(LARGE(M165:P165,{1;2;3})),(IF($Q$11="2 Beste",SUM(LARGE(M165:P165,{1;2})),IF($Q$11="Bester",LARGE(M165:P165,1))))))))</f>
        <v/>
      </c>
      <c r="R165" s="101" t="str">
        <f t="shared" si="40"/>
        <v/>
      </c>
      <c r="S165" s="82"/>
      <c r="T165" s="84"/>
      <c r="U165" s="84"/>
      <c r="V165" s="84"/>
      <c r="W165" s="16" t="str" cm="1">
        <f t="array" ref="W165">IF(S165="","",IF($W$11="4 Beste",SUM(LARGE(S165:V165,{1;2;3;4})),(IF($W$11="3 Beste",SUM(LARGE(S165:V165,{1;2;3})),(IF($W$11="2 Beste",SUM(LARGE(S165:V165,{1;2})),IF($W$11="Bester",LARGE(S165:V165,1))))))))</f>
        <v/>
      </c>
      <c r="X165" s="101" t="str">
        <f t="shared" si="41"/>
        <v/>
      </c>
      <c r="Y165" s="14"/>
      <c r="Z165" s="101" t="str">
        <f t="shared" si="42"/>
        <v/>
      </c>
      <c r="AA165" s="18"/>
      <c r="AB165" s="23" t="str">
        <f t="shared" si="33"/>
        <v/>
      </c>
      <c r="AC165" s="24" t="str">
        <f t="shared" si="34"/>
        <v/>
      </c>
      <c r="AD165" s="24" t="str">
        <f t="shared" si="35"/>
        <v/>
      </c>
      <c r="AE165" s="22" t="str">
        <f t="shared" si="36"/>
        <v/>
      </c>
      <c r="AF165" s="16" t="str">
        <f t="shared" si="43"/>
        <v/>
      </c>
      <c r="AG165" s="103" t="str">
        <f t="shared" si="44"/>
        <v/>
      </c>
      <c r="AH165" s="25" t="str">
        <f t="shared" si="45"/>
        <v/>
      </c>
      <c r="AI165" s="26" t="str">
        <f t="shared" si="46"/>
        <v/>
      </c>
      <c r="AJ165" s="27" t="str">
        <f t="shared" si="47"/>
        <v/>
      </c>
      <c r="AL165" s="6"/>
      <c r="AM165" s="6"/>
      <c r="AN165" s="6"/>
      <c r="AO165" s="6"/>
      <c r="AP165" s="6"/>
      <c r="AQ165" s="6"/>
      <c r="AR165" s="6"/>
      <c r="AS165" s="6"/>
      <c r="AT165" s="6"/>
      <c r="AU165" s="6"/>
      <c r="AV165" s="6"/>
      <c r="AW165" s="6"/>
      <c r="AX165" s="6"/>
      <c r="AY165" s="6"/>
    </row>
    <row r="166" spans="2:51" ht="18" customHeight="1" x14ac:dyDescent="0.2">
      <c r="B166" s="77">
        <v>155</v>
      </c>
      <c r="C166" s="105"/>
      <c r="D166" s="117"/>
      <c r="E166" s="117"/>
      <c r="F166" s="118"/>
      <c r="G166" s="107" t="str">
        <f t="shared" si="37"/>
        <v/>
      </c>
      <c r="H166" s="38"/>
      <c r="I166" s="14"/>
      <c r="J166" s="143"/>
      <c r="K166" s="149" t="str">
        <f t="shared" si="38"/>
        <v/>
      </c>
      <c r="L166" s="101" t="str">
        <f t="shared" si="39"/>
        <v/>
      </c>
      <c r="M166" s="82"/>
      <c r="N166" s="78"/>
      <c r="O166" s="78"/>
      <c r="P166" s="78"/>
      <c r="Q166" s="15" t="str" cm="1">
        <f t="array" ref="Q166">IF(M166="","",IF($Q$11="4 Beste",SUM(LARGE(M166:P166,{1;2;3;4})),(IF($Q$11="3 Beste",SUM(LARGE(M166:P166,{1;2;3})),(IF($Q$11="2 Beste",SUM(LARGE(M166:P166,{1;2})),IF($Q$11="Bester",LARGE(M166:P166,1))))))))</f>
        <v/>
      </c>
      <c r="R166" s="101" t="str">
        <f t="shared" si="40"/>
        <v/>
      </c>
      <c r="S166" s="82"/>
      <c r="T166" s="84"/>
      <c r="U166" s="84"/>
      <c r="V166" s="84"/>
      <c r="W166" s="16" t="str" cm="1">
        <f t="array" ref="W166">IF(S166="","",IF($W$11="4 Beste",SUM(LARGE(S166:V166,{1;2;3;4})),(IF($W$11="3 Beste",SUM(LARGE(S166:V166,{1;2;3})),(IF($W$11="2 Beste",SUM(LARGE(S166:V166,{1;2})),IF($W$11="Bester",LARGE(S166:V166,1))))))))</f>
        <v/>
      </c>
      <c r="X166" s="101" t="str">
        <f t="shared" si="41"/>
        <v/>
      </c>
      <c r="Y166" s="14"/>
      <c r="Z166" s="101" t="str">
        <f t="shared" si="42"/>
        <v/>
      </c>
      <c r="AA166" s="18"/>
      <c r="AB166" s="23" t="str">
        <f t="shared" si="33"/>
        <v/>
      </c>
      <c r="AC166" s="24" t="str">
        <f t="shared" si="34"/>
        <v/>
      </c>
      <c r="AD166" s="24" t="str">
        <f t="shared" si="35"/>
        <v/>
      </c>
      <c r="AE166" s="22" t="str">
        <f t="shared" si="36"/>
        <v/>
      </c>
      <c r="AF166" s="16" t="str">
        <f t="shared" si="43"/>
        <v/>
      </c>
      <c r="AG166" s="103" t="str">
        <f t="shared" si="44"/>
        <v/>
      </c>
      <c r="AH166" s="25" t="str">
        <f t="shared" si="45"/>
        <v/>
      </c>
      <c r="AI166" s="26" t="str">
        <f t="shared" si="46"/>
        <v/>
      </c>
      <c r="AJ166" s="27" t="str">
        <f t="shared" si="47"/>
        <v/>
      </c>
      <c r="AL166" s="6"/>
      <c r="AM166" s="6"/>
      <c r="AN166" s="6"/>
      <c r="AO166" s="6"/>
      <c r="AP166" s="6"/>
      <c r="AQ166" s="6"/>
      <c r="AR166" s="6"/>
      <c r="AS166" s="6"/>
      <c r="AT166" s="6"/>
      <c r="AU166" s="6"/>
      <c r="AV166" s="6"/>
      <c r="AW166" s="6"/>
      <c r="AX166" s="6"/>
      <c r="AY166" s="6"/>
    </row>
    <row r="167" spans="2:51" ht="18" customHeight="1" x14ac:dyDescent="0.2">
      <c r="B167" s="77">
        <v>156</v>
      </c>
      <c r="C167" s="105"/>
      <c r="D167" s="117"/>
      <c r="E167" s="117"/>
      <c r="F167" s="118"/>
      <c r="G167" s="107" t="str">
        <f t="shared" si="37"/>
        <v/>
      </c>
      <c r="H167" s="38"/>
      <c r="I167" s="14"/>
      <c r="J167" s="143"/>
      <c r="K167" s="149" t="str">
        <f t="shared" si="38"/>
        <v/>
      </c>
      <c r="L167" s="101" t="str">
        <f t="shared" si="39"/>
        <v/>
      </c>
      <c r="M167" s="82"/>
      <c r="N167" s="78"/>
      <c r="O167" s="78"/>
      <c r="P167" s="78"/>
      <c r="Q167" s="15" t="str" cm="1">
        <f t="array" ref="Q167">IF(M167="","",IF($Q$11="4 Beste",SUM(LARGE(M167:P167,{1;2;3;4})),(IF($Q$11="3 Beste",SUM(LARGE(M167:P167,{1;2;3})),(IF($Q$11="2 Beste",SUM(LARGE(M167:P167,{1;2})),IF($Q$11="Bester",LARGE(M167:P167,1))))))))</f>
        <v/>
      </c>
      <c r="R167" s="101" t="str">
        <f t="shared" si="40"/>
        <v/>
      </c>
      <c r="S167" s="82"/>
      <c r="T167" s="84"/>
      <c r="U167" s="84"/>
      <c r="V167" s="84"/>
      <c r="W167" s="16" t="str" cm="1">
        <f t="array" ref="W167">IF(S167="","",IF($W$11="4 Beste",SUM(LARGE(S167:V167,{1;2;3;4})),(IF($W$11="3 Beste",SUM(LARGE(S167:V167,{1;2;3})),(IF($W$11="2 Beste",SUM(LARGE(S167:V167,{1;2})),IF($W$11="Bester",LARGE(S167:V167,1))))))))</f>
        <v/>
      </c>
      <c r="X167" s="101" t="str">
        <f t="shared" si="41"/>
        <v/>
      </c>
      <c r="Y167" s="14"/>
      <c r="Z167" s="101" t="str">
        <f t="shared" si="42"/>
        <v/>
      </c>
      <c r="AA167" s="18"/>
      <c r="AB167" s="23" t="str">
        <f t="shared" si="33"/>
        <v/>
      </c>
      <c r="AC167" s="24" t="str">
        <f t="shared" si="34"/>
        <v/>
      </c>
      <c r="AD167" s="24" t="str">
        <f t="shared" si="35"/>
        <v/>
      </c>
      <c r="AE167" s="22" t="str">
        <f t="shared" si="36"/>
        <v/>
      </c>
      <c r="AF167" s="16" t="str">
        <f t="shared" si="43"/>
        <v/>
      </c>
      <c r="AG167" s="103" t="str">
        <f t="shared" si="44"/>
        <v/>
      </c>
      <c r="AH167" s="25" t="str">
        <f t="shared" si="45"/>
        <v/>
      </c>
      <c r="AI167" s="26" t="str">
        <f t="shared" si="46"/>
        <v/>
      </c>
      <c r="AJ167" s="27" t="str">
        <f t="shared" si="47"/>
        <v/>
      </c>
      <c r="AL167" s="6"/>
      <c r="AM167" s="6"/>
      <c r="AN167" s="6"/>
      <c r="AO167" s="6"/>
      <c r="AP167" s="6"/>
      <c r="AQ167" s="6"/>
      <c r="AR167" s="6"/>
      <c r="AS167" s="6"/>
      <c r="AT167" s="6"/>
      <c r="AU167" s="6"/>
      <c r="AV167" s="6"/>
      <c r="AW167" s="6"/>
      <c r="AX167" s="6"/>
      <c r="AY167" s="6"/>
    </row>
    <row r="168" spans="2:51" ht="18" customHeight="1" x14ac:dyDescent="0.2">
      <c r="B168" s="77">
        <v>157</v>
      </c>
      <c r="C168" s="105"/>
      <c r="D168" s="117"/>
      <c r="E168" s="117"/>
      <c r="F168" s="118"/>
      <c r="G168" s="107" t="str">
        <f t="shared" si="37"/>
        <v/>
      </c>
      <c r="H168" s="38"/>
      <c r="I168" s="14"/>
      <c r="J168" s="143"/>
      <c r="K168" s="149" t="str">
        <f t="shared" si="38"/>
        <v/>
      </c>
      <c r="L168" s="101" t="str">
        <f t="shared" si="39"/>
        <v/>
      </c>
      <c r="M168" s="82"/>
      <c r="N168" s="78"/>
      <c r="O168" s="78"/>
      <c r="P168" s="78"/>
      <c r="Q168" s="15" t="str" cm="1">
        <f t="array" ref="Q168">IF(M168="","",IF($Q$11="4 Beste",SUM(LARGE(M168:P168,{1;2;3;4})),(IF($Q$11="3 Beste",SUM(LARGE(M168:P168,{1;2;3})),(IF($Q$11="2 Beste",SUM(LARGE(M168:P168,{1;2})),IF($Q$11="Bester",LARGE(M168:P168,1))))))))</f>
        <v/>
      </c>
      <c r="R168" s="101" t="str">
        <f t="shared" si="40"/>
        <v/>
      </c>
      <c r="S168" s="82"/>
      <c r="T168" s="84"/>
      <c r="U168" s="84"/>
      <c r="V168" s="84"/>
      <c r="W168" s="16" t="str" cm="1">
        <f t="array" ref="W168">IF(S168="","",IF($W$11="4 Beste",SUM(LARGE(S168:V168,{1;2;3;4})),(IF($W$11="3 Beste",SUM(LARGE(S168:V168,{1;2;3})),(IF($W$11="2 Beste",SUM(LARGE(S168:V168,{1;2})),IF($W$11="Bester",LARGE(S168:V168,1))))))))</f>
        <v/>
      </c>
      <c r="X168" s="101" t="str">
        <f t="shared" si="41"/>
        <v/>
      </c>
      <c r="Y168" s="14"/>
      <c r="Z168" s="101" t="str">
        <f t="shared" si="42"/>
        <v/>
      </c>
      <c r="AA168" s="18"/>
      <c r="AB168" s="23" t="str">
        <f t="shared" si="33"/>
        <v/>
      </c>
      <c r="AC168" s="24" t="str">
        <f t="shared" si="34"/>
        <v/>
      </c>
      <c r="AD168" s="24" t="str">
        <f t="shared" si="35"/>
        <v/>
      </c>
      <c r="AE168" s="22" t="str">
        <f t="shared" si="36"/>
        <v/>
      </c>
      <c r="AF168" s="16" t="str">
        <f t="shared" si="43"/>
        <v/>
      </c>
      <c r="AG168" s="103" t="str">
        <f t="shared" si="44"/>
        <v/>
      </c>
      <c r="AH168" s="25" t="str">
        <f t="shared" si="45"/>
        <v/>
      </c>
      <c r="AI168" s="26" t="str">
        <f t="shared" si="46"/>
        <v/>
      </c>
      <c r="AJ168" s="27" t="str">
        <f t="shared" si="47"/>
        <v/>
      </c>
      <c r="AL168" s="6"/>
      <c r="AM168" s="6"/>
      <c r="AN168" s="6"/>
      <c r="AO168" s="6"/>
      <c r="AP168" s="6"/>
      <c r="AQ168" s="6"/>
      <c r="AR168" s="6"/>
      <c r="AS168" s="6"/>
      <c r="AT168" s="6"/>
      <c r="AU168" s="6"/>
      <c r="AV168" s="6"/>
      <c r="AW168" s="6"/>
      <c r="AX168" s="6"/>
      <c r="AY168" s="6"/>
    </row>
    <row r="169" spans="2:51" ht="18" customHeight="1" x14ac:dyDescent="0.2">
      <c r="B169" s="77">
        <v>158</v>
      </c>
      <c r="C169" s="105"/>
      <c r="D169" s="117"/>
      <c r="E169" s="117"/>
      <c r="F169" s="118"/>
      <c r="G169" s="107" t="str">
        <f t="shared" si="37"/>
        <v/>
      </c>
      <c r="H169" s="38"/>
      <c r="I169" s="14"/>
      <c r="J169" s="143"/>
      <c r="K169" s="149" t="str">
        <f t="shared" si="38"/>
        <v/>
      </c>
      <c r="L169" s="101" t="str">
        <f t="shared" si="39"/>
        <v/>
      </c>
      <c r="M169" s="82"/>
      <c r="N169" s="78"/>
      <c r="O169" s="78"/>
      <c r="P169" s="78"/>
      <c r="Q169" s="15" t="str" cm="1">
        <f t="array" ref="Q169">IF(M169="","",IF($Q$11="4 Beste",SUM(LARGE(M169:P169,{1;2;3;4})),(IF($Q$11="3 Beste",SUM(LARGE(M169:P169,{1;2;3})),(IF($Q$11="2 Beste",SUM(LARGE(M169:P169,{1;2})),IF($Q$11="Bester",LARGE(M169:P169,1))))))))</f>
        <v/>
      </c>
      <c r="R169" s="101" t="str">
        <f t="shared" si="40"/>
        <v/>
      </c>
      <c r="S169" s="82"/>
      <c r="T169" s="84"/>
      <c r="U169" s="84"/>
      <c r="V169" s="84"/>
      <c r="W169" s="16" t="str" cm="1">
        <f t="array" ref="W169">IF(S169="","",IF($W$11="4 Beste",SUM(LARGE(S169:V169,{1;2;3;4})),(IF($W$11="3 Beste",SUM(LARGE(S169:V169,{1;2;3})),(IF($W$11="2 Beste",SUM(LARGE(S169:V169,{1;2})),IF($W$11="Bester",LARGE(S169:V169,1))))))))</f>
        <v/>
      </c>
      <c r="X169" s="101" t="str">
        <f t="shared" si="41"/>
        <v/>
      </c>
      <c r="Y169" s="14"/>
      <c r="Z169" s="101" t="str">
        <f t="shared" si="42"/>
        <v/>
      </c>
      <c r="AA169" s="18"/>
      <c r="AB169" s="23" t="str">
        <f t="shared" si="33"/>
        <v/>
      </c>
      <c r="AC169" s="24" t="str">
        <f t="shared" si="34"/>
        <v/>
      </c>
      <c r="AD169" s="24" t="str">
        <f t="shared" si="35"/>
        <v/>
      </c>
      <c r="AE169" s="22" t="str">
        <f t="shared" si="36"/>
        <v/>
      </c>
      <c r="AF169" s="16" t="str">
        <f t="shared" si="43"/>
        <v/>
      </c>
      <c r="AG169" s="103" t="str">
        <f t="shared" si="44"/>
        <v/>
      </c>
      <c r="AH169" s="25" t="str">
        <f t="shared" si="45"/>
        <v/>
      </c>
      <c r="AI169" s="26" t="str">
        <f t="shared" si="46"/>
        <v/>
      </c>
      <c r="AJ169" s="27" t="str">
        <f t="shared" si="47"/>
        <v/>
      </c>
      <c r="AL169" s="6"/>
      <c r="AM169" s="6"/>
      <c r="AN169" s="6"/>
      <c r="AO169" s="6"/>
      <c r="AP169" s="6"/>
      <c r="AQ169" s="6"/>
      <c r="AR169" s="6"/>
      <c r="AS169" s="6"/>
      <c r="AT169" s="6"/>
      <c r="AU169" s="6"/>
      <c r="AV169" s="6"/>
      <c r="AW169" s="6"/>
      <c r="AX169" s="6"/>
      <c r="AY169" s="6"/>
    </row>
    <row r="170" spans="2:51" ht="18" customHeight="1" x14ac:dyDescent="0.2">
      <c r="B170" s="77">
        <v>159</v>
      </c>
      <c r="C170" s="105"/>
      <c r="D170" s="117"/>
      <c r="E170" s="117"/>
      <c r="F170" s="118"/>
      <c r="G170" s="107" t="str">
        <f t="shared" si="37"/>
        <v/>
      </c>
      <c r="H170" s="38"/>
      <c r="I170" s="14"/>
      <c r="J170" s="143"/>
      <c r="K170" s="149" t="str">
        <f t="shared" si="38"/>
        <v/>
      </c>
      <c r="L170" s="101" t="str">
        <f t="shared" si="39"/>
        <v/>
      </c>
      <c r="M170" s="82"/>
      <c r="N170" s="78"/>
      <c r="O170" s="78"/>
      <c r="P170" s="78"/>
      <c r="Q170" s="15" t="str" cm="1">
        <f t="array" ref="Q170">IF(M170="","",IF($Q$11="4 Beste",SUM(LARGE(M170:P170,{1;2;3;4})),(IF($Q$11="3 Beste",SUM(LARGE(M170:P170,{1;2;3})),(IF($Q$11="2 Beste",SUM(LARGE(M170:P170,{1;2})),IF($Q$11="Bester",LARGE(M170:P170,1))))))))</f>
        <v/>
      </c>
      <c r="R170" s="101" t="str">
        <f t="shared" si="40"/>
        <v/>
      </c>
      <c r="S170" s="82"/>
      <c r="T170" s="84"/>
      <c r="U170" s="84"/>
      <c r="V170" s="84"/>
      <c r="W170" s="16" t="str" cm="1">
        <f t="array" ref="W170">IF(S170="","",IF($W$11="4 Beste",SUM(LARGE(S170:V170,{1;2;3;4})),(IF($W$11="3 Beste",SUM(LARGE(S170:V170,{1;2;3})),(IF($W$11="2 Beste",SUM(LARGE(S170:V170,{1;2})),IF($W$11="Bester",LARGE(S170:V170,1))))))))</f>
        <v/>
      </c>
      <c r="X170" s="101" t="str">
        <f t="shared" si="41"/>
        <v/>
      </c>
      <c r="Y170" s="14"/>
      <c r="Z170" s="101" t="str">
        <f t="shared" si="42"/>
        <v/>
      </c>
      <c r="AA170" s="18"/>
      <c r="AB170" s="23" t="str">
        <f t="shared" si="33"/>
        <v/>
      </c>
      <c r="AC170" s="24" t="str">
        <f t="shared" si="34"/>
        <v/>
      </c>
      <c r="AD170" s="24" t="str">
        <f t="shared" si="35"/>
        <v/>
      </c>
      <c r="AE170" s="22" t="str">
        <f t="shared" si="36"/>
        <v/>
      </c>
      <c r="AF170" s="16" t="str">
        <f t="shared" si="43"/>
        <v/>
      </c>
      <c r="AG170" s="103" t="str">
        <f t="shared" si="44"/>
        <v/>
      </c>
      <c r="AH170" s="25" t="str">
        <f t="shared" si="45"/>
        <v/>
      </c>
      <c r="AI170" s="26" t="str">
        <f t="shared" si="46"/>
        <v/>
      </c>
      <c r="AJ170" s="27" t="str">
        <f t="shared" si="47"/>
        <v/>
      </c>
      <c r="AL170" s="6"/>
      <c r="AM170" s="6"/>
      <c r="AN170" s="6"/>
      <c r="AO170" s="6"/>
      <c r="AP170" s="6"/>
      <c r="AQ170" s="6"/>
      <c r="AR170" s="6"/>
      <c r="AS170" s="6"/>
      <c r="AT170" s="6"/>
      <c r="AU170" s="6"/>
      <c r="AV170" s="6"/>
      <c r="AW170" s="6"/>
      <c r="AX170" s="6"/>
      <c r="AY170" s="6"/>
    </row>
    <row r="171" spans="2:51" ht="18" customHeight="1" x14ac:dyDescent="0.2">
      <c r="B171" s="77">
        <v>160</v>
      </c>
      <c r="C171" s="105"/>
      <c r="D171" s="117"/>
      <c r="E171" s="117"/>
      <c r="F171" s="118"/>
      <c r="G171" s="107" t="str">
        <f t="shared" si="37"/>
        <v/>
      </c>
      <c r="H171" s="38"/>
      <c r="I171" s="14"/>
      <c r="J171" s="143"/>
      <c r="K171" s="149" t="str">
        <f t="shared" si="38"/>
        <v/>
      </c>
      <c r="L171" s="101" t="str">
        <f t="shared" si="39"/>
        <v/>
      </c>
      <c r="M171" s="82"/>
      <c r="N171" s="78"/>
      <c r="O171" s="78"/>
      <c r="P171" s="78"/>
      <c r="Q171" s="15" t="str" cm="1">
        <f t="array" ref="Q171">IF(M171="","",IF($Q$11="4 Beste",SUM(LARGE(M171:P171,{1;2;3;4})),(IF($Q$11="3 Beste",SUM(LARGE(M171:P171,{1;2;3})),(IF($Q$11="2 Beste",SUM(LARGE(M171:P171,{1;2})),IF($Q$11="Bester",LARGE(M171:P171,1))))))))</f>
        <v/>
      </c>
      <c r="R171" s="101" t="str">
        <f t="shared" si="40"/>
        <v/>
      </c>
      <c r="S171" s="82"/>
      <c r="T171" s="84"/>
      <c r="U171" s="84"/>
      <c r="V171" s="84"/>
      <c r="W171" s="16" t="str" cm="1">
        <f t="array" ref="W171">IF(S171="","",IF($W$11="4 Beste",SUM(LARGE(S171:V171,{1;2;3;4})),(IF($W$11="3 Beste",SUM(LARGE(S171:V171,{1;2;3})),(IF($W$11="2 Beste",SUM(LARGE(S171:V171,{1;2})),IF($W$11="Bester",LARGE(S171:V171,1))))))))</f>
        <v/>
      </c>
      <c r="X171" s="101" t="str">
        <f t="shared" si="41"/>
        <v/>
      </c>
      <c r="Y171" s="14"/>
      <c r="Z171" s="101" t="str">
        <f t="shared" si="42"/>
        <v/>
      </c>
      <c r="AA171" s="18"/>
      <c r="AB171" s="23" t="str">
        <f t="shared" si="33"/>
        <v/>
      </c>
      <c r="AC171" s="24" t="str">
        <f t="shared" si="34"/>
        <v/>
      </c>
      <c r="AD171" s="24" t="str">
        <f t="shared" si="35"/>
        <v/>
      </c>
      <c r="AE171" s="22" t="str">
        <f t="shared" si="36"/>
        <v/>
      </c>
      <c r="AF171" s="16" t="str">
        <f t="shared" si="43"/>
        <v/>
      </c>
      <c r="AG171" s="103" t="str">
        <f t="shared" si="44"/>
        <v/>
      </c>
      <c r="AH171" s="25" t="str">
        <f t="shared" si="45"/>
        <v/>
      </c>
      <c r="AI171" s="26" t="str">
        <f t="shared" si="46"/>
        <v/>
      </c>
      <c r="AJ171" s="27" t="str">
        <f t="shared" si="47"/>
        <v/>
      </c>
      <c r="AL171" s="6"/>
      <c r="AM171" s="6"/>
      <c r="AN171" s="6"/>
      <c r="AO171" s="6"/>
      <c r="AP171" s="6"/>
      <c r="AQ171" s="6"/>
      <c r="AR171" s="6"/>
      <c r="AS171" s="6"/>
      <c r="AT171" s="6"/>
      <c r="AU171" s="6"/>
      <c r="AV171" s="6"/>
      <c r="AW171" s="6"/>
      <c r="AX171" s="6"/>
      <c r="AY171" s="6"/>
    </row>
    <row r="172" spans="2:51" ht="18" customHeight="1" x14ac:dyDescent="0.2">
      <c r="B172" s="77">
        <v>161</v>
      </c>
      <c r="C172" s="105"/>
      <c r="D172" s="117"/>
      <c r="E172" s="117"/>
      <c r="F172" s="118"/>
      <c r="G172" s="107" t="str">
        <f t="shared" si="37"/>
        <v/>
      </c>
      <c r="H172" s="38"/>
      <c r="I172" s="14"/>
      <c r="J172" s="143"/>
      <c r="K172" s="149" t="str">
        <f t="shared" si="38"/>
        <v/>
      </c>
      <c r="L172" s="101" t="str">
        <f t="shared" si="39"/>
        <v/>
      </c>
      <c r="M172" s="82"/>
      <c r="N172" s="78"/>
      <c r="O172" s="78"/>
      <c r="P172" s="78"/>
      <c r="Q172" s="15" t="str" cm="1">
        <f t="array" ref="Q172">IF(M172="","",IF($Q$11="4 Beste",SUM(LARGE(M172:P172,{1;2;3;4})),(IF($Q$11="3 Beste",SUM(LARGE(M172:P172,{1;2;3})),(IF($Q$11="2 Beste",SUM(LARGE(M172:P172,{1;2})),IF($Q$11="Bester",LARGE(M172:P172,1))))))))</f>
        <v/>
      </c>
      <c r="R172" s="101" t="str">
        <f t="shared" si="40"/>
        <v/>
      </c>
      <c r="S172" s="82"/>
      <c r="T172" s="84"/>
      <c r="U172" s="84"/>
      <c r="V172" s="84"/>
      <c r="W172" s="16" t="str" cm="1">
        <f t="array" ref="W172">IF(S172="","",IF($W$11="4 Beste",SUM(LARGE(S172:V172,{1;2;3;4})),(IF($W$11="3 Beste",SUM(LARGE(S172:V172,{1;2;3})),(IF($W$11="2 Beste",SUM(LARGE(S172:V172,{1;2})),IF($W$11="Bester",LARGE(S172:V172,1))))))))</f>
        <v/>
      </c>
      <c r="X172" s="101" t="str">
        <f t="shared" si="41"/>
        <v/>
      </c>
      <c r="Y172" s="14"/>
      <c r="Z172" s="101" t="str">
        <f t="shared" si="42"/>
        <v/>
      </c>
      <c r="AA172" s="18"/>
      <c r="AB172" s="23" t="str">
        <f t="shared" si="33"/>
        <v/>
      </c>
      <c r="AC172" s="24" t="str">
        <f t="shared" si="34"/>
        <v/>
      </c>
      <c r="AD172" s="24" t="str">
        <f t="shared" si="35"/>
        <v/>
      </c>
      <c r="AE172" s="22" t="str">
        <f t="shared" si="36"/>
        <v/>
      </c>
      <c r="AF172" s="16" t="str">
        <f t="shared" si="43"/>
        <v/>
      </c>
      <c r="AG172" s="103" t="str">
        <f t="shared" si="44"/>
        <v/>
      </c>
      <c r="AH172" s="25" t="str">
        <f t="shared" si="45"/>
        <v/>
      </c>
      <c r="AI172" s="26" t="str">
        <f t="shared" si="46"/>
        <v/>
      </c>
      <c r="AJ172" s="27" t="str">
        <f t="shared" si="47"/>
        <v/>
      </c>
      <c r="AL172" s="6"/>
      <c r="AM172" s="6"/>
      <c r="AN172" s="6"/>
      <c r="AO172" s="6"/>
      <c r="AP172" s="6"/>
      <c r="AQ172" s="6"/>
      <c r="AR172" s="6"/>
      <c r="AS172" s="6"/>
      <c r="AT172" s="6"/>
      <c r="AU172" s="6"/>
      <c r="AV172" s="6"/>
      <c r="AW172" s="6"/>
      <c r="AX172" s="6"/>
      <c r="AY172" s="6"/>
    </row>
    <row r="173" spans="2:51" ht="18" customHeight="1" x14ac:dyDescent="0.2">
      <c r="B173" s="77">
        <v>162</v>
      </c>
      <c r="C173" s="105"/>
      <c r="D173" s="117"/>
      <c r="E173" s="117"/>
      <c r="F173" s="118"/>
      <c r="G173" s="107" t="str">
        <f t="shared" si="37"/>
        <v/>
      </c>
      <c r="H173" s="38"/>
      <c r="I173" s="14"/>
      <c r="J173" s="143"/>
      <c r="K173" s="149" t="str">
        <f t="shared" si="38"/>
        <v/>
      </c>
      <c r="L173" s="101" t="str">
        <f t="shared" si="39"/>
        <v/>
      </c>
      <c r="M173" s="82"/>
      <c r="N173" s="78"/>
      <c r="O173" s="78"/>
      <c r="P173" s="78"/>
      <c r="Q173" s="15" t="str" cm="1">
        <f t="array" ref="Q173">IF(M173="","",IF($Q$11="4 Beste",SUM(LARGE(M173:P173,{1;2;3;4})),(IF($Q$11="3 Beste",SUM(LARGE(M173:P173,{1;2;3})),(IF($Q$11="2 Beste",SUM(LARGE(M173:P173,{1;2})),IF($Q$11="Bester",LARGE(M173:P173,1))))))))</f>
        <v/>
      </c>
      <c r="R173" s="101" t="str">
        <f t="shared" si="40"/>
        <v/>
      </c>
      <c r="S173" s="82"/>
      <c r="T173" s="84"/>
      <c r="U173" s="84"/>
      <c r="V173" s="84"/>
      <c r="W173" s="16" t="str" cm="1">
        <f t="array" ref="W173">IF(S173="","",IF($W$11="4 Beste",SUM(LARGE(S173:V173,{1;2;3;4})),(IF($W$11="3 Beste",SUM(LARGE(S173:V173,{1;2;3})),(IF($W$11="2 Beste",SUM(LARGE(S173:V173,{1;2})),IF($W$11="Bester",LARGE(S173:V173,1))))))))</f>
        <v/>
      </c>
      <c r="X173" s="101" t="str">
        <f t="shared" si="41"/>
        <v/>
      </c>
      <c r="Y173" s="14"/>
      <c r="Z173" s="101" t="str">
        <f t="shared" si="42"/>
        <v/>
      </c>
      <c r="AA173" s="18"/>
      <c r="AB173" s="23" t="str">
        <f t="shared" si="33"/>
        <v/>
      </c>
      <c r="AC173" s="24" t="str">
        <f t="shared" si="34"/>
        <v/>
      </c>
      <c r="AD173" s="24" t="str">
        <f t="shared" si="35"/>
        <v/>
      </c>
      <c r="AE173" s="22" t="str">
        <f t="shared" si="36"/>
        <v/>
      </c>
      <c r="AF173" s="16" t="str">
        <f t="shared" si="43"/>
        <v/>
      </c>
      <c r="AG173" s="103" t="str">
        <f t="shared" si="44"/>
        <v/>
      </c>
      <c r="AH173" s="25" t="str">
        <f t="shared" si="45"/>
        <v/>
      </c>
      <c r="AI173" s="26" t="str">
        <f t="shared" si="46"/>
        <v/>
      </c>
      <c r="AJ173" s="27" t="str">
        <f t="shared" si="47"/>
        <v/>
      </c>
      <c r="AL173" s="6"/>
      <c r="AM173" s="6"/>
      <c r="AN173" s="6"/>
      <c r="AO173" s="6"/>
      <c r="AP173" s="6"/>
      <c r="AQ173" s="6"/>
      <c r="AR173" s="6"/>
      <c r="AS173" s="6"/>
      <c r="AT173" s="6"/>
      <c r="AU173" s="6"/>
      <c r="AV173" s="6"/>
      <c r="AW173" s="6"/>
      <c r="AX173" s="6"/>
      <c r="AY173" s="6"/>
    </row>
    <row r="174" spans="2:51" ht="18" customHeight="1" x14ac:dyDescent="0.2">
      <c r="B174" s="77">
        <v>163</v>
      </c>
      <c r="C174" s="105"/>
      <c r="D174" s="117"/>
      <c r="E174" s="117"/>
      <c r="F174" s="118"/>
      <c r="G174" s="107" t="str">
        <f t="shared" si="37"/>
        <v/>
      </c>
      <c r="H174" s="38"/>
      <c r="I174" s="14"/>
      <c r="J174" s="143"/>
      <c r="K174" s="149" t="str">
        <f t="shared" si="38"/>
        <v/>
      </c>
      <c r="L174" s="101" t="str">
        <f t="shared" si="39"/>
        <v/>
      </c>
      <c r="M174" s="82"/>
      <c r="N174" s="78"/>
      <c r="O174" s="78"/>
      <c r="P174" s="78"/>
      <c r="Q174" s="15" t="str" cm="1">
        <f t="array" ref="Q174">IF(M174="","",IF($Q$11="4 Beste",SUM(LARGE(M174:P174,{1;2;3;4})),(IF($Q$11="3 Beste",SUM(LARGE(M174:P174,{1;2;3})),(IF($Q$11="2 Beste",SUM(LARGE(M174:P174,{1;2})),IF($Q$11="Bester",LARGE(M174:P174,1))))))))</f>
        <v/>
      </c>
      <c r="R174" s="101" t="str">
        <f t="shared" si="40"/>
        <v/>
      </c>
      <c r="S174" s="82"/>
      <c r="T174" s="84"/>
      <c r="U174" s="84"/>
      <c r="V174" s="84"/>
      <c r="W174" s="16" t="str" cm="1">
        <f t="array" ref="W174">IF(S174="","",IF($W$11="4 Beste",SUM(LARGE(S174:V174,{1;2;3;4})),(IF($W$11="3 Beste",SUM(LARGE(S174:V174,{1;2;3})),(IF($W$11="2 Beste",SUM(LARGE(S174:V174,{1;2})),IF($W$11="Bester",LARGE(S174:V174,1))))))))</f>
        <v/>
      </c>
      <c r="X174" s="101" t="str">
        <f t="shared" si="41"/>
        <v/>
      </c>
      <c r="Y174" s="14"/>
      <c r="Z174" s="101" t="str">
        <f t="shared" si="42"/>
        <v/>
      </c>
      <c r="AA174" s="18"/>
      <c r="AB174" s="23" t="str">
        <f t="shared" si="33"/>
        <v/>
      </c>
      <c r="AC174" s="24" t="str">
        <f t="shared" si="34"/>
        <v/>
      </c>
      <c r="AD174" s="24" t="str">
        <f t="shared" si="35"/>
        <v/>
      </c>
      <c r="AE174" s="22" t="str">
        <f t="shared" si="36"/>
        <v/>
      </c>
      <c r="AF174" s="16" t="str">
        <f t="shared" si="43"/>
        <v/>
      </c>
      <c r="AG174" s="103" t="str">
        <f t="shared" si="44"/>
        <v/>
      </c>
      <c r="AH174" s="25" t="str">
        <f t="shared" si="45"/>
        <v/>
      </c>
      <c r="AI174" s="26" t="str">
        <f t="shared" si="46"/>
        <v/>
      </c>
      <c r="AJ174" s="27" t="str">
        <f t="shared" si="47"/>
        <v/>
      </c>
      <c r="AL174" s="6"/>
      <c r="AM174" s="6"/>
      <c r="AN174" s="6"/>
      <c r="AO174" s="6"/>
      <c r="AP174" s="6"/>
      <c r="AQ174" s="6"/>
      <c r="AR174" s="6"/>
      <c r="AS174" s="6"/>
      <c r="AT174" s="6"/>
      <c r="AU174" s="6"/>
      <c r="AV174" s="6"/>
      <c r="AW174" s="6"/>
      <c r="AX174" s="6"/>
      <c r="AY174" s="6"/>
    </row>
    <row r="175" spans="2:51" ht="18" customHeight="1" x14ac:dyDescent="0.2">
      <c r="B175" s="77">
        <v>164</v>
      </c>
      <c r="C175" s="105"/>
      <c r="D175" s="117"/>
      <c r="E175" s="117"/>
      <c r="F175" s="118"/>
      <c r="G175" s="107" t="str">
        <f t="shared" si="37"/>
        <v/>
      </c>
      <c r="H175" s="38"/>
      <c r="I175" s="14"/>
      <c r="J175" s="143"/>
      <c r="K175" s="149" t="str">
        <f t="shared" si="38"/>
        <v/>
      </c>
      <c r="L175" s="101" t="str">
        <f t="shared" si="39"/>
        <v/>
      </c>
      <c r="M175" s="82"/>
      <c r="N175" s="78"/>
      <c r="O175" s="78"/>
      <c r="P175" s="78"/>
      <c r="Q175" s="15" t="str" cm="1">
        <f t="array" ref="Q175">IF(M175="","",IF($Q$11="4 Beste",SUM(LARGE(M175:P175,{1;2;3;4})),(IF($Q$11="3 Beste",SUM(LARGE(M175:P175,{1;2;3})),(IF($Q$11="2 Beste",SUM(LARGE(M175:P175,{1;2})),IF($Q$11="Bester",LARGE(M175:P175,1))))))))</f>
        <v/>
      </c>
      <c r="R175" s="101" t="str">
        <f t="shared" si="40"/>
        <v/>
      </c>
      <c r="S175" s="82"/>
      <c r="T175" s="84"/>
      <c r="U175" s="84"/>
      <c r="V175" s="84"/>
      <c r="W175" s="16" t="str" cm="1">
        <f t="array" ref="W175">IF(S175="","",IF($W$11="4 Beste",SUM(LARGE(S175:V175,{1;2;3;4})),(IF($W$11="3 Beste",SUM(LARGE(S175:V175,{1;2;3})),(IF($W$11="2 Beste",SUM(LARGE(S175:V175,{1;2})),IF($W$11="Bester",LARGE(S175:V175,1))))))))</f>
        <v/>
      </c>
      <c r="X175" s="101" t="str">
        <f t="shared" si="41"/>
        <v/>
      </c>
      <c r="Y175" s="14"/>
      <c r="Z175" s="101" t="str">
        <f t="shared" si="42"/>
        <v/>
      </c>
      <c r="AA175" s="18"/>
      <c r="AB175" s="23" t="str">
        <f t="shared" si="33"/>
        <v/>
      </c>
      <c r="AC175" s="24" t="str">
        <f t="shared" si="34"/>
        <v/>
      </c>
      <c r="AD175" s="24" t="str">
        <f t="shared" si="35"/>
        <v/>
      </c>
      <c r="AE175" s="22" t="str">
        <f t="shared" si="36"/>
        <v/>
      </c>
      <c r="AF175" s="16" t="str">
        <f t="shared" si="43"/>
        <v/>
      </c>
      <c r="AG175" s="103" t="str">
        <f t="shared" si="44"/>
        <v/>
      </c>
      <c r="AH175" s="25" t="str">
        <f t="shared" si="45"/>
        <v/>
      </c>
      <c r="AI175" s="26" t="str">
        <f t="shared" si="46"/>
        <v/>
      </c>
      <c r="AJ175" s="27" t="str">
        <f t="shared" si="47"/>
        <v/>
      </c>
      <c r="AL175" s="6"/>
      <c r="AM175" s="6"/>
      <c r="AN175" s="6"/>
      <c r="AO175" s="6"/>
      <c r="AP175" s="6"/>
      <c r="AQ175" s="6"/>
      <c r="AR175" s="6"/>
      <c r="AS175" s="6"/>
      <c r="AT175" s="6"/>
      <c r="AU175" s="6"/>
      <c r="AV175" s="6"/>
      <c r="AW175" s="6"/>
      <c r="AX175" s="6"/>
      <c r="AY175" s="6"/>
    </row>
    <row r="176" spans="2:51" ht="18" customHeight="1" x14ac:dyDescent="0.2">
      <c r="B176" s="77">
        <v>165</v>
      </c>
      <c r="C176" s="105"/>
      <c r="D176" s="117"/>
      <c r="E176" s="117"/>
      <c r="F176" s="118"/>
      <c r="G176" s="107" t="str">
        <f t="shared" si="37"/>
        <v/>
      </c>
      <c r="H176" s="38"/>
      <c r="I176" s="14"/>
      <c r="J176" s="143"/>
      <c r="K176" s="149" t="str">
        <f t="shared" si="38"/>
        <v/>
      </c>
      <c r="L176" s="101" t="str">
        <f t="shared" si="39"/>
        <v/>
      </c>
      <c r="M176" s="82"/>
      <c r="N176" s="78"/>
      <c r="O176" s="78"/>
      <c r="P176" s="78"/>
      <c r="Q176" s="15" t="str" cm="1">
        <f t="array" ref="Q176">IF(M176="","",IF($Q$11="4 Beste",SUM(LARGE(M176:P176,{1;2;3;4})),(IF($Q$11="3 Beste",SUM(LARGE(M176:P176,{1;2;3})),(IF($Q$11="2 Beste",SUM(LARGE(M176:P176,{1;2})),IF($Q$11="Bester",LARGE(M176:P176,1))))))))</f>
        <v/>
      </c>
      <c r="R176" s="101" t="str">
        <f t="shared" si="40"/>
        <v/>
      </c>
      <c r="S176" s="82"/>
      <c r="T176" s="84"/>
      <c r="U176" s="84"/>
      <c r="V176" s="84"/>
      <c r="W176" s="16" t="str" cm="1">
        <f t="array" ref="W176">IF(S176="","",IF($W$11="4 Beste",SUM(LARGE(S176:V176,{1;2;3;4})),(IF($W$11="3 Beste",SUM(LARGE(S176:V176,{1;2;3})),(IF($W$11="2 Beste",SUM(LARGE(S176:V176,{1;2})),IF($W$11="Bester",LARGE(S176:V176,1))))))))</f>
        <v/>
      </c>
      <c r="X176" s="101" t="str">
        <f t="shared" si="41"/>
        <v/>
      </c>
      <c r="Y176" s="14"/>
      <c r="Z176" s="101" t="str">
        <f t="shared" si="42"/>
        <v/>
      </c>
      <c r="AA176" s="18"/>
      <c r="AB176" s="23" t="str">
        <f t="shared" si="33"/>
        <v/>
      </c>
      <c r="AC176" s="24" t="str">
        <f t="shared" si="34"/>
        <v/>
      </c>
      <c r="AD176" s="24" t="str">
        <f t="shared" si="35"/>
        <v/>
      </c>
      <c r="AE176" s="22" t="str">
        <f t="shared" si="36"/>
        <v/>
      </c>
      <c r="AF176" s="16" t="str">
        <f t="shared" si="43"/>
        <v/>
      </c>
      <c r="AG176" s="103" t="str">
        <f t="shared" si="44"/>
        <v/>
      </c>
      <c r="AH176" s="25" t="str">
        <f t="shared" si="45"/>
        <v/>
      </c>
      <c r="AI176" s="26" t="str">
        <f t="shared" si="46"/>
        <v/>
      </c>
      <c r="AJ176" s="27" t="str">
        <f t="shared" si="47"/>
        <v/>
      </c>
      <c r="AL176" s="6"/>
      <c r="AM176" s="6"/>
      <c r="AN176" s="6"/>
      <c r="AO176" s="6"/>
      <c r="AP176" s="6"/>
      <c r="AQ176" s="6"/>
      <c r="AR176" s="6"/>
      <c r="AS176" s="6"/>
      <c r="AT176" s="6"/>
      <c r="AU176" s="6"/>
      <c r="AV176" s="6"/>
      <c r="AW176" s="6"/>
      <c r="AX176" s="6"/>
      <c r="AY176" s="6"/>
    </row>
    <row r="177" spans="2:51" ht="18" customHeight="1" x14ac:dyDescent="0.2">
      <c r="B177" s="77">
        <v>166</v>
      </c>
      <c r="C177" s="105"/>
      <c r="D177" s="117"/>
      <c r="E177" s="117"/>
      <c r="F177" s="118"/>
      <c r="G177" s="107" t="str">
        <f t="shared" si="37"/>
        <v/>
      </c>
      <c r="H177" s="38"/>
      <c r="I177" s="14"/>
      <c r="J177" s="143"/>
      <c r="K177" s="149" t="str">
        <f t="shared" si="38"/>
        <v/>
      </c>
      <c r="L177" s="101" t="str">
        <f t="shared" si="39"/>
        <v/>
      </c>
      <c r="M177" s="82"/>
      <c r="N177" s="78"/>
      <c r="O177" s="78"/>
      <c r="P177" s="78"/>
      <c r="Q177" s="15" t="str" cm="1">
        <f t="array" ref="Q177">IF(M177="","",IF($Q$11="4 Beste",SUM(LARGE(M177:P177,{1;2;3;4})),(IF($Q$11="3 Beste",SUM(LARGE(M177:P177,{1;2;3})),(IF($Q$11="2 Beste",SUM(LARGE(M177:P177,{1;2})),IF($Q$11="Bester",LARGE(M177:P177,1))))))))</f>
        <v/>
      </c>
      <c r="R177" s="101" t="str">
        <f t="shared" si="40"/>
        <v/>
      </c>
      <c r="S177" s="82"/>
      <c r="T177" s="84"/>
      <c r="U177" s="84"/>
      <c r="V177" s="84"/>
      <c r="W177" s="16" t="str" cm="1">
        <f t="array" ref="W177">IF(S177="","",IF($W$11="4 Beste",SUM(LARGE(S177:V177,{1;2;3;4})),(IF($W$11="3 Beste",SUM(LARGE(S177:V177,{1;2;3})),(IF($W$11="2 Beste",SUM(LARGE(S177:V177,{1;2})),IF($W$11="Bester",LARGE(S177:V177,1))))))))</f>
        <v/>
      </c>
      <c r="X177" s="101" t="str">
        <f t="shared" si="41"/>
        <v/>
      </c>
      <c r="Y177" s="14"/>
      <c r="Z177" s="101" t="str">
        <f t="shared" si="42"/>
        <v/>
      </c>
      <c r="AA177" s="18"/>
      <c r="AB177" s="23" t="str">
        <f t="shared" si="33"/>
        <v/>
      </c>
      <c r="AC177" s="24" t="str">
        <f t="shared" si="34"/>
        <v/>
      </c>
      <c r="AD177" s="24" t="str">
        <f t="shared" si="35"/>
        <v/>
      </c>
      <c r="AE177" s="22" t="str">
        <f t="shared" si="36"/>
        <v/>
      </c>
      <c r="AF177" s="16" t="str">
        <f t="shared" si="43"/>
        <v/>
      </c>
      <c r="AG177" s="103" t="str">
        <f t="shared" si="44"/>
        <v/>
      </c>
      <c r="AH177" s="25" t="str">
        <f t="shared" si="45"/>
        <v/>
      </c>
      <c r="AI177" s="26" t="str">
        <f t="shared" si="46"/>
        <v/>
      </c>
      <c r="AJ177" s="27" t="str">
        <f t="shared" si="47"/>
        <v/>
      </c>
      <c r="AL177" s="6"/>
      <c r="AM177" s="6"/>
      <c r="AN177" s="6"/>
      <c r="AO177" s="6"/>
      <c r="AP177" s="6"/>
      <c r="AQ177" s="6"/>
      <c r="AR177" s="6"/>
      <c r="AS177" s="6"/>
      <c r="AT177" s="6"/>
      <c r="AU177" s="6"/>
      <c r="AV177" s="6"/>
      <c r="AW177" s="6"/>
      <c r="AX177" s="6"/>
      <c r="AY177" s="6"/>
    </row>
    <row r="178" spans="2:51" ht="18" customHeight="1" x14ac:dyDescent="0.2">
      <c r="B178" s="77">
        <v>167</v>
      </c>
      <c r="C178" s="105"/>
      <c r="D178" s="117"/>
      <c r="E178" s="117"/>
      <c r="F178" s="118"/>
      <c r="G178" s="107" t="str">
        <f t="shared" si="37"/>
        <v/>
      </c>
      <c r="H178" s="38"/>
      <c r="I178" s="14"/>
      <c r="J178" s="143"/>
      <c r="K178" s="149" t="str">
        <f t="shared" si="38"/>
        <v/>
      </c>
      <c r="L178" s="101" t="str">
        <f t="shared" si="39"/>
        <v/>
      </c>
      <c r="M178" s="82"/>
      <c r="N178" s="78"/>
      <c r="O178" s="78"/>
      <c r="P178" s="78"/>
      <c r="Q178" s="15" t="str" cm="1">
        <f t="array" ref="Q178">IF(M178="","",IF($Q$11="4 Beste",SUM(LARGE(M178:P178,{1;2;3;4})),(IF($Q$11="3 Beste",SUM(LARGE(M178:P178,{1;2;3})),(IF($Q$11="2 Beste",SUM(LARGE(M178:P178,{1;2})),IF($Q$11="Bester",LARGE(M178:P178,1))))))))</f>
        <v/>
      </c>
      <c r="R178" s="101" t="str">
        <f t="shared" si="40"/>
        <v/>
      </c>
      <c r="S178" s="82"/>
      <c r="T178" s="84"/>
      <c r="U178" s="84"/>
      <c r="V178" s="84"/>
      <c r="W178" s="16" t="str" cm="1">
        <f t="array" ref="W178">IF(S178="","",IF($W$11="4 Beste",SUM(LARGE(S178:V178,{1;2;3;4})),(IF($W$11="3 Beste",SUM(LARGE(S178:V178,{1;2;3})),(IF($W$11="2 Beste",SUM(LARGE(S178:V178,{1;2})),IF($W$11="Bester",LARGE(S178:V178,1))))))))</f>
        <v/>
      </c>
      <c r="X178" s="101" t="str">
        <f t="shared" si="41"/>
        <v/>
      </c>
      <c r="Y178" s="14"/>
      <c r="Z178" s="101" t="str">
        <f t="shared" si="42"/>
        <v/>
      </c>
      <c r="AA178" s="18"/>
      <c r="AB178" s="23" t="str">
        <f t="shared" si="33"/>
        <v/>
      </c>
      <c r="AC178" s="24" t="str">
        <f t="shared" si="34"/>
        <v/>
      </c>
      <c r="AD178" s="24" t="str">
        <f t="shared" si="35"/>
        <v/>
      </c>
      <c r="AE178" s="22" t="str">
        <f t="shared" si="36"/>
        <v/>
      </c>
      <c r="AF178" s="16" t="str">
        <f t="shared" si="43"/>
        <v/>
      </c>
      <c r="AG178" s="103" t="str">
        <f t="shared" si="44"/>
        <v/>
      </c>
      <c r="AH178" s="25" t="str">
        <f t="shared" si="45"/>
        <v/>
      </c>
      <c r="AI178" s="26" t="str">
        <f t="shared" si="46"/>
        <v/>
      </c>
      <c r="AJ178" s="27" t="str">
        <f t="shared" si="47"/>
        <v/>
      </c>
      <c r="AL178" s="6"/>
      <c r="AM178" s="6"/>
      <c r="AN178" s="6"/>
      <c r="AO178" s="6"/>
      <c r="AP178" s="6"/>
      <c r="AQ178" s="6"/>
      <c r="AR178" s="6"/>
      <c r="AS178" s="6"/>
      <c r="AT178" s="6"/>
      <c r="AU178" s="6"/>
      <c r="AV178" s="6"/>
      <c r="AW178" s="6"/>
      <c r="AX178" s="6"/>
      <c r="AY178" s="6"/>
    </row>
    <row r="179" spans="2:51" ht="18" customHeight="1" x14ac:dyDescent="0.2">
      <c r="B179" s="77">
        <v>168</v>
      </c>
      <c r="C179" s="105"/>
      <c r="D179" s="117"/>
      <c r="E179" s="117"/>
      <c r="F179" s="118"/>
      <c r="G179" s="107" t="str">
        <f t="shared" si="37"/>
        <v/>
      </c>
      <c r="H179" s="38"/>
      <c r="I179" s="14"/>
      <c r="J179" s="143"/>
      <c r="K179" s="149" t="str">
        <f t="shared" si="38"/>
        <v/>
      </c>
      <c r="L179" s="101" t="str">
        <f t="shared" si="39"/>
        <v/>
      </c>
      <c r="M179" s="82"/>
      <c r="N179" s="78"/>
      <c r="O179" s="78"/>
      <c r="P179" s="78"/>
      <c r="Q179" s="15" t="str" cm="1">
        <f t="array" ref="Q179">IF(M179="","",IF($Q$11="4 Beste",SUM(LARGE(M179:P179,{1;2;3;4})),(IF($Q$11="3 Beste",SUM(LARGE(M179:P179,{1;2;3})),(IF($Q$11="2 Beste",SUM(LARGE(M179:P179,{1;2})),IF($Q$11="Bester",LARGE(M179:P179,1))))))))</f>
        <v/>
      </c>
      <c r="R179" s="101" t="str">
        <f t="shared" si="40"/>
        <v/>
      </c>
      <c r="S179" s="82"/>
      <c r="T179" s="84"/>
      <c r="U179" s="84"/>
      <c r="V179" s="84"/>
      <c r="W179" s="16" t="str" cm="1">
        <f t="array" ref="W179">IF(S179="","",IF($W$11="4 Beste",SUM(LARGE(S179:V179,{1;2;3;4})),(IF($W$11="3 Beste",SUM(LARGE(S179:V179,{1;2;3})),(IF($W$11="2 Beste",SUM(LARGE(S179:V179,{1;2})),IF($W$11="Bester",LARGE(S179:V179,1))))))))</f>
        <v/>
      </c>
      <c r="X179" s="101" t="str">
        <f t="shared" si="41"/>
        <v/>
      </c>
      <c r="Y179" s="14"/>
      <c r="Z179" s="101" t="str">
        <f t="shared" si="42"/>
        <v/>
      </c>
      <c r="AA179" s="18"/>
      <c r="AB179" s="23" t="str">
        <f t="shared" si="33"/>
        <v/>
      </c>
      <c r="AC179" s="24" t="str">
        <f t="shared" si="34"/>
        <v/>
      </c>
      <c r="AD179" s="24" t="str">
        <f t="shared" si="35"/>
        <v/>
      </c>
      <c r="AE179" s="22" t="str">
        <f t="shared" si="36"/>
        <v/>
      </c>
      <c r="AF179" s="16" t="str">
        <f t="shared" si="43"/>
        <v/>
      </c>
      <c r="AG179" s="103" t="str">
        <f t="shared" si="44"/>
        <v/>
      </c>
      <c r="AH179" s="25" t="str">
        <f t="shared" si="45"/>
        <v/>
      </c>
      <c r="AI179" s="26" t="str">
        <f t="shared" si="46"/>
        <v/>
      </c>
      <c r="AJ179" s="27" t="str">
        <f t="shared" si="47"/>
        <v/>
      </c>
      <c r="AL179" s="6"/>
      <c r="AM179" s="6"/>
      <c r="AN179" s="6"/>
      <c r="AO179" s="6"/>
      <c r="AP179" s="6"/>
      <c r="AQ179" s="6"/>
      <c r="AR179" s="6"/>
      <c r="AS179" s="6"/>
      <c r="AT179" s="6"/>
      <c r="AU179" s="6"/>
      <c r="AV179" s="6"/>
      <c r="AW179" s="6"/>
      <c r="AX179" s="6"/>
      <c r="AY179" s="6"/>
    </row>
    <row r="180" spans="2:51" ht="18" customHeight="1" x14ac:dyDescent="0.2">
      <c r="B180" s="77">
        <v>169</v>
      </c>
      <c r="C180" s="105"/>
      <c r="D180" s="117"/>
      <c r="E180" s="117"/>
      <c r="F180" s="118"/>
      <c r="G180" s="107" t="str">
        <f t="shared" si="37"/>
        <v/>
      </c>
      <c r="H180" s="38"/>
      <c r="I180" s="14"/>
      <c r="J180" s="143"/>
      <c r="K180" s="149" t="str">
        <f t="shared" si="38"/>
        <v/>
      </c>
      <c r="L180" s="101" t="str">
        <f t="shared" si="39"/>
        <v/>
      </c>
      <c r="M180" s="82"/>
      <c r="N180" s="78"/>
      <c r="O180" s="78"/>
      <c r="P180" s="78"/>
      <c r="Q180" s="15" t="str" cm="1">
        <f t="array" ref="Q180">IF(M180="","",IF($Q$11="4 Beste",SUM(LARGE(M180:P180,{1;2;3;4})),(IF($Q$11="3 Beste",SUM(LARGE(M180:P180,{1;2;3})),(IF($Q$11="2 Beste",SUM(LARGE(M180:P180,{1;2})),IF($Q$11="Bester",LARGE(M180:P180,1))))))))</f>
        <v/>
      </c>
      <c r="R180" s="101" t="str">
        <f t="shared" si="40"/>
        <v/>
      </c>
      <c r="S180" s="82"/>
      <c r="T180" s="84"/>
      <c r="U180" s="84"/>
      <c r="V180" s="84"/>
      <c r="W180" s="16" t="str" cm="1">
        <f t="array" ref="W180">IF(S180="","",IF($W$11="4 Beste",SUM(LARGE(S180:V180,{1;2;3;4})),(IF($W$11="3 Beste",SUM(LARGE(S180:V180,{1;2;3})),(IF($W$11="2 Beste",SUM(LARGE(S180:V180,{1;2})),IF($W$11="Bester",LARGE(S180:V180,1))))))))</f>
        <v/>
      </c>
      <c r="X180" s="101" t="str">
        <f t="shared" si="41"/>
        <v/>
      </c>
      <c r="Y180" s="14"/>
      <c r="Z180" s="101" t="str">
        <f t="shared" si="42"/>
        <v/>
      </c>
      <c r="AA180" s="18"/>
      <c r="AB180" s="23" t="str">
        <f t="shared" si="33"/>
        <v/>
      </c>
      <c r="AC180" s="24" t="str">
        <f t="shared" si="34"/>
        <v/>
      </c>
      <c r="AD180" s="24" t="str">
        <f t="shared" si="35"/>
        <v/>
      </c>
      <c r="AE180" s="22" t="str">
        <f t="shared" si="36"/>
        <v/>
      </c>
      <c r="AF180" s="16" t="str">
        <f t="shared" si="43"/>
        <v/>
      </c>
      <c r="AG180" s="103" t="str">
        <f t="shared" si="44"/>
        <v/>
      </c>
      <c r="AH180" s="25" t="str">
        <f t="shared" si="45"/>
        <v/>
      </c>
      <c r="AI180" s="26" t="str">
        <f t="shared" si="46"/>
        <v/>
      </c>
      <c r="AJ180" s="27" t="str">
        <f t="shared" si="47"/>
        <v/>
      </c>
      <c r="AL180" s="6"/>
      <c r="AM180" s="6"/>
      <c r="AN180" s="6"/>
      <c r="AO180" s="6"/>
      <c r="AP180" s="6"/>
      <c r="AQ180" s="6"/>
      <c r="AR180" s="6"/>
      <c r="AS180" s="6"/>
      <c r="AT180" s="6"/>
      <c r="AU180" s="6"/>
      <c r="AV180" s="6"/>
      <c r="AW180" s="6"/>
      <c r="AX180" s="6"/>
      <c r="AY180" s="6"/>
    </row>
    <row r="181" spans="2:51" ht="18" customHeight="1" x14ac:dyDescent="0.2">
      <c r="B181" s="77">
        <v>170</v>
      </c>
      <c r="C181" s="105"/>
      <c r="D181" s="117"/>
      <c r="E181" s="117"/>
      <c r="F181" s="118"/>
      <c r="G181" s="107" t="str">
        <f t="shared" si="37"/>
        <v/>
      </c>
      <c r="H181" s="38"/>
      <c r="I181" s="14"/>
      <c r="J181" s="143"/>
      <c r="K181" s="149" t="str">
        <f t="shared" si="38"/>
        <v/>
      </c>
      <c r="L181" s="101" t="str">
        <f t="shared" si="39"/>
        <v/>
      </c>
      <c r="M181" s="82"/>
      <c r="N181" s="78"/>
      <c r="O181" s="78"/>
      <c r="P181" s="78"/>
      <c r="Q181" s="15" t="str" cm="1">
        <f t="array" ref="Q181">IF(M181="","",IF($Q$11="4 Beste",SUM(LARGE(M181:P181,{1;2;3;4})),(IF($Q$11="3 Beste",SUM(LARGE(M181:P181,{1;2;3})),(IF($Q$11="2 Beste",SUM(LARGE(M181:P181,{1;2})),IF($Q$11="Bester",LARGE(M181:P181,1))))))))</f>
        <v/>
      </c>
      <c r="R181" s="101" t="str">
        <f t="shared" si="40"/>
        <v/>
      </c>
      <c r="S181" s="82"/>
      <c r="T181" s="84"/>
      <c r="U181" s="84"/>
      <c r="V181" s="84"/>
      <c r="W181" s="16" t="str" cm="1">
        <f t="array" ref="W181">IF(S181="","",IF($W$11="4 Beste",SUM(LARGE(S181:V181,{1;2;3;4})),(IF($W$11="3 Beste",SUM(LARGE(S181:V181,{1;2;3})),(IF($W$11="2 Beste",SUM(LARGE(S181:V181,{1;2})),IF($W$11="Bester",LARGE(S181:V181,1))))))))</f>
        <v/>
      </c>
      <c r="X181" s="101" t="str">
        <f t="shared" si="41"/>
        <v/>
      </c>
      <c r="Y181" s="14"/>
      <c r="Z181" s="101" t="str">
        <f t="shared" si="42"/>
        <v/>
      </c>
      <c r="AA181" s="18"/>
      <c r="AB181" s="23" t="str">
        <f t="shared" si="33"/>
        <v/>
      </c>
      <c r="AC181" s="24" t="str">
        <f t="shared" si="34"/>
        <v/>
      </c>
      <c r="AD181" s="24" t="str">
        <f t="shared" si="35"/>
        <v/>
      </c>
      <c r="AE181" s="22" t="str">
        <f t="shared" si="36"/>
        <v/>
      </c>
      <c r="AF181" s="16" t="str">
        <f t="shared" si="43"/>
        <v/>
      </c>
      <c r="AG181" s="103" t="str">
        <f t="shared" si="44"/>
        <v/>
      </c>
      <c r="AH181" s="25" t="str">
        <f t="shared" si="45"/>
        <v/>
      </c>
      <c r="AI181" s="26" t="str">
        <f t="shared" si="46"/>
        <v/>
      </c>
      <c r="AJ181" s="27" t="str">
        <f t="shared" si="47"/>
        <v/>
      </c>
      <c r="AL181" s="6"/>
      <c r="AM181" s="6"/>
      <c r="AN181" s="6"/>
      <c r="AO181" s="6"/>
      <c r="AP181" s="6"/>
      <c r="AQ181" s="6"/>
      <c r="AR181" s="6"/>
      <c r="AS181" s="6"/>
      <c r="AT181" s="6"/>
      <c r="AU181" s="6"/>
      <c r="AV181" s="6"/>
      <c r="AW181" s="6"/>
      <c r="AX181" s="6"/>
      <c r="AY181" s="6"/>
    </row>
    <row r="182" spans="2:51" ht="18" customHeight="1" x14ac:dyDescent="0.2">
      <c r="B182" s="77">
        <v>171</v>
      </c>
      <c r="C182" s="105"/>
      <c r="D182" s="117"/>
      <c r="E182" s="117"/>
      <c r="F182" s="118"/>
      <c r="G182" s="107" t="str">
        <f t="shared" si="37"/>
        <v/>
      </c>
      <c r="H182" s="38"/>
      <c r="I182" s="14"/>
      <c r="J182" s="143"/>
      <c r="K182" s="149" t="str">
        <f t="shared" si="38"/>
        <v/>
      </c>
      <c r="L182" s="101" t="str">
        <f t="shared" si="39"/>
        <v/>
      </c>
      <c r="M182" s="82"/>
      <c r="N182" s="78"/>
      <c r="O182" s="78"/>
      <c r="P182" s="78"/>
      <c r="Q182" s="15" t="str" cm="1">
        <f t="array" ref="Q182">IF(M182="","",IF($Q$11="4 Beste",SUM(LARGE(M182:P182,{1;2;3;4})),(IF($Q$11="3 Beste",SUM(LARGE(M182:P182,{1;2;3})),(IF($Q$11="2 Beste",SUM(LARGE(M182:P182,{1;2})),IF($Q$11="Bester",LARGE(M182:P182,1))))))))</f>
        <v/>
      </c>
      <c r="R182" s="101" t="str">
        <f t="shared" si="40"/>
        <v/>
      </c>
      <c r="S182" s="82"/>
      <c r="T182" s="84"/>
      <c r="U182" s="84"/>
      <c r="V182" s="84"/>
      <c r="W182" s="16" t="str" cm="1">
        <f t="array" ref="W182">IF(S182="","",IF($W$11="4 Beste",SUM(LARGE(S182:V182,{1;2;3;4})),(IF($W$11="3 Beste",SUM(LARGE(S182:V182,{1;2;3})),(IF($W$11="2 Beste",SUM(LARGE(S182:V182,{1;2})),IF($W$11="Bester",LARGE(S182:V182,1))))))))</f>
        <v/>
      </c>
      <c r="X182" s="101" t="str">
        <f t="shared" si="41"/>
        <v/>
      </c>
      <c r="Y182" s="14"/>
      <c r="Z182" s="101" t="str">
        <f t="shared" si="42"/>
        <v/>
      </c>
      <c r="AA182" s="18"/>
      <c r="AB182" s="23" t="str">
        <f t="shared" si="33"/>
        <v/>
      </c>
      <c r="AC182" s="24" t="str">
        <f t="shared" si="34"/>
        <v/>
      </c>
      <c r="AD182" s="24" t="str">
        <f t="shared" si="35"/>
        <v/>
      </c>
      <c r="AE182" s="22" t="str">
        <f t="shared" si="36"/>
        <v/>
      </c>
      <c r="AF182" s="16" t="str">
        <f t="shared" si="43"/>
        <v/>
      </c>
      <c r="AG182" s="103" t="str">
        <f t="shared" si="44"/>
        <v/>
      </c>
      <c r="AH182" s="25" t="str">
        <f t="shared" si="45"/>
        <v/>
      </c>
      <c r="AI182" s="26" t="str">
        <f t="shared" si="46"/>
        <v/>
      </c>
      <c r="AJ182" s="27" t="str">
        <f t="shared" si="47"/>
        <v/>
      </c>
      <c r="AL182" s="6"/>
      <c r="AM182" s="6"/>
      <c r="AN182" s="6"/>
      <c r="AO182" s="6"/>
      <c r="AP182" s="6"/>
      <c r="AQ182" s="6"/>
      <c r="AR182" s="6"/>
      <c r="AS182" s="6"/>
      <c r="AT182" s="6"/>
      <c r="AU182" s="6"/>
      <c r="AV182" s="6"/>
      <c r="AW182" s="6"/>
      <c r="AX182" s="6"/>
      <c r="AY182" s="6"/>
    </row>
    <row r="183" spans="2:51" ht="18" customHeight="1" x14ac:dyDescent="0.2">
      <c r="B183" s="77">
        <v>172</v>
      </c>
      <c r="C183" s="105"/>
      <c r="D183" s="117"/>
      <c r="E183" s="117"/>
      <c r="F183" s="118"/>
      <c r="G183" s="107" t="str">
        <f t="shared" si="37"/>
        <v/>
      </c>
      <c r="H183" s="38"/>
      <c r="I183" s="14"/>
      <c r="J183" s="143"/>
      <c r="K183" s="149" t="str">
        <f t="shared" si="38"/>
        <v/>
      </c>
      <c r="L183" s="101" t="str">
        <f t="shared" si="39"/>
        <v/>
      </c>
      <c r="M183" s="82"/>
      <c r="N183" s="78"/>
      <c r="O183" s="78"/>
      <c r="P183" s="78"/>
      <c r="Q183" s="15" t="str" cm="1">
        <f t="array" ref="Q183">IF(M183="","",IF($Q$11="4 Beste",SUM(LARGE(M183:P183,{1;2;3;4})),(IF($Q$11="3 Beste",SUM(LARGE(M183:P183,{1;2;3})),(IF($Q$11="2 Beste",SUM(LARGE(M183:P183,{1;2})),IF($Q$11="Bester",LARGE(M183:P183,1))))))))</f>
        <v/>
      </c>
      <c r="R183" s="101" t="str">
        <f t="shared" si="40"/>
        <v/>
      </c>
      <c r="S183" s="82"/>
      <c r="T183" s="84"/>
      <c r="U183" s="84"/>
      <c r="V183" s="84"/>
      <c r="W183" s="16" t="str" cm="1">
        <f t="array" ref="W183">IF(S183="","",IF($W$11="4 Beste",SUM(LARGE(S183:V183,{1;2;3;4})),(IF($W$11="3 Beste",SUM(LARGE(S183:V183,{1;2;3})),(IF($W$11="2 Beste",SUM(LARGE(S183:V183,{1;2})),IF($W$11="Bester",LARGE(S183:V183,1))))))))</f>
        <v/>
      </c>
      <c r="X183" s="101" t="str">
        <f t="shared" si="41"/>
        <v/>
      </c>
      <c r="Y183" s="14"/>
      <c r="Z183" s="101" t="str">
        <f t="shared" si="42"/>
        <v/>
      </c>
      <c r="AA183" s="18"/>
      <c r="AB183" s="23" t="str">
        <f t="shared" si="33"/>
        <v/>
      </c>
      <c r="AC183" s="24" t="str">
        <f t="shared" si="34"/>
        <v/>
      </c>
      <c r="AD183" s="24" t="str">
        <f t="shared" si="35"/>
        <v/>
      </c>
      <c r="AE183" s="22" t="str">
        <f t="shared" si="36"/>
        <v/>
      </c>
      <c r="AF183" s="16" t="str">
        <f t="shared" si="43"/>
        <v/>
      </c>
      <c r="AG183" s="103" t="str">
        <f t="shared" si="44"/>
        <v/>
      </c>
      <c r="AH183" s="25" t="str">
        <f t="shared" si="45"/>
        <v/>
      </c>
      <c r="AI183" s="26" t="str">
        <f t="shared" si="46"/>
        <v/>
      </c>
      <c r="AJ183" s="27" t="str">
        <f t="shared" si="47"/>
        <v/>
      </c>
      <c r="AL183" s="6"/>
      <c r="AM183" s="6"/>
      <c r="AN183" s="6"/>
      <c r="AO183" s="6"/>
      <c r="AP183" s="6"/>
      <c r="AQ183" s="6"/>
      <c r="AR183" s="6"/>
      <c r="AS183" s="6"/>
      <c r="AT183" s="6"/>
      <c r="AU183" s="6"/>
      <c r="AV183" s="6"/>
      <c r="AW183" s="6"/>
      <c r="AX183" s="6"/>
      <c r="AY183" s="6"/>
    </row>
    <row r="184" spans="2:51" ht="18" customHeight="1" x14ac:dyDescent="0.2">
      <c r="B184" s="77">
        <v>173</v>
      </c>
      <c r="C184" s="105"/>
      <c r="D184" s="117"/>
      <c r="E184" s="117"/>
      <c r="F184" s="118"/>
      <c r="G184" s="107" t="str">
        <f t="shared" si="37"/>
        <v/>
      </c>
      <c r="H184" s="38"/>
      <c r="I184" s="14"/>
      <c r="J184" s="143"/>
      <c r="K184" s="149" t="str">
        <f t="shared" si="38"/>
        <v/>
      </c>
      <c r="L184" s="101" t="str">
        <f t="shared" si="39"/>
        <v/>
      </c>
      <c r="M184" s="82"/>
      <c r="N184" s="78"/>
      <c r="O184" s="78"/>
      <c r="P184" s="78"/>
      <c r="Q184" s="15" t="str" cm="1">
        <f t="array" ref="Q184">IF(M184="","",IF($Q$11="4 Beste",SUM(LARGE(M184:P184,{1;2;3;4})),(IF($Q$11="3 Beste",SUM(LARGE(M184:P184,{1;2;3})),(IF($Q$11="2 Beste",SUM(LARGE(M184:P184,{1;2})),IF($Q$11="Bester",LARGE(M184:P184,1))))))))</f>
        <v/>
      </c>
      <c r="R184" s="101" t="str">
        <f t="shared" si="40"/>
        <v/>
      </c>
      <c r="S184" s="82"/>
      <c r="T184" s="84"/>
      <c r="U184" s="84"/>
      <c r="V184" s="84"/>
      <c r="W184" s="16" t="str" cm="1">
        <f t="array" ref="W184">IF(S184="","",IF($W$11="4 Beste",SUM(LARGE(S184:V184,{1;2;3;4})),(IF($W$11="3 Beste",SUM(LARGE(S184:V184,{1;2;3})),(IF($W$11="2 Beste",SUM(LARGE(S184:V184,{1;2})),IF($W$11="Bester",LARGE(S184:V184,1))))))))</f>
        <v/>
      </c>
      <c r="X184" s="101" t="str">
        <f t="shared" si="41"/>
        <v/>
      </c>
      <c r="Y184" s="14"/>
      <c r="Z184" s="101" t="str">
        <f t="shared" si="42"/>
        <v/>
      </c>
      <c r="AA184" s="18"/>
      <c r="AB184" s="23" t="str">
        <f t="shared" si="33"/>
        <v/>
      </c>
      <c r="AC184" s="24" t="str">
        <f t="shared" si="34"/>
        <v/>
      </c>
      <c r="AD184" s="24" t="str">
        <f t="shared" si="35"/>
        <v/>
      </c>
      <c r="AE184" s="22" t="str">
        <f t="shared" si="36"/>
        <v/>
      </c>
      <c r="AF184" s="16" t="str">
        <f t="shared" si="43"/>
        <v/>
      </c>
      <c r="AG184" s="103" t="str">
        <f t="shared" si="44"/>
        <v/>
      </c>
      <c r="AH184" s="25" t="str">
        <f t="shared" si="45"/>
        <v/>
      </c>
      <c r="AI184" s="26" t="str">
        <f t="shared" si="46"/>
        <v/>
      </c>
      <c r="AJ184" s="27" t="str">
        <f t="shared" si="47"/>
        <v/>
      </c>
      <c r="AL184" s="6"/>
      <c r="AM184" s="6"/>
      <c r="AN184" s="6"/>
      <c r="AO184" s="6"/>
      <c r="AP184" s="6"/>
      <c r="AQ184" s="6"/>
      <c r="AR184" s="6"/>
      <c r="AS184" s="6"/>
      <c r="AT184" s="6"/>
      <c r="AU184" s="6"/>
      <c r="AV184" s="6"/>
      <c r="AW184" s="6"/>
      <c r="AX184" s="6"/>
      <c r="AY184" s="6"/>
    </row>
    <row r="185" spans="2:51" ht="18" customHeight="1" x14ac:dyDescent="0.2">
      <c r="B185" s="77">
        <v>174</v>
      </c>
      <c r="C185" s="105"/>
      <c r="D185" s="117"/>
      <c r="E185" s="117"/>
      <c r="F185" s="118"/>
      <c r="G185" s="107" t="str">
        <f t="shared" si="37"/>
        <v/>
      </c>
      <c r="H185" s="38"/>
      <c r="I185" s="14"/>
      <c r="J185" s="143"/>
      <c r="K185" s="149" t="str">
        <f t="shared" si="38"/>
        <v/>
      </c>
      <c r="L185" s="101" t="str">
        <f t="shared" si="39"/>
        <v/>
      </c>
      <c r="M185" s="82"/>
      <c r="N185" s="78"/>
      <c r="O185" s="78"/>
      <c r="P185" s="78"/>
      <c r="Q185" s="15" t="str" cm="1">
        <f t="array" ref="Q185">IF(M185="","",IF($Q$11="4 Beste",SUM(LARGE(M185:P185,{1;2;3;4})),(IF($Q$11="3 Beste",SUM(LARGE(M185:P185,{1;2;3})),(IF($Q$11="2 Beste",SUM(LARGE(M185:P185,{1;2})),IF($Q$11="Bester",LARGE(M185:P185,1))))))))</f>
        <v/>
      </c>
      <c r="R185" s="101" t="str">
        <f t="shared" si="40"/>
        <v/>
      </c>
      <c r="S185" s="82"/>
      <c r="T185" s="84"/>
      <c r="U185" s="84"/>
      <c r="V185" s="84"/>
      <c r="W185" s="16" t="str" cm="1">
        <f t="array" ref="W185">IF(S185="","",IF($W$11="4 Beste",SUM(LARGE(S185:V185,{1;2;3;4})),(IF($W$11="3 Beste",SUM(LARGE(S185:V185,{1;2;3})),(IF($W$11="2 Beste",SUM(LARGE(S185:V185,{1;2})),IF($W$11="Bester",LARGE(S185:V185,1))))))))</f>
        <v/>
      </c>
      <c r="X185" s="101" t="str">
        <f t="shared" si="41"/>
        <v/>
      </c>
      <c r="Y185" s="14"/>
      <c r="Z185" s="101" t="str">
        <f t="shared" si="42"/>
        <v/>
      </c>
      <c r="AA185" s="18"/>
      <c r="AB185" s="23" t="str">
        <f t="shared" si="33"/>
        <v/>
      </c>
      <c r="AC185" s="24" t="str">
        <f t="shared" si="34"/>
        <v/>
      </c>
      <c r="AD185" s="24" t="str">
        <f t="shared" si="35"/>
        <v/>
      </c>
      <c r="AE185" s="22" t="str">
        <f t="shared" si="36"/>
        <v/>
      </c>
      <c r="AF185" s="16" t="str">
        <f t="shared" si="43"/>
        <v/>
      </c>
      <c r="AG185" s="103" t="str">
        <f t="shared" si="44"/>
        <v/>
      </c>
      <c r="AH185" s="25" t="str">
        <f t="shared" si="45"/>
        <v/>
      </c>
      <c r="AI185" s="26" t="str">
        <f t="shared" si="46"/>
        <v/>
      </c>
      <c r="AJ185" s="27" t="str">
        <f t="shared" si="47"/>
        <v/>
      </c>
      <c r="AL185" s="6"/>
      <c r="AM185" s="6"/>
      <c r="AN185" s="6"/>
      <c r="AO185" s="6"/>
      <c r="AP185" s="6"/>
      <c r="AQ185" s="6"/>
      <c r="AR185" s="6"/>
      <c r="AS185" s="6"/>
      <c r="AT185" s="6"/>
      <c r="AU185" s="6"/>
      <c r="AV185" s="6"/>
      <c r="AW185" s="6"/>
      <c r="AX185" s="6"/>
      <c r="AY185" s="6"/>
    </row>
    <row r="186" spans="2:51" ht="18" customHeight="1" x14ac:dyDescent="0.2">
      <c r="B186" s="77">
        <v>175</v>
      </c>
      <c r="C186" s="105"/>
      <c r="D186" s="117"/>
      <c r="E186" s="117"/>
      <c r="F186" s="118"/>
      <c r="G186" s="107" t="str">
        <f t="shared" si="37"/>
        <v/>
      </c>
      <c r="H186" s="38"/>
      <c r="I186" s="14"/>
      <c r="J186" s="143"/>
      <c r="K186" s="149" t="str">
        <f t="shared" si="38"/>
        <v/>
      </c>
      <c r="L186" s="101" t="str">
        <f t="shared" si="39"/>
        <v/>
      </c>
      <c r="M186" s="82"/>
      <c r="N186" s="78"/>
      <c r="O186" s="78"/>
      <c r="P186" s="78"/>
      <c r="Q186" s="15" t="str" cm="1">
        <f t="array" ref="Q186">IF(M186="","",IF($Q$11="4 Beste",SUM(LARGE(M186:P186,{1;2;3;4})),(IF($Q$11="3 Beste",SUM(LARGE(M186:P186,{1;2;3})),(IF($Q$11="2 Beste",SUM(LARGE(M186:P186,{1;2})),IF($Q$11="Bester",LARGE(M186:P186,1))))))))</f>
        <v/>
      </c>
      <c r="R186" s="101" t="str">
        <f t="shared" si="40"/>
        <v/>
      </c>
      <c r="S186" s="82"/>
      <c r="T186" s="84"/>
      <c r="U186" s="84"/>
      <c r="V186" s="84"/>
      <c r="W186" s="16" t="str" cm="1">
        <f t="array" ref="W186">IF(S186="","",IF($W$11="4 Beste",SUM(LARGE(S186:V186,{1;2;3;4})),(IF($W$11="3 Beste",SUM(LARGE(S186:V186,{1;2;3})),(IF($W$11="2 Beste",SUM(LARGE(S186:V186,{1;2})),IF($W$11="Bester",LARGE(S186:V186,1))))))))</f>
        <v/>
      </c>
      <c r="X186" s="101" t="str">
        <f t="shared" si="41"/>
        <v/>
      </c>
      <c r="Y186" s="14"/>
      <c r="Z186" s="101" t="str">
        <f t="shared" si="42"/>
        <v/>
      </c>
      <c r="AA186" s="18"/>
      <c r="AB186" s="23" t="str">
        <f t="shared" si="33"/>
        <v/>
      </c>
      <c r="AC186" s="24" t="str">
        <f t="shared" si="34"/>
        <v/>
      </c>
      <c r="AD186" s="24" t="str">
        <f t="shared" si="35"/>
        <v/>
      </c>
      <c r="AE186" s="22" t="str">
        <f t="shared" si="36"/>
        <v/>
      </c>
      <c r="AF186" s="16" t="str">
        <f t="shared" si="43"/>
        <v/>
      </c>
      <c r="AG186" s="103" t="str">
        <f t="shared" si="44"/>
        <v/>
      </c>
      <c r="AH186" s="25" t="str">
        <f t="shared" si="45"/>
        <v/>
      </c>
      <c r="AI186" s="26" t="str">
        <f t="shared" si="46"/>
        <v/>
      </c>
      <c r="AJ186" s="27" t="str">
        <f t="shared" si="47"/>
        <v/>
      </c>
      <c r="AL186" s="6"/>
      <c r="AM186" s="6"/>
      <c r="AN186" s="6"/>
      <c r="AO186" s="6"/>
      <c r="AP186" s="6"/>
      <c r="AQ186" s="6"/>
      <c r="AR186" s="6"/>
      <c r="AS186" s="6"/>
      <c r="AT186" s="6"/>
      <c r="AU186" s="6"/>
      <c r="AV186" s="6"/>
      <c r="AW186" s="6"/>
      <c r="AX186" s="6"/>
      <c r="AY186" s="6"/>
    </row>
    <row r="187" spans="2:51" ht="18" customHeight="1" x14ac:dyDescent="0.2">
      <c r="B187" s="77">
        <v>176</v>
      </c>
      <c r="C187" s="105"/>
      <c r="D187" s="117"/>
      <c r="E187" s="117"/>
      <c r="F187" s="118"/>
      <c r="G187" s="107" t="str">
        <f t="shared" si="37"/>
        <v/>
      </c>
      <c r="H187" s="38"/>
      <c r="I187" s="14"/>
      <c r="J187" s="143"/>
      <c r="K187" s="149" t="str">
        <f t="shared" si="38"/>
        <v/>
      </c>
      <c r="L187" s="101" t="str">
        <f t="shared" si="39"/>
        <v/>
      </c>
      <c r="M187" s="82"/>
      <c r="N187" s="78"/>
      <c r="O187" s="78"/>
      <c r="P187" s="78"/>
      <c r="Q187" s="15" t="str" cm="1">
        <f t="array" ref="Q187">IF(M187="","",IF($Q$11="4 Beste",SUM(LARGE(M187:P187,{1;2;3;4})),(IF($Q$11="3 Beste",SUM(LARGE(M187:P187,{1;2;3})),(IF($Q$11="2 Beste",SUM(LARGE(M187:P187,{1;2})),IF($Q$11="Bester",LARGE(M187:P187,1))))))))</f>
        <v/>
      </c>
      <c r="R187" s="101" t="str">
        <f t="shared" si="40"/>
        <v/>
      </c>
      <c r="S187" s="82"/>
      <c r="T187" s="84"/>
      <c r="U187" s="84"/>
      <c r="V187" s="84"/>
      <c r="W187" s="16" t="str" cm="1">
        <f t="array" ref="W187">IF(S187="","",IF($W$11="4 Beste",SUM(LARGE(S187:V187,{1;2;3;4})),(IF($W$11="3 Beste",SUM(LARGE(S187:V187,{1;2;3})),(IF($W$11="2 Beste",SUM(LARGE(S187:V187,{1;2})),IF($W$11="Bester",LARGE(S187:V187,1))))))))</f>
        <v/>
      </c>
      <c r="X187" s="101" t="str">
        <f t="shared" si="41"/>
        <v/>
      </c>
      <c r="Y187" s="14"/>
      <c r="Z187" s="101" t="str">
        <f t="shared" si="42"/>
        <v/>
      </c>
      <c r="AA187" s="18"/>
      <c r="AB187" s="23" t="str">
        <f t="shared" si="33"/>
        <v/>
      </c>
      <c r="AC187" s="24" t="str">
        <f t="shared" si="34"/>
        <v/>
      </c>
      <c r="AD187" s="24" t="str">
        <f t="shared" si="35"/>
        <v/>
      </c>
      <c r="AE187" s="22" t="str">
        <f t="shared" si="36"/>
        <v/>
      </c>
      <c r="AF187" s="16" t="str">
        <f t="shared" si="43"/>
        <v/>
      </c>
      <c r="AG187" s="103" t="str">
        <f t="shared" si="44"/>
        <v/>
      </c>
      <c r="AH187" s="25" t="str">
        <f t="shared" si="45"/>
        <v/>
      </c>
      <c r="AI187" s="26" t="str">
        <f t="shared" si="46"/>
        <v/>
      </c>
      <c r="AJ187" s="27" t="str">
        <f t="shared" si="47"/>
        <v/>
      </c>
      <c r="AL187" s="6"/>
      <c r="AM187" s="6"/>
      <c r="AN187" s="6"/>
      <c r="AO187" s="6"/>
      <c r="AP187" s="6"/>
      <c r="AQ187" s="6"/>
      <c r="AR187" s="6"/>
      <c r="AS187" s="6"/>
      <c r="AT187" s="6"/>
      <c r="AU187" s="6"/>
      <c r="AV187" s="6"/>
      <c r="AW187" s="6"/>
      <c r="AX187" s="6"/>
      <c r="AY187" s="6"/>
    </row>
    <row r="188" spans="2:51" ht="18" customHeight="1" x14ac:dyDescent="0.2">
      <c r="B188" s="77">
        <v>177</v>
      </c>
      <c r="C188" s="105"/>
      <c r="D188" s="117"/>
      <c r="E188" s="117"/>
      <c r="F188" s="118"/>
      <c r="G188" s="107" t="str">
        <f t="shared" si="37"/>
        <v/>
      </c>
      <c r="H188" s="38"/>
      <c r="I188" s="14"/>
      <c r="J188" s="143"/>
      <c r="K188" s="149" t="str">
        <f t="shared" si="38"/>
        <v/>
      </c>
      <c r="L188" s="101" t="str">
        <f t="shared" si="39"/>
        <v/>
      </c>
      <c r="M188" s="82"/>
      <c r="N188" s="78"/>
      <c r="O188" s="78"/>
      <c r="P188" s="78"/>
      <c r="Q188" s="15" t="str" cm="1">
        <f t="array" ref="Q188">IF(M188="","",IF($Q$11="4 Beste",SUM(LARGE(M188:P188,{1;2;3;4})),(IF($Q$11="3 Beste",SUM(LARGE(M188:P188,{1;2;3})),(IF($Q$11="2 Beste",SUM(LARGE(M188:P188,{1;2})),IF($Q$11="Bester",LARGE(M188:P188,1))))))))</f>
        <v/>
      </c>
      <c r="R188" s="101" t="str">
        <f t="shared" si="40"/>
        <v/>
      </c>
      <c r="S188" s="82"/>
      <c r="T188" s="84"/>
      <c r="U188" s="84"/>
      <c r="V188" s="84"/>
      <c r="W188" s="16" t="str" cm="1">
        <f t="array" ref="W188">IF(S188="","",IF($W$11="4 Beste",SUM(LARGE(S188:V188,{1;2;3;4})),(IF($W$11="3 Beste",SUM(LARGE(S188:V188,{1;2;3})),(IF($W$11="2 Beste",SUM(LARGE(S188:V188,{1;2})),IF($W$11="Bester",LARGE(S188:V188,1))))))))</f>
        <v/>
      </c>
      <c r="X188" s="101" t="str">
        <f t="shared" si="41"/>
        <v/>
      </c>
      <c r="Y188" s="14"/>
      <c r="Z188" s="101" t="str">
        <f t="shared" si="42"/>
        <v/>
      </c>
      <c r="AA188" s="18"/>
      <c r="AB188" s="23" t="str">
        <f t="shared" si="33"/>
        <v/>
      </c>
      <c r="AC188" s="24" t="str">
        <f t="shared" si="34"/>
        <v/>
      </c>
      <c r="AD188" s="24" t="str">
        <f t="shared" si="35"/>
        <v/>
      </c>
      <c r="AE188" s="22" t="str">
        <f t="shared" si="36"/>
        <v/>
      </c>
      <c r="AF188" s="16" t="str">
        <f t="shared" si="43"/>
        <v/>
      </c>
      <c r="AG188" s="103" t="str">
        <f t="shared" si="44"/>
        <v/>
      </c>
      <c r="AH188" s="25" t="str">
        <f t="shared" si="45"/>
        <v/>
      </c>
      <c r="AI188" s="26" t="str">
        <f t="shared" si="46"/>
        <v/>
      </c>
      <c r="AJ188" s="27" t="str">
        <f t="shared" si="47"/>
        <v/>
      </c>
      <c r="AL188" s="6"/>
      <c r="AM188" s="6"/>
      <c r="AN188" s="6"/>
      <c r="AO188" s="6"/>
      <c r="AP188" s="6"/>
      <c r="AQ188" s="6"/>
      <c r="AR188" s="6"/>
      <c r="AS188" s="6"/>
      <c r="AT188" s="6"/>
      <c r="AU188" s="6"/>
      <c r="AV188" s="6"/>
      <c r="AW188" s="6"/>
      <c r="AX188" s="6"/>
      <c r="AY188" s="6"/>
    </row>
    <row r="189" spans="2:51" ht="18" customHeight="1" x14ac:dyDescent="0.2">
      <c r="B189" s="77">
        <v>178</v>
      </c>
      <c r="C189" s="105"/>
      <c r="D189" s="117"/>
      <c r="E189" s="117"/>
      <c r="F189" s="118"/>
      <c r="G189" s="107" t="str">
        <f t="shared" si="37"/>
        <v/>
      </c>
      <c r="H189" s="38"/>
      <c r="I189" s="14"/>
      <c r="J189" s="143"/>
      <c r="K189" s="149" t="str">
        <f t="shared" si="38"/>
        <v/>
      </c>
      <c r="L189" s="101" t="str">
        <f t="shared" si="39"/>
        <v/>
      </c>
      <c r="M189" s="82"/>
      <c r="N189" s="78"/>
      <c r="O189" s="78"/>
      <c r="P189" s="78"/>
      <c r="Q189" s="15" t="str" cm="1">
        <f t="array" ref="Q189">IF(M189="","",IF($Q$11="4 Beste",SUM(LARGE(M189:P189,{1;2;3;4})),(IF($Q$11="3 Beste",SUM(LARGE(M189:P189,{1;2;3})),(IF($Q$11="2 Beste",SUM(LARGE(M189:P189,{1;2})),IF($Q$11="Bester",LARGE(M189:P189,1))))))))</f>
        <v/>
      </c>
      <c r="R189" s="101" t="str">
        <f t="shared" si="40"/>
        <v/>
      </c>
      <c r="S189" s="82"/>
      <c r="T189" s="84"/>
      <c r="U189" s="84"/>
      <c r="V189" s="84"/>
      <c r="W189" s="16" t="str" cm="1">
        <f t="array" ref="W189">IF(S189="","",IF($W$11="4 Beste",SUM(LARGE(S189:V189,{1;2;3;4})),(IF($W$11="3 Beste",SUM(LARGE(S189:V189,{1;2;3})),(IF($W$11="2 Beste",SUM(LARGE(S189:V189,{1;2})),IF($W$11="Bester",LARGE(S189:V189,1))))))))</f>
        <v/>
      </c>
      <c r="X189" s="101" t="str">
        <f t="shared" si="41"/>
        <v/>
      </c>
      <c r="Y189" s="14"/>
      <c r="Z189" s="101" t="str">
        <f t="shared" si="42"/>
        <v/>
      </c>
      <c r="AA189" s="18"/>
      <c r="AB189" s="23" t="str">
        <f t="shared" si="33"/>
        <v/>
      </c>
      <c r="AC189" s="24" t="str">
        <f t="shared" si="34"/>
        <v/>
      </c>
      <c r="AD189" s="24" t="str">
        <f t="shared" si="35"/>
        <v/>
      </c>
      <c r="AE189" s="22" t="str">
        <f t="shared" si="36"/>
        <v/>
      </c>
      <c r="AF189" s="16" t="str">
        <f t="shared" si="43"/>
        <v/>
      </c>
      <c r="AG189" s="103" t="str">
        <f t="shared" si="44"/>
        <v/>
      </c>
      <c r="AH189" s="25" t="str">
        <f t="shared" si="45"/>
        <v/>
      </c>
      <c r="AI189" s="26" t="str">
        <f t="shared" si="46"/>
        <v/>
      </c>
      <c r="AJ189" s="27" t="str">
        <f t="shared" si="47"/>
        <v/>
      </c>
      <c r="AL189" s="6"/>
      <c r="AM189" s="6"/>
      <c r="AN189" s="6"/>
      <c r="AO189" s="6"/>
      <c r="AP189" s="6"/>
      <c r="AQ189" s="6"/>
      <c r="AR189" s="6"/>
      <c r="AS189" s="6"/>
      <c r="AT189" s="6"/>
      <c r="AU189" s="6"/>
      <c r="AV189" s="6"/>
      <c r="AW189" s="6"/>
      <c r="AX189" s="6"/>
      <c r="AY189" s="6"/>
    </row>
    <row r="190" spans="2:51" ht="18" customHeight="1" x14ac:dyDescent="0.2">
      <c r="B190" s="77">
        <v>179</v>
      </c>
      <c r="C190" s="105"/>
      <c r="D190" s="117"/>
      <c r="E190" s="117"/>
      <c r="F190" s="118"/>
      <c r="G190" s="107" t="str">
        <f t="shared" si="37"/>
        <v/>
      </c>
      <c r="H190" s="38"/>
      <c r="I190" s="14"/>
      <c r="J190" s="143"/>
      <c r="K190" s="149" t="str">
        <f t="shared" si="38"/>
        <v/>
      </c>
      <c r="L190" s="101" t="str">
        <f t="shared" si="39"/>
        <v/>
      </c>
      <c r="M190" s="82"/>
      <c r="N190" s="78"/>
      <c r="O190" s="78"/>
      <c r="P190" s="78"/>
      <c r="Q190" s="15" t="str" cm="1">
        <f t="array" ref="Q190">IF(M190="","",IF($Q$11="4 Beste",SUM(LARGE(M190:P190,{1;2;3;4})),(IF($Q$11="3 Beste",SUM(LARGE(M190:P190,{1;2;3})),(IF($Q$11="2 Beste",SUM(LARGE(M190:P190,{1;2})),IF($Q$11="Bester",LARGE(M190:P190,1))))))))</f>
        <v/>
      </c>
      <c r="R190" s="101" t="str">
        <f t="shared" si="40"/>
        <v/>
      </c>
      <c r="S190" s="82"/>
      <c r="T190" s="84"/>
      <c r="U190" s="84"/>
      <c r="V190" s="84"/>
      <c r="W190" s="16" t="str" cm="1">
        <f t="array" ref="W190">IF(S190="","",IF($W$11="4 Beste",SUM(LARGE(S190:V190,{1;2;3;4})),(IF($W$11="3 Beste",SUM(LARGE(S190:V190,{1;2;3})),(IF($W$11="2 Beste",SUM(LARGE(S190:V190,{1;2})),IF($W$11="Bester",LARGE(S190:V190,1))))))))</f>
        <v/>
      </c>
      <c r="X190" s="101" t="str">
        <f t="shared" si="41"/>
        <v/>
      </c>
      <c r="Y190" s="14"/>
      <c r="Z190" s="101" t="str">
        <f t="shared" si="42"/>
        <v/>
      </c>
      <c r="AA190" s="18"/>
      <c r="AB190" s="23" t="str">
        <f t="shared" si="33"/>
        <v/>
      </c>
      <c r="AC190" s="24" t="str">
        <f t="shared" si="34"/>
        <v/>
      </c>
      <c r="AD190" s="24" t="str">
        <f t="shared" si="35"/>
        <v/>
      </c>
      <c r="AE190" s="22" t="str">
        <f t="shared" si="36"/>
        <v/>
      </c>
      <c r="AF190" s="16" t="str">
        <f t="shared" si="43"/>
        <v/>
      </c>
      <c r="AG190" s="103" t="str">
        <f t="shared" si="44"/>
        <v/>
      </c>
      <c r="AH190" s="25" t="str">
        <f t="shared" si="45"/>
        <v/>
      </c>
      <c r="AI190" s="26" t="str">
        <f t="shared" si="46"/>
        <v/>
      </c>
      <c r="AJ190" s="27" t="str">
        <f t="shared" si="47"/>
        <v/>
      </c>
      <c r="AL190" s="6"/>
      <c r="AM190" s="6"/>
      <c r="AN190" s="6"/>
      <c r="AO190" s="6"/>
      <c r="AP190" s="6"/>
      <c r="AQ190" s="6"/>
      <c r="AR190" s="6"/>
      <c r="AS190" s="6"/>
      <c r="AT190" s="6"/>
      <c r="AU190" s="6"/>
      <c r="AV190" s="6"/>
      <c r="AW190" s="6"/>
      <c r="AX190" s="6"/>
      <c r="AY190" s="6"/>
    </row>
    <row r="191" spans="2:51" ht="18" customHeight="1" x14ac:dyDescent="0.2">
      <c r="B191" s="77">
        <v>180</v>
      </c>
      <c r="C191" s="105"/>
      <c r="D191" s="117"/>
      <c r="E191" s="117"/>
      <c r="F191" s="118"/>
      <c r="G191" s="107" t="str">
        <f t="shared" si="37"/>
        <v/>
      </c>
      <c r="H191" s="38"/>
      <c r="I191" s="14"/>
      <c r="J191" s="143"/>
      <c r="K191" s="149" t="str">
        <f t="shared" si="38"/>
        <v/>
      </c>
      <c r="L191" s="101" t="str">
        <f t="shared" si="39"/>
        <v/>
      </c>
      <c r="M191" s="82"/>
      <c r="N191" s="78"/>
      <c r="O191" s="78"/>
      <c r="P191" s="78"/>
      <c r="Q191" s="15" t="str" cm="1">
        <f t="array" ref="Q191">IF(M191="","",IF($Q$11="4 Beste",SUM(LARGE(M191:P191,{1;2;3;4})),(IF($Q$11="3 Beste",SUM(LARGE(M191:P191,{1;2;3})),(IF($Q$11="2 Beste",SUM(LARGE(M191:P191,{1;2})),IF($Q$11="Bester",LARGE(M191:P191,1))))))))</f>
        <v/>
      </c>
      <c r="R191" s="101" t="str">
        <f t="shared" si="40"/>
        <v/>
      </c>
      <c r="S191" s="82"/>
      <c r="T191" s="84"/>
      <c r="U191" s="84"/>
      <c r="V191" s="84"/>
      <c r="W191" s="16" t="str" cm="1">
        <f t="array" ref="W191">IF(S191="","",IF($W$11="4 Beste",SUM(LARGE(S191:V191,{1;2;3;4})),(IF($W$11="3 Beste",SUM(LARGE(S191:V191,{1;2;3})),(IF($W$11="2 Beste",SUM(LARGE(S191:V191,{1;2})),IF($W$11="Bester",LARGE(S191:V191,1))))))))</f>
        <v/>
      </c>
      <c r="X191" s="101" t="str">
        <f t="shared" si="41"/>
        <v/>
      </c>
      <c r="Y191" s="14"/>
      <c r="Z191" s="101" t="str">
        <f t="shared" si="42"/>
        <v/>
      </c>
      <c r="AA191" s="18"/>
      <c r="AB191" s="23" t="str">
        <f t="shared" si="33"/>
        <v/>
      </c>
      <c r="AC191" s="24" t="str">
        <f t="shared" si="34"/>
        <v/>
      </c>
      <c r="AD191" s="24" t="str">
        <f t="shared" si="35"/>
        <v/>
      </c>
      <c r="AE191" s="22" t="str">
        <f t="shared" si="36"/>
        <v/>
      </c>
      <c r="AF191" s="16" t="str">
        <f t="shared" si="43"/>
        <v/>
      </c>
      <c r="AG191" s="103" t="str">
        <f t="shared" si="44"/>
        <v/>
      </c>
      <c r="AH191" s="25" t="str">
        <f t="shared" si="45"/>
        <v/>
      </c>
      <c r="AI191" s="26" t="str">
        <f t="shared" si="46"/>
        <v/>
      </c>
      <c r="AJ191" s="27" t="str">
        <f t="shared" si="47"/>
        <v/>
      </c>
      <c r="AL191" s="6"/>
      <c r="AM191" s="6"/>
      <c r="AN191" s="6"/>
      <c r="AO191" s="6"/>
      <c r="AP191" s="6"/>
      <c r="AQ191" s="6"/>
      <c r="AR191" s="6"/>
      <c r="AS191" s="6"/>
      <c r="AT191" s="6"/>
      <c r="AU191" s="6"/>
      <c r="AV191" s="6"/>
      <c r="AW191" s="6"/>
      <c r="AX191" s="6"/>
      <c r="AY191" s="6"/>
    </row>
    <row r="192" spans="2:51" ht="18" customHeight="1" x14ac:dyDescent="0.2">
      <c r="B192" s="77">
        <v>181</v>
      </c>
      <c r="C192" s="105"/>
      <c r="D192" s="117"/>
      <c r="E192" s="117"/>
      <c r="F192" s="118"/>
      <c r="G192" s="107" t="str">
        <f t="shared" si="37"/>
        <v/>
      </c>
      <c r="H192" s="38"/>
      <c r="I192" s="14"/>
      <c r="J192" s="143"/>
      <c r="K192" s="149" t="str">
        <f t="shared" si="38"/>
        <v/>
      </c>
      <c r="L192" s="101" t="str">
        <f t="shared" si="39"/>
        <v/>
      </c>
      <c r="M192" s="82"/>
      <c r="N192" s="78"/>
      <c r="O192" s="78"/>
      <c r="P192" s="78"/>
      <c r="Q192" s="15" t="str" cm="1">
        <f t="array" ref="Q192">IF(M192="","",IF($Q$11="4 Beste",SUM(LARGE(M192:P192,{1;2;3;4})),(IF($Q$11="3 Beste",SUM(LARGE(M192:P192,{1;2;3})),(IF($Q$11="2 Beste",SUM(LARGE(M192:P192,{1;2})),IF($Q$11="Bester",LARGE(M192:P192,1))))))))</f>
        <v/>
      </c>
      <c r="R192" s="101" t="str">
        <f t="shared" si="40"/>
        <v/>
      </c>
      <c r="S192" s="82"/>
      <c r="T192" s="84"/>
      <c r="U192" s="84"/>
      <c r="V192" s="84"/>
      <c r="W192" s="16" t="str" cm="1">
        <f t="array" ref="W192">IF(S192="","",IF($W$11="4 Beste",SUM(LARGE(S192:V192,{1;2;3;4})),(IF($W$11="3 Beste",SUM(LARGE(S192:V192,{1;2;3})),(IF($W$11="2 Beste",SUM(LARGE(S192:V192,{1;2})),IF($W$11="Bester",LARGE(S192:V192,1))))))))</f>
        <v/>
      </c>
      <c r="X192" s="101" t="str">
        <f t="shared" si="41"/>
        <v/>
      </c>
      <c r="Y192" s="14"/>
      <c r="Z192" s="101" t="str">
        <f t="shared" si="42"/>
        <v/>
      </c>
      <c r="AA192" s="18"/>
      <c r="AB192" s="23" t="str">
        <f t="shared" si="33"/>
        <v/>
      </c>
      <c r="AC192" s="24" t="str">
        <f t="shared" si="34"/>
        <v/>
      </c>
      <c r="AD192" s="24" t="str">
        <f t="shared" si="35"/>
        <v/>
      </c>
      <c r="AE192" s="22" t="str">
        <f t="shared" si="36"/>
        <v/>
      </c>
      <c r="AF192" s="16" t="str">
        <f t="shared" si="43"/>
        <v/>
      </c>
      <c r="AG192" s="103" t="str">
        <f t="shared" si="44"/>
        <v/>
      </c>
      <c r="AH192" s="25" t="str">
        <f t="shared" si="45"/>
        <v/>
      </c>
      <c r="AI192" s="26" t="str">
        <f t="shared" si="46"/>
        <v/>
      </c>
      <c r="AJ192" s="27" t="str">
        <f t="shared" si="47"/>
        <v/>
      </c>
      <c r="AL192" s="6"/>
      <c r="AM192" s="6"/>
      <c r="AN192" s="6"/>
      <c r="AO192" s="6"/>
      <c r="AP192" s="6"/>
      <c r="AQ192" s="6"/>
      <c r="AR192" s="6"/>
      <c r="AS192" s="6"/>
      <c r="AT192" s="6"/>
      <c r="AU192" s="6"/>
      <c r="AV192" s="6"/>
      <c r="AW192" s="6"/>
      <c r="AX192" s="6"/>
      <c r="AY192" s="6"/>
    </row>
    <row r="193" spans="2:51" ht="18" customHeight="1" x14ac:dyDescent="0.2">
      <c r="B193" s="77">
        <v>182</v>
      </c>
      <c r="C193" s="105"/>
      <c r="D193" s="117"/>
      <c r="E193" s="117"/>
      <c r="F193" s="118"/>
      <c r="G193" s="107" t="str">
        <f t="shared" si="37"/>
        <v/>
      </c>
      <c r="H193" s="38"/>
      <c r="I193" s="14"/>
      <c r="J193" s="143"/>
      <c r="K193" s="149" t="str">
        <f t="shared" si="38"/>
        <v/>
      </c>
      <c r="L193" s="101" t="str">
        <f t="shared" si="39"/>
        <v/>
      </c>
      <c r="M193" s="82"/>
      <c r="N193" s="78"/>
      <c r="O193" s="78"/>
      <c r="P193" s="78"/>
      <c r="Q193" s="15" t="str" cm="1">
        <f t="array" ref="Q193">IF(M193="","",IF($Q$11="4 Beste",SUM(LARGE(M193:P193,{1;2;3;4})),(IF($Q$11="3 Beste",SUM(LARGE(M193:P193,{1;2;3})),(IF($Q$11="2 Beste",SUM(LARGE(M193:P193,{1;2})),IF($Q$11="Bester",LARGE(M193:P193,1))))))))</f>
        <v/>
      </c>
      <c r="R193" s="101" t="str">
        <f t="shared" si="40"/>
        <v/>
      </c>
      <c r="S193" s="82"/>
      <c r="T193" s="84"/>
      <c r="U193" s="84"/>
      <c r="V193" s="84"/>
      <c r="W193" s="16" t="str" cm="1">
        <f t="array" ref="W193">IF(S193="","",IF($W$11="4 Beste",SUM(LARGE(S193:V193,{1;2;3;4})),(IF($W$11="3 Beste",SUM(LARGE(S193:V193,{1;2;3})),(IF($W$11="2 Beste",SUM(LARGE(S193:V193,{1;2})),IF($W$11="Bester",LARGE(S193:V193,1))))))))</f>
        <v/>
      </c>
      <c r="X193" s="101" t="str">
        <f t="shared" si="41"/>
        <v/>
      </c>
      <c r="Y193" s="14"/>
      <c r="Z193" s="101" t="str">
        <f t="shared" si="42"/>
        <v/>
      </c>
      <c r="AA193" s="18"/>
      <c r="AB193" s="23" t="str">
        <f t="shared" si="33"/>
        <v/>
      </c>
      <c r="AC193" s="24" t="str">
        <f t="shared" si="34"/>
        <v/>
      </c>
      <c r="AD193" s="24" t="str">
        <f t="shared" si="35"/>
        <v/>
      </c>
      <c r="AE193" s="22" t="str">
        <f t="shared" si="36"/>
        <v/>
      </c>
      <c r="AF193" s="16" t="str">
        <f t="shared" si="43"/>
        <v/>
      </c>
      <c r="AG193" s="103" t="str">
        <f t="shared" si="44"/>
        <v/>
      </c>
      <c r="AH193" s="25" t="str">
        <f t="shared" si="45"/>
        <v/>
      </c>
      <c r="AI193" s="26" t="str">
        <f t="shared" si="46"/>
        <v/>
      </c>
      <c r="AJ193" s="27" t="str">
        <f t="shared" si="47"/>
        <v/>
      </c>
      <c r="AL193" s="6"/>
      <c r="AM193" s="6"/>
      <c r="AN193" s="6"/>
      <c r="AO193" s="6"/>
      <c r="AP193" s="6"/>
      <c r="AQ193" s="6"/>
      <c r="AR193" s="6"/>
      <c r="AS193" s="6"/>
      <c r="AT193" s="6"/>
      <c r="AU193" s="6"/>
      <c r="AV193" s="6"/>
      <c r="AW193" s="6"/>
      <c r="AX193" s="6"/>
      <c r="AY193" s="6"/>
    </row>
    <row r="194" spans="2:51" ht="18" customHeight="1" x14ac:dyDescent="0.2">
      <c r="B194" s="77">
        <v>183</v>
      </c>
      <c r="C194" s="105"/>
      <c r="D194" s="117"/>
      <c r="E194" s="117"/>
      <c r="F194" s="118"/>
      <c r="G194" s="107" t="str">
        <f t="shared" si="37"/>
        <v/>
      </c>
      <c r="H194" s="38"/>
      <c r="I194" s="14"/>
      <c r="J194" s="143"/>
      <c r="K194" s="149" t="str">
        <f t="shared" si="38"/>
        <v/>
      </c>
      <c r="L194" s="101" t="str">
        <f t="shared" si="39"/>
        <v/>
      </c>
      <c r="M194" s="82"/>
      <c r="N194" s="78"/>
      <c r="O194" s="78"/>
      <c r="P194" s="78"/>
      <c r="Q194" s="15" t="str" cm="1">
        <f t="array" ref="Q194">IF(M194="","",IF($Q$11="4 Beste",SUM(LARGE(M194:P194,{1;2;3;4})),(IF($Q$11="3 Beste",SUM(LARGE(M194:P194,{1;2;3})),(IF($Q$11="2 Beste",SUM(LARGE(M194:P194,{1;2})),IF($Q$11="Bester",LARGE(M194:P194,1))))))))</f>
        <v/>
      </c>
      <c r="R194" s="101" t="str">
        <f t="shared" si="40"/>
        <v/>
      </c>
      <c r="S194" s="82"/>
      <c r="T194" s="84"/>
      <c r="U194" s="84"/>
      <c r="V194" s="84"/>
      <c r="W194" s="16" t="str" cm="1">
        <f t="array" ref="W194">IF(S194="","",IF($W$11="4 Beste",SUM(LARGE(S194:V194,{1;2;3;4})),(IF($W$11="3 Beste",SUM(LARGE(S194:V194,{1;2;3})),(IF($W$11="2 Beste",SUM(LARGE(S194:V194,{1;2})),IF($W$11="Bester",LARGE(S194:V194,1))))))))</f>
        <v/>
      </c>
      <c r="X194" s="101" t="str">
        <f t="shared" si="41"/>
        <v/>
      </c>
      <c r="Y194" s="14"/>
      <c r="Z194" s="101" t="str">
        <f t="shared" si="42"/>
        <v/>
      </c>
      <c r="AA194" s="18"/>
      <c r="AB194" s="23" t="str">
        <f t="shared" si="33"/>
        <v/>
      </c>
      <c r="AC194" s="24" t="str">
        <f t="shared" si="34"/>
        <v/>
      </c>
      <c r="AD194" s="24" t="str">
        <f t="shared" si="35"/>
        <v/>
      </c>
      <c r="AE194" s="22" t="str">
        <f t="shared" si="36"/>
        <v/>
      </c>
      <c r="AF194" s="16" t="str">
        <f t="shared" si="43"/>
        <v/>
      </c>
      <c r="AG194" s="103" t="str">
        <f t="shared" si="44"/>
        <v/>
      </c>
      <c r="AH194" s="25" t="str">
        <f t="shared" si="45"/>
        <v/>
      </c>
      <c r="AI194" s="26" t="str">
        <f t="shared" si="46"/>
        <v/>
      </c>
      <c r="AJ194" s="27" t="str">
        <f t="shared" si="47"/>
        <v/>
      </c>
      <c r="AL194" s="6"/>
      <c r="AM194" s="6"/>
      <c r="AN194" s="6"/>
      <c r="AO194" s="6"/>
      <c r="AP194" s="6"/>
      <c r="AQ194" s="6"/>
      <c r="AR194" s="6"/>
      <c r="AS194" s="6"/>
      <c r="AT194" s="6"/>
      <c r="AU194" s="6"/>
      <c r="AV194" s="6"/>
      <c r="AW194" s="6"/>
      <c r="AX194" s="6"/>
      <c r="AY194" s="6"/>
    </row>
    <row r="195" spans="2:51" ht="18" customHeight="1" x14ac:dyDescent="0.2">
      <c r="B195" s="77">
        <v>184</v>
      </c>
      <c r="C195" s="105"/>
      <c r="D195" s="117"/>
      <c r="E195" s="117"/>
      <c r="F195" s="118"/>
      <c r="G195" s="107" t="str">
        <f t="shared" si="37"/>
        <v/>
      </c>
      <c r="H195" s="38"/>
      <c r="I195" s="14"/>
      <c r="J195" s="143"/>
      <c r="K195" s="149" t="str">
        <f t="shared" si="38"/>
        <v/>
      </c>
      <c r="L195" s="101" t="str">
        <f t="shared" si="39"/>
        <v/>
      </c>
      <c r="M195" s="82"/>
      <c r="N195" s="78"/>
      <c r="O195" s="78"/>
      <c r="P195" s="78"/>
      <c r="Q195" s="15" t="str" cm="1">
        <f t="array" ref="Q195">IF(M195="","",IF($Q$11="4 Beste",SUM(LARGE(M195:P195,{1;2;3;4})),(IF($Q$11="3 Beste",SUM(LARGE(M195:P195,{1;2;3})),(IF($Q$11="2 Beste",SUM(LARGE(M195:P195,{1;2})),IF($Q$11="Bester",LARGE(M195:P195,1))))))))</f>
        <v/>
      </c>
      <c r="R195" s="101" t="str">
        <f t="shared" si="40"/>
        <v/>
      </c>
      <c r="S195" s="82"/>
      <c r="T195" s="84"/>
      <c r="U195" s="84"/>
      <c r="V195" s="84"/>
      <c r="W195" s="16" t="str" cm="1">
        <f t="array" ref="W195">IF(S195="","",IF($W$11="4 Beste",SUM(LARGE(S195:V195,{1;2;3;4})),(IF($W$11="3 Beste",SUM(LARGE(S195:V195,{1;2;3})),(IF($W$11="2 Beste",SUM(LARGE(S195:V195,{1;2})),IF($W$11="Bester",LARGE(S195:V195,1))))))))</f>
        <v/>
      </c>
      <c r="X195" s="101" t="str">
        <f t="shared" si="41"/>
        <v/>
      </c>
      <c r="Y195" s="14"/>
      <c r="Z195" s="101" t="str">
        <f t="shared" si="42"/>
        <v/>
      </c>
      <c r="AA195" s="18"/>
      <c r="AB195" s="23" t="str">
        <f t="shared" si="33"/>
        <v/>
      </c>
      <c r="AC195" s="24" t="str">
        <f t="shared" si="34"/>
        <v/>
      </c>
      <c r="AD195" s="24" t="str">
        <f t="shared" si="35"/>
        <v/>
      </c>
      <c r="AE195" s="22" t="str">
        <f t="shared" si="36"/>
        <v/>
      </c>
      <c r="AF195" s="16" t="str">
        <f t="shared" si="43"/>
        <v/>
      </c>
      <c r="AG195" s="103" t="str">
        <f t="shared" si="44"/>
        <v/>
      </c>
      <c r="AH195" s="25" t="str">
        <f t="shared" si="45"/>
        <v/>
      </c>
      <c r="AI195" s="26" t="str">
        <f t="shared" si="46"/>
        <v/>
      </c>
      <c r="AJ195" s="27" t="str">
        <f t="shared" si="47"/>
        <v/>
      </c>
      <c r="AL195" s="6"/>
      <c r="AM195" s="6"/>
      <c r="AN195" s="6"/>
      <c r="AO195" s="6"/>
      <c r="AP195" s="6"/>
      <c r="AQ195" s="6"/>
      <c r="AR195" s="6"/>
      <c r="AS195" s="6"/>
      <c r="AT195" s="6"/>
      <c r="AU195" s="6"/>
      <c r="AV195" s="6"/>
      <c r="AW195" s="6"/>
      <c r="AX195" s="6"/>
      <c r="AY195" s="6"/>
    </row>
    <row r="196" spans="2:51" ht="18" customHeight="1" x14ac:dyDescent="0.2">
      <c r="B196" s="77">
        <v>185</v>
      </c>
      <c r="C196" s="105"/>
      <c r="D196" s="117"/>
      <c r="E196" s="117"/>
      <c r="F196" s="118"/>
      <c r="G196" s="107" t="str">
        <f t="shared" si="37"/>
        <v/>
      </c>
      <c r="H196" s="38"/>
      <c r="I196" s="14"/>
      <c r="J196" s="143"/>
      <c r="K196" s="149" t="str">
        <f t="shared" si="38"/>
        <v/>
      </c>
      <c r="L196" s="101" t="str">
        <f t="shared" si="39"/>
        <v/>
      </c>
      <c r="M196" s="82"/>
      <c r="N196" s="78"/>
      <c r="O196" s="78"/>
      <c r="P196" s="78"/>
      <c r="Q196" s="15" t="str" cm="1">
        <f t="array" ref="Q196">IF(M196="","",IF($Q$11="4 Beste",SUM(LARGE(M196:P196,{1;2;3;4})),(IF($Q$11="3 Beste",SUM(LARGE(M196:P196,{1;2;3})),(IF($Q$11="2 Beste",SUM(LARGE(M196:P196,{1;2})),IF($Q$11="Bester",LARGE(M196:P196,1))))))))</f>
        <v/>
      </c>
      <c r="R196" s="101" t="str">
        <f t="shared" si="40"/>
        <v/>
      </c>
      <c r="S196" s="82"/>
      <c r="T196" s="84"/>
      <c r="U196" s="84"/>
      <c r="V196" s="84"/>
      <c r="W196" s="16" t="str" cm="1">
        <f t="array" ref="W196">IF(S196="","",IF($W$11="4 Beste",SUM(LARGE(S196:V196,{1;2;3;4})),(IF($W$11="3 Beste",SUM(LARGE(S196:V196,{1;2;3})),(IF($W$11="2 Beste",SUM(LARGE(S196:V196,{1;2})),IF($W$11="Bester",LARGE(S196:V196,1))))))))</f>
        <v/>
      </c>
      <c r="X196" s="101" t="str">
        <f t="shared" si="41"/>
        <v/>
      </c>
      <c r="Y196" s="14"/>
      <c r="Z196" s="101" t="str">
        <f t="shared" si="42"/>
        <v/>
      </c>
      <c r="AA196" s="18"/>
      <c r="AB196" s="23" t="str">
        <f t="shared" si="33"/>
        <v/>
      </c>
      <c r="AC196" s="24" t="str">
        <f t="shared" si="34"/>
        <v/>
      </c>
      <c r="AD196" s="24" t="str">
        <f t="shared" si="35"/>
        <v/>
      </c>
      <c r="AE196" s="22" t="str">
        <f t="shared" si="36"/>
        <v/>
      </c>
      <c r="AF196" s="16" t="str">
        <f t="shared" si="43"/>
        <v/>
      </c>
      <c r="AG196" s="103" t="str">
        <f t="shared" si="44"/>
        <v/>
      </c>
      <c r="AH196" s="25" t="str">
        <f t="shared" si="45"/>
        <v/>
      </c>
      <c r="AI196" s="26" t="str">
        <f t="shared" si="46"/>
        <v/>
      </c>
      <c r="AJ196" s="27" t="str">
        <f t="shared" si="47"/>
        <v/>
      </c>
      <c r="AL196" s="6"/>
      <c r="AM196" s="6"/>
      <c r="AN196" s="6"/>
      <c r="AO196" s="6"/>
      <c r="AP196" s="6"/>
      <c r="AQ196" s="6"/>
      <c r="AR196" s="6"/>
      <c r="AS196" s="6"/>
      <c r="AT196" s="6"/>
      <c r="AU196" s="6"/>
      <c r="AV196" s="6"/>
      <c r="AW196" s="6"/>
      <c r="AX196" s="6"/>
      <c r="AY196" s="6"/>
    </row>
    <row r="197" spans="2:51" ht="18" customHeight="1" x14ac:dyDescent="0.2">
      <c r="B197" s="77">
        <v>186</v>
      </c>
      <c r="C197" s="105"/>
      <c r="D197" s="117"/>
      <c r="E197" s="117"/>
      <c r="F197" s="118"/>
      <c r="G197" s="107" t="str">
        <f t="shared" si="37"/>
        <v/>
      </c>
      <c r="H197" s="38"/>
      <c r="I197" s="14"/>
      <c r="J197" s="143"/>
      <c r="K197" s="149" t="str">
        <f t="shared" si="38"/>
        <v/>
      </c>
      <c r="L197" s="101" t="str">
        <f t="shared" si="39"/>
        <v/>
      </c>
      <c r="M197" s="82"/>
      <c r="N197" s="78"/>
      <c r="O197" s="78"/>
      <c r="P197" s="78"/>
      <c r="Q197" s="15" t="str" cm="1">
        <f t="array" ref="Q197">IF(M197="","",IF($Q$11="4 Beste",SUM(LARGE(M197:P197,{1;2;3;4})),(IF($Q$11="3 Beste",SUM(LARGE(M197:P197,{1;2;3})),(IF($Q$11="2 Beste",SUM(LARGE(M197:P197,{1;2})),IF($Q$11="Bester",LARGE(M197:P197,1))))))))</f>
        <v/>
      </c>
      <c r="R197" s="101" t="str">
        <f t="shared" si="40"/>
        <v/>
      </c>
      <c r="S197" s="82"/>
      <c r="T197" s="84"/>
      <c r="U197" s="84"/>
      <c r="V197" s="84"/>
      <c r="W197" s="16" t="str" cm="1">
        <f t="array" ref="W197">IF(S197="","",IF($W$11="4 Beste",SUM(LARGE(S197:V197,{1;2;3;4})),(IF($W$11="3 Beste",SUM(LARGE(S197:V197,{1;2;3})),(IF($W$11="2 Beste",SUM(LARGE(S197:V197,{1;2})),IF($W$11="Bester",LARGE(S197:V197,1))))))))</f>
        <v/>
      </c>
      <c r="X197" s="101" t="str">
        <f t="shared" si="41"/>
        <v/>
      </c>
      <c r="Y197" s="14"/>
      <c r="Z197" s="101" t="str">
        <f t="shared" si="42"/>
        <v/>
      </c>
      <c r="AA197" s="18"/>
      <c r="AB197" s="23" t="str">
        <f t="shared" si="33"/>
        <v/>
      </c>
      <c r="AC197" s="24" t="str">
        <f t="shared" si="34"/>
        <v/>
      </c>
      <c r="AD197" s="24" t="str">
        <f t="shared" si="35"/>
        <v/>
      </c>
      <c r="AE197" s="22" t="str">
        <f t="shared" si="36"/>
        <v/>
      </c>
      <c r="AF197" s="16" t="str">
        <f t="shared" si="43"/>
        <v/>
      </c>
      <c r="AG197" s="103" t="str">
        <f t="shared" si="44"/>
        <v/>
      </c>
      <c r="AH197" s="25" t="str">
        <f t="shared" si="45"/>
        <v/>
      </c>
      <c r="AI197" s="26" t="str">
        <f t="shared" si="46"/>
        <v/>
      </c>
      <c r="AJ197" s="27" t="str">
        <f t="shared" si="47"/>
        <v/>
      </c>
      <c r="AL197" s="6"/>
      <c r="AM197" s="6"/>
      <c r="AN197" s="6"/>
      <c r="AO197" s="6"/>
      <c r="AP197" s="6"/>
      <c r="AQ197" s="6"/>
      <c r="AR197" s="6"/>
      <c r="AS197" s="6"/>
      <c r="AT197" s="6"/>
      <c r="AU197" s="6"/>
      <c r="AV197" s="6"/>
      <c r="AW197" s="6"/>
      <c r="AX197" s="6"/>
      <c r="AY197" s="6"/>
    </row>
    <row r="198" spans="2:51" ht="18" customHeight="1" x14ac:dyDescent="0.2">
      <c r="B198" s="77">
        <v>187</v>
      </c>
      <c r="C198" s="105"/>
      <c r="D198" s="117"/>
      <c r="E198" s="117"/>
      <c r="F198" s="118"/>
      <c r="G198" s="107" t="str">
        <f t="shared" si="37"/>
        <v/>
      </c>
      <c r="H198" s="38"/>
      <c r="I198" s="14"/>
      <c r="J198" s="143"/>
      <c r="K198" s="149" t="str">
        <f t="shared" si="38"/>
        <v/>
      </c>
      <c r="L198" s="101" t="str">
        <f t="shared" si="39"/>
        <v/>
      </c>
      <c r="M198" s="82"/>
      <c r="N198" s="78"/>
      <c r="O198" s="78"/>
      <c r="P198" s="78"/>
      <c r="Q198" s="15" t="str" cm="1">
        <f t="array" ref="Q198">IF(M198="","",IF($Q$11="4 Beste",SUM(LARGE(M198:P198,{1;2;3;4})),(IF($Q$11="3 Beste",SUM(LARGE(M198:P198,{1;2;3})),(IF($Q$11="2 Beste",SUM(LARGE(M198:P198,{1;2})),IF($Q$11="Bester",LARGE(M198:P198,1))))))))</f>
        <v/>
      </c>
      <c r="R198" s="101" t="str">
        <f t="shared" si="40"/>
        <v/>
      </c>
      <c r="S198" s="82"/>
      <c r="T198" s="84"/>
      <c r="U198" s="84"/>
      <c r="V198" s="84"/>
      <c r="W198" s="16" t="str" cm="1">
        <f t="array" ref="W198">IF(S198="","",IF($W$11="4 Beste",SUM(LARGE(S198:V198,{1;2;3;4})),(IF($W$11="3 Beste",SUM(LARGE(S198:V198,{1;2;3})),(IF($W$11="2 Beste",SUM(LARGE(S198:V198,{1;2})),IF($W$11="Bester",LARGE(S198:V198,1))))))))</f>
        <v/>
      </c>
      <c r="X198" s="101" t="str">
        <f t="shared" si="41"/>
        <v/>
      </c>
      <c r="Y198" s="14"/>
      <c r="Z198" s="101" t="str">
        <f t="shared" si="42"/>
        <v/>
      </c>
      <c r="AA198" s="18"/>
      <c r="AB198" s="23" t="str">
        <f t="shared" si="33"/>
        <v/>
      </c>
      <c r="AC198" s="24" t="str">
        <f t="shared" si="34"/>
        <v/>
      </c>
      <c r="AD198" s="24" t="str">
        <f t="shared" si="35"/>
        <v/>
      </c>
      <c r="AE198" s="22" t="str">
        <f t="shared" si="36"/>
        <v/>
      </c>
      <c r="AF198" s="16" t="str">
        <f t="shared" si="43"/>
        <v/>
      </c>
      <c r="AG198" s="103" t="str">
        <f t="shared" si="44"/>
        <v/>
      </c>
      <c r="AH198" s="25" t="str">
        <f t="shared" si="45"/>
        <v/>
      </c>
      <c r="AI198" s="26" t="str">
        <f t="shared" si="46"/>
        <v/>
      </c>
      <c r="AJ198" s="27" t="str">
        <f t="shared" si="47"/>
        <v/>
      </c>
      <c r="AL198" s="6"/>
      <c r="AM198" s="6"/>
      <c r="AN198" s="6"/>
      <c r="AO198" s="6"/>
      <c r="AP198" s="6"/>
      <c r="AQ198" s="6"/>
      <c r="AR198" s="6"/>
      <c r="AS198" s="6"/>
      <c r="AT198" s="6"/>
      <c r="AU198" s="6"/>
      <c r="AV198" s="6"/>
      <c r="AW198" s="6"/>
      <c r="AX198" s="6"/>
      <c r="AY198" s="6"/>
    </row>
    <row r="199" spans="2:51" ht="18" customHeight="1" x14ac:dyDescent="0.2">
      <c r="B199" s="77">
        <v>188</v>
      </c>
      <c r="C199" s="105"/>
      <c r="D199" s="117"/>
      <c r="E199" s="117"/>
      <c r="F199" s="118"/>
      <c r="G199" s="107" t="str">
        <f t="shared" si="37"/>
        <v/>
      </c>
      <c r="H199" s="38"/>
      <c r="I199" s="14"/>
      <c r="J199" s="143"/>
      <c r="K199" s="149" t="str">
        <f t="shared" si="38"/>
        <v/>
      </c>
      <c r="L199" s="101" t="str">
        <f t="shared" si="39"/>
        <v/>
      </c>
      <c r="M199" s="82"/>
      <c r="N199" s="78"/>
      <c r="O199" s="78"/>
      <c r="P199" s="78"/>
      <c r="Q199" s="15" t="str" cm="1">
        <f t="array" ref="Q199">IF(M199="","",IF($Q$11="4 Beste",SUM(LARGE(M199:P199,{1;2;3;4})),(IF($Q$11="3 Beste",SUM(LARGE(M199:P199,{1;2;3})),(IF($Q$11="2 Beste",SUM(LARGE(M199:P199,{1;2})),IF($Q$11="Bester",LARGE(M199:P199,1))))))))</f>
        <v/>
      </c>
      <c r="R199" s="101" t="str">
        <f t="shared" si="40"/>
        <v/>
      </c>
      <c r="S199" s="82"/>
      <c r="T199" s="84"/>
      <c r="U199" s="84"/>
      <c r="V199" s="84"/>
      <c r="W199" s="16" t="str" cm="1">
        <f t="array" ref="W199">IF(S199="","",IF($W$11="4 Beste",SUM(LARGE(S199:V199,{1;2;3;4})),(IF($W$11="3 Beste",SUM(LARGE(S199:V199,{1;2;3})),(IF($W$11="2 Beste",SUM(LARGE(S199:V199,{1;2})),IF($W$11="Bester",LARGE(S199:V199,1))))))))</f>
        <v/>
      </c>
      <c r="X199" s="101" t="str">
        <f t="shared" si="41"/>
        <v/>
      </c>
      <c r="Y199" s="14"/>
      <c r="Z199" s="101" t="str">
        <f t="shared" si="42"/>
        <v/>
      </c>
      <c r="AA199" s="18"/>
      <c r="AB199" s="23" t="str">
        <f t="shared" si="33"/>
        <v/>
      </c>
      <c r="AC199" s="24" t="str">
        <f t="shared" si="34"/>
        <v/>
      </c>
      <c r="AD199" s="24" t="str">
        <f t="shared" si="35"/>
        <v/>
      </c>
      <c r="AE199" s="22" t="str">
        <f t="shared" si="36"/>
        <v/>
      </c>
      <c r="AF199" s="16" t="str">
        <f t="shared" si="43"/>
        <v/>
      </c>
      <c r="AG199" s="103" t="str">
        <f t="shared" si="44"/>
        <v/>
      </c>
      <c r="AH199" s="25" t="str">
        <f t="shared" si="45"/>
        <v/>
      </c>
      <c r="AI199" s="26" t="str">
        <f t="shared" si="46"/>
        <v/>
      </c>
      <c r="AJ199" s="27" t="str">
        <f t="shared" si="47"/>
        <v/>
      </c>
      <c r="AL199" s="6"/>
      <c r="AM199" s="6"/>
      <c r="AN199" s="6"/>
      <c r="AO199" s="6"/>
      <c r="AP199" s="6"/>
      <c r="AQ199" s="6"/>
      <c r="AR199" s="6"/>
      <c r="AS199" s="6"/>
      <c r="AT199" s="6"/>
      <c r="AU199" s="6"/>
      <c r="AV199" s="6"/>
      <c r="AW199" s="6"/>
      <c r="AX199" s="6"/>
      <c r="AY199" s="6"/>
    </row>
    <row r="200" spans="2:51" ht="18" customHeight="1" x14ac:dyDescent="0.2">
      <c r="B200" s="77">
        <v>189</v>
      </c>
      <c r="C200" s="105"/>
      <c r="D200" s="117"/>
      <c r="E200" s="117"/>
      <c r="F200" s="118"/>
      <c r="G200" s="107" t="str">
        <f t="shared" si="37"/>
        <v/>
      </c>
      <c r="H200" s="38"/>
      <c r="I200" s="14"/>
      <c r="J200" s="143"/>
      <c r="K200" s="149" t="str">
        <f t="shared" si="38"/>
        <v/>
      </c>
      <c r="L200" s="101" t="str">
        <f t="shared" si="39"/>
        <v/>
      </c>
      <c r="M200" s="82"/>
      <c r="N200" s="78"/>
      <c r="O200" s="78"/>
      <c r="P200" s="78"/>
      <c r="Q200" s="15" t="str" cm="1">
        <f t="array" ref="Q200">IF(M200="","",IF($Q$11="4 Beste",SUM(LARGE(M200:P200,{1;2;3;4})),(IF($Q$11="3 Beste",SUM(LARGE(M200:P200,{1;2;3})),(IF($Q$11="2 Beste",SUM(LARGE(M200:P200,{1;2})),IF($Q$11="Bester",LARGE(M200:P200,1))))))))</f>
        <v/>
      </c>
      <c r="R200" s="101" t="str">
        <f t="shared" si="40"/>
        <v/>
      </c>
      <c r="S200" s="82"/>
      <c r="T200" s="84"/>
      <c r="U200" s="84"/>
      <c r="V200" s="84"/>
      <c r="W200" s="16" t="str" cm="1">
        <f t="array" ref="W200">IF(S200="","",IF($W$11="4 Beste",SUM(LARGE(S200:V200,{1;2;3;4})),(IF($W$11="3 Beste",SUM(LARGE(S200:V200,{1;2;3})),(IF($W$11="2 Beste",SUM(LARGE(S200:V200,{1;2})),IF($W$11="Bester",LARGE(S200:V200,1))))))))</f>
        <v/>
      </c>
      <c r="X200" s="101" t="str">
        <f t="shared" si="41"/>
        <v/>
      </c>
      <c r="Y200" s="14"/>
      <c r="Z200" s="101" t="str">
        <f t="shared" si="42"/>
        <v/>
      </c>
      <c r="AA200" s="18"/>
      <c r="AB200" s="23" t="str">
        <f t="shared" ref="AB200:AB263" si="48">L200</f>
        <v/>
      </c>
      <c r="AC200" s="24" t="str">
        <f t="shared" ref="AC200:AC263" si="49">R200</f>
        <v/>
      </c>
      <c r="AD200" s="24" t="str">
        <f t="shared" ref="AD200:AD263" si="50">X200</f>
        <v/>
      </c>
      <c r="AE200" s="22" t="str">
        <f t="shared" ref="AE200:AE263" si="51">Z200</f>
        <v/>
      </c>
      <c r="AF200" s="16" t="str">
        <f t="shared" si="43"/>
        <v/>
      </c>
      <c r="AG200" s="103" t="str">
        <f t="shared" si="44"/>
        <v/>
      </c>
      <c r="AH200" s="25" t="str">
        <f t="shared" si="45"/>
        <v/>
      </c>
      <c r="AI200" s="26" t="str">
        <f t="shared" si="46"/>
        <v/>
      </c>
      <c r="AJ200" s="27" t="str">
        <f t="shared" si="47"/>
        <v/>
      </c>
      <c r="AL200" s="6"/>
      <c r="AM200" s="6"/>
      <c r="AN200" s="6"/>
      <c r="AO200" s="6"/>
      <c r="AP200" s="6"/>
      <c r="AQ200" s="6"/>
      <c r="AR200" s="6"/>
      <c r="AS200" s="6"/>
      <c r="AT200" s="6"/>
      <c r="AU200" s="6"/>
      <c r="AV200" s="6"/>
      <c r="AW200" s="6"/>
      <c r="AX200" s="6"/>
      <c r="AY200" s="6"/>
    </row>
    <row r="201" spans="2:51" ht="18" customHeight="1" x14ac:dyDescent="0.2">
      <c r="B201" s="77">
        <v>190</v>
      </c>
      <c r="C201" s="105"/>
      <c r="D201" s="117"/>
      <c r="E201" s="117"/>
      <c r="F201" s="118"/>
      <c r="G201" s="107" t="str">
        <f t="shared" si="37"/>
        <v/>
      </c>
      <c r="H201" s="38"/>
      <c r="I201" s="14"/>
      <c r="J201" s="143"/>
      <c r="K201" s="149" t="str">
        <f t="shared" si="38"/>
        <v/>
      </c>
      <c r="L201" s="101" t="str">
        <f t="shared" si="39"/>
        <v/>
      </c>
      <c r="M201" s="82"/>
      <c r="N201" s="78"/>
      <c r="O201" s="78"/>
      <c r="P201" s="78"/>
      <c r="Q201" s="15" t="str" cm="1">
        <f t="array" ref="Q201">IF(M201="","",IF($Q$11="4 Beste",SUM(LARGE(M201:P201,{1;2;3;4})),(IF($Q$11="3 Beste",SUM(LARGE(M201:P201,{1;2;3})),(IF($Q$11="2 Beste",SUM(LARGE(M201:P201,{1;2})),IF($Q$11="Bester",LARGE(M201:P201,1))))))))</f>
        <v/>
      </c>
      <c r="R201" s="101" t="str">
        <f t="shared" si="40"/>
        <v/>
      </c>
      <c r="S201" s="82"/>
      <c r="T201" s="84"/>
      <c r="U201" s="84"/>
      <c r="V201" s="84"/>
      <c r="W201" s="16" t="str" cm="1">
        <f t="array" ref="W201">IF(S201="","",IF($W$11="4 Beste",SUM(LARGE(S201:V201,{1;2;3;4})),(IF($W$11="3 Beste",SUM(LARGE(S201:V201,{1;2;3})),(IF($W$11="2 Beste",SUM(LARGE(S201:V201,{1;2})),IF($W$11="Bester",LARGE(S201:V201,1))))))))</f>
        <v/>
      </c>
      <c r="X201" s="101" t="str">
        <f t="shared" si="41"/>
        <v/>
      </c>
      <c r="Y201" s="14"/>
      <c r="Z201" s="101" t="str">
        <f t="shared" si="42"/>
        <v/>
      </c>
      <c r="AA201" s="18"/>
      <c r="AB201" s="23" t="str">
        <f t="shared" si="48"/>
        <v/>
      </c>
      <c r="AC201" s="24" t="str">
        <f t="shared" si="49"/>
        <v/>
      </c>
      <c r="AD201" s="24" t="str">
        <f t="shared" si="50"/>
        <v/>
      </c>
      <c r="AE201" s="22" t="str">
        <f t="shared" si="51"/>
        <v/>
      </c>
      <c r="AF201" s="16" t="str">
        <f t="shared" si="43"/>
        <v/>
      </c>
      <c r="AG201" s="103" t="str">
        <f t="shared" si="44"/>
        <v/>
      </c>
      <c r="AH201" s="25" t="str">
        <f t="shared" si="45"/>
        <v/>
      </c>
      <c r="AI201" s="26" t="str">
        <f t="shared" si="46"/>
        <v/>
      </c>
      <c r="AJ201" s="27" t="str">
        <f t="shared" si="47"/>
        <v/>
      </c>
      <c r="AL201" s="6"/>
      <c r="AM201" s="6"/>
      <c r="AN201" s="6"/>
      <c r="AO201" s="6"/>
      <c r="AP201" s="6"/>
      <c r="AQ201" s="6"/>
      <c r="AR201" s="6"/>
      <c r="AS201" s="6"/>
      <c r="AT201" s="6"/>
      <c r="AU201" s="6"/>
      <c r="AV201" s="6"/>
      <c r="AW201" s="6"/>
      <c r="AX201" s="6"/>
      <c r="AY201" s="6"/>
    </row>
    <row r="202" spans="2:51" ht="18" customHeight="1" x14ac:dyDescent="0.2">
      <c r="B202" s="77">
        <v>191</v>
      </c>
      <c r="C202" s="105"/>
      <c r="D202" s="117"/>
      <c r="E202" s="117"/>
      <c r="F202" s="118"/>
      <c r="G202" s="107" t="str">
        <f t="shared" si="37"/>
        <v/>
      </c>
      <c r="H202" s="38"/>
      <c r="I202" s="14"/>
      <c r="J202" s="143"/>
      <c r="K202" s="149" t="str">
        <f t="shared" si="38"/>
        <v/>
      </c>
      <c r="L202" s="101" t="str">
        <f t="shared" si="39"/>
        <v/>
      </c>
      <c r="M202" s="82"/>
      <c r="N202" s="78"/>
      <c r="O202" s="78"/>
      <c r="P202" s="78"/>
      <c r="Q202" s="15" t="str" cm="1">
        <f t="array" ref="Q202">IF(M202="","",IF($Q$11="4 Beste",SUM(LARGE(M202:P202,{1;2;3;4})),(IF($Q$11="3 Beste",SUM(LARGE(M202:P202,{1;2;3})),(IF($Q$11="2 Beste",SUM(LARGE(M202:P202,{1;2})),IF($Q$11="Bester",LARGE(M202:P202,1))))))))</f>
        <v/>
      </c>
      <c r="R202" s="101" t="str">
        <f t="shared" si="40"/>
        <v/>
      </c>
      <c r="S202" s="82"/>
      <c r="T202" s="84"/>
      <c r="U202" s="84"/>
      <c r="V202" s="84"/>
      <c r="W202" s="16" t="str" cm="1">
        <f t="array" ref="W202">IF(S202="","",IF($W$11="4 Beste",SUM(LARGE(S202:V202,{1;2;3;4})),(IF($W$11="3 Beste",SUM(LARGE(S202:V202,{1;2;3})),(IF($W$11="2 Beste",SUM(LARGE(S202:V202,{1;2})),IF($W$11="Bester",LARGE(S202:V202,1))))))))</f>
        <v/>
      </c>
      <c r="X202" s="101" t="str">
        <f t="shared" si="41"/>
        <v/>
      </c>
      <c r="Y202" s="14"/>
      <c r="Z202" s="101" t="str">
        <f t="shared" si="42"/>
        <v/>
      </c>
      <c r="AA202" s="18"/>
      <c r="AB202" s="23" t="str">
        <f t="shared" si="48"/>
        <v/>
      </c>
      <c r="AC202" s="24" t="str">
        <f t="shared" si="49"/>
        <v/>
      </c>
      <c r="AD202" s="24" t="str">
        <f t="shared" si="50"/>
        <v/>
      </c>
      <c r="AE202" s="22" t="str">
        <f t="shared" si="51"/>
        <v/>
      </c>
      <c r="AF202" s="16" t="str">
        <f t="shared" si="43"/>
        <v/>
      </c>
      <c r="AG202" s="103" t="str">
        <f t="shared" si="44"/>
        <v/>
      </c>
      <c r="AH202" s="25" t="str">
        <f t="shared" si="45"/>
        <v/>
      </c>
      <c r="AI202" s="26" t="str">
        <f t="shared" si="46"/>
        <v/>
      </c>
      <c r="AJ202" s="27" t="str">
        <f t="shared" si="47"/>
        <v/>
      </c>
      <c r="AL202" s="6"/>
      <c r="AM202" s="6"/>
      <c r="AN202" s="6"/>
      <c r="AO202" s="6"/>
      <c r="AP202" s="6"/>
      <c r="AQ202" s="6"/>
      <c r="AR202" s="6"/>
      <c r="AS202" s="6"/>
      <c r="AT202" s="6"/>
      <c r="AU202" s="6"/>
      <c r="AV202" s="6"/>
      <c r="AW202" s="6"/>
      <c r="AX202" s="6"/>
      <c r="AY202" s="6"/>
    </row>
    <row r="203" spans="2:51" ht="18" customHeight="1" x14ac:dyDescent="0.2">
      <c r="B203" s="77">
        <v>192</v>
      </c>
      <c r="C203" s="105"/>
      <c r="D203" s="117"/>
      <c r="E203" s="117"/>
      <c r="F203" s="118"/>
      <c r="G203" s="107" t="str">
        <f t="shared" si="37"/>
        <v/>
      </c>
      <c r="H203" s="38"/>
      <c r="I203" s="14"/>
      <c r="J203" s="143"/>
      <c r="K203" s="149" t="str">
        <f t="shared" si="38"/>
        <v/>
      </c>
      <c r="L203" s="101" t="str">
        <f t="shared" si="39"/>
        <v/>
      </c>
      <c r="M203" s="82"/>
      <c r="N203" s="78"/>
      <c r="O203" s="78"/>
      <c r="P203" s="78"/>
      <c r="Q203" s="15" t="str" cm="1">
        <f t="array" ref="Q203">IF(M203="","",IF($Q$11="4 Beste",SUM(LARGE(M203:P203,{1;2;3;4})),(IF($Q$11="3 Beste",SUM(LARGE(M203:P203,{1;2;3})),(IF($Q$11="2 Beste",SUM(LARGE(M203:P203,{1;2})),IF($Q$11="Bester",LARGE(M203:P203,1))))))))</f>
        <v/>
      </c>
      <c r="R203" s="101" t="str">
        <f t="shared" si="40"/>
        <v/>
      </c>
      <c r="S203" s="82"/>
      <c r="T203" s="84"/>
      <c r="U203" s="84"/>
      <c r="V203" s="84"/>
      <c r="W203" s="16" t="str" cm="1">
        <f t="array" ref="W203">IF(S203="","",IF($W$11="4 Beste",SUM(LARGE(S203:V203,{1;2;3;4})),(IF($W$11="3 Beste",SUM(LARGE(S203:V203,{1;2;3})),(IF($W$11="2 Beste",SUM(LARGE(S203:V203,{1;2})),IF($W$11="Bester",LARGE(S203:V203,1))))))))</f>
        <v/>
      </c>
      <c r="X203" s="101" t="str">
        <f t="shared" si="41"/>
        <v/>
      </c>
      <c r="Y203" s="14"/>
      <c r="Z203" s="101" t="str">
        <f t="shared" si="42"/>
        <v/>
      </c>
      <c r="AA203" s="18"/>
      <c r="AB203" s="23" t="str">
        <f t="shared" si="48"/>
        <v/>
      </c>
      <c r="AC203" s="24" t="str">
        <f t="shared" si="49"/>
        <v/>
      </c>
      <c r="AD203" s="24" t="str">
        <f t="shared" si="50"/>
        <v/>
      </c>
      <c r="AE203" s="22" t="str">
        <f t="shared" si="51"/>
        <v/>
      </c>
      <c r="AF203" s="16" t="str">
        <f t="shared" si="43"/>
        <v/>
      </c>
      <c r="AG203" s="103" t="str">
        <f t="shared" si="44"/>
        <v/>
      </c>
      <c r="AH203" s="25" t="str">
        <f t="shared" si="45"/>
        <v/>
      </c>
      <c r="AI203" s="26" t="str">
        <f t="shared" si="46"/>
        <v/>
      </c>
      <c r="AJ203" s="27" t="str">
        <f t="shared" si="47"/>
        <v/>
      </c>
      <c r="AL203" s="6"/>
      <c r="AM203" s="6"/>
      <c r="AN203" s="6"/>
      <c r="AO203" s="6"/>
      <c r="AP203" s="6"/>
      <c r="AQ203" s="6"/>
      <c r="AR203" s="6"/>
      <c r="AS203" s="6"/>
      <c r="AT203" s="6"/>
      <c r="AU203" s="6"/>
      <c r="AV203" s="6"/>
      <c r="AW203" s="6"/>
      <c r="AX203" s="6"/>
      <c r="AY203" s="6"/>
    </row>
    <row r="204" spans="2:51" ht="18" customHeight="1" x14ac:dyDescent="0.2">
      <c r="B204" s="77">
        <v>193</v>
      </c>
      <c r="C204" s="105"/>
      <c r="D204" s="117"/>
      <c r="E204" s="117"/>
      <c r="F204" s="118"/>
      <c r="G204" s="107" t="str">
        <f t="shared" si="37"/>
        <v/>
      </c>
      <c r="H204" s="38"/>
      <c r="I204" s="14"/>
      <c r="J204" s="143"/>
      <c r="K204" s="149" t="str">
        <f t="shared" si="38"/>
        <v/>
      </c>
      <c r="L204" s="101" t="str">
        <f t="shared" si="39"/>
        <v/>
      </c>
      <c r="M204" s="82"/>
      <c r="N204" s="78"/>
      <c r="O204" s="78"/>
      <c r="P204" s="78"/>
      <c r="Q204" s="15" t="str" cm="1">
        <f t="array" ref="Q204">IF(M204="","",IF($Q$11="4 Beste",SUM(LARGE(M204:P204,{1;2;3;4})),(IF($Q$11="3 Beste",SUM(LARGE(M204:P204,{1;2;3})),(IF($Q$11="2 Beste",SUM(LARGE(M204:P204,{1;2})),IF($Q$11="Bester",LARGE(M204:P204,1))))))))</f>
        <v/>
      </c>
      <c r="R204" s="101" t="str">
        <f t="shared" si="40"/>
        <v/>
      </c>
      <c r="S204" s="82"/>
      <c r="T204" s="84"/>
      <c r="U204" s="84"/>
      <c r="V204" s="84"/>
      <c r="W204" s="16" t="str" cm="1">
        <f t="array" ref="W204">IF(S204="","",IF($W$11="4 Beste",SUM(LARGE(S204:V204,{1;2;3;4})),(IF($W$11="3 Beste",SUM(LARGE(S204:V204,{1;2;3})),(IF($W$11="2 Beste",SUM(LARGE(S204:V204,{1;2})),IF($W$11="Bester",LARGE(S204:V204,1))))))))</f>
        <v/>
      </c>
      <c r="X204" s="101" t="str">
        <f t="shared" si="41"/>
        <v/>
      </c>
      <c r="Y204" s="14"/>
      <c r="Z204" s="101" t="str">
        <f t="shared" si="42"/>
        <v/>
      </c>
      <c r="AA204" s="18"/>
      <c r="AB204" s="23" t="str">
        <f t="shared" si="48"/>
        <v/>
      </c>
      <c r="AC204" s="24" t="str">
        <f t="shared" si="49"/>
        <v/>
      </c>
      <c r="AD204" s="24" t="str">
        <f t="shared" si="50"/>
        <v/>
      </c>
      <c r="AE204" s="22" t="str">
        <f t="shared" si="51"/>
        <v/>
      </c>
      <c r="AF204" s="16" t="str">
        <f t="shared" si="43"/>
        <v/>
      </c>
      <c r="AG204" s="103" t="str">
        <f t="shared" si="44"/>
        <v/>
      </c>
      <c r="AH204" s="25" t="str">
        <f t="shared" si="45"/>
        <v/>
      </c>
      <c r="AI204" s="26" t="str">
        <f t="shared" si="46"/>
        <v/>
      </c>
      <c r="AJ204" s="27" t="str">
        <f t="shared" si="47"/>
        <v/>
      </c>
      <c r="AL204" s="6"/>
      <c r="AM204" s="6"/>
      <c r="AN204" s="6"/>
      <c r="AO204" s="6"/>
      <c r="AP204" s="6"/>
      <c r="AQ204" s="6"/>
      <c r="AR204" s="6"/>
      <c r="AS204" s="6"/>
      <c r="AT204" s="6"/>
      <c r="AU204" s="6"/>
      <c r="AV204" s="6"/>
      <c r="AW204" s="6"/>
      <c r="AX204" s="6"/>
      <c r="AY204" s="6"/>
    </row>
    <row r="205" spans="2:51" ht="18" customHeight="1" x14ac:dyDescent="0.2">
      <c r="B205" s="77">
        <v>194</v>
      </c>
      <c r="C205" s="105"/>
      <c r="D205" s="117"/>
      <c r="E205" s="117"/>
      <c r="F205" s="118"/>
      <c r="G205" s="107" t="str">
        <f t="shared" ref="G205:G268" si="52">IF(AG205="","",IF(AG205&lt;AQ$12,"Ehren",IF(AND(AG205&gt;=AQ$12,AG205&lt;=AS$12),"Sieger","Teiln.")))</f>
        <v/>
      </c>
      <c r="H205" s="38"/>
      <c r="I205" s="14"/>
      <c r="J205" s="143"/>
      <c r="K205" s="149" t="str">
        <f t="shared" ref="K205:K268" si="53">IF(I205="","",I205+J205)</f>
        <v/>
      </c>
      <c r="L205" s="101" t="str">
        <f t="shared" ref="L205:L268" si="54">IF(K205="","",RANK(K205,K$12:K$608,IF($I$11="Zeit",1,IF($I$11="Punkte",0,"Fehler"))))</f>
        <v/>
      </c>
      <c r="M205" s="82"/>
      <c r="N205" s="78"/>
      <c r="O205" s="78"/>
      <c r="P205" s="78"/>
      <c r="Q205" s="15" t="str" cm="1">
        <f t="array" ref="Q205">IF(M205="","",IF($Q$11="4 Beste",SUM(LARGE(M205:P205,{1;2;3;4})),(IF($Q$11="3 Beste",SUM(LARGE(M205:P205,{1;2;3})),(IF($Q$11="2 Beste",SUM(LARGE(M205:P205,{1;2})),IF($Q$11="Bester",LARGE(M205:P205,1))))))))</f>
        <v/>
      </c>
      <c r="R205" s="101" t="str">
        <f t="shared" ref="R205:R268" si="55">IF(Q205="","",RANK(Q205,Q$12:Q$608,0))</f>
        <v/>
      </c>
      <c r="S205" s="82"/>
      <c r="T205" s="84"/>
      <c r="U205" s="84"/>
      <c r="V205" s="84"/>
      <c r="W205" s="16" t="str" cm="1">
        <f t="array" ref="W205">IF(S205="","",IF($W$11="4 Beste",SUM(LARGE(S205:V205,{1;2;3;4})),(IF($W$11="3 Beste",SUM(LARGE(S205:V205,{1;2;3})),(IF($W$11="2 Beste",SUM(LARGE(S205:V205,{1;2})),IF($W$11="Bester",LARGE(S205:V205,1))))))))</f>
        <v/>
      </c>
      <c r="X205" s="101" t="str">
        <f t="shared" ref="X205:X268" si="56">IF(W205="","",RANK(W205,W$12:W$608,0))</f>
        <v/>
      </c>
      <c r="Y205" s="14"/>
      <c r="Z205" s="101" t="str">
        <f t="shared" ref="Z205:Z268" si="57">IF(Y205="","",RANK(Y205,Y$12:Y$608,IF($Y$11="Zeit",1,IF($Y$11="Punkte",0,"Fehler"))))</f>
        <v/>
      </c>
      <c r="AA205" s="18"/>
      <c r="AB205" s="23" t="str">
        <f t="shared" si="48"/>
        <v/>
      </c>
      <c r="AC205" s="24" t="str">
        <f t="shared" si="49"/>
        <v/>
      </c>
      <c r="AD205" s="24" t="str">
        <f t="shared" si="50"/>
        <v/>
      </c>
      <c r="AE205" s="22" t="str">
        <f t="shared" si="51"/>
        <v/>
      </c>
      <c r="AF205" s="16" t="str">
        <f t="shared" ref="AF205:AF268" si="58">IF(AND(AB205="",AC205="",AD205=""),"",SUM(AB205:AE205))</f>
        <v/>
      </c>
      <c r="AG205" s="103" t="str">
        <f t="shared" ref="AG205:AG268" si="59">IF(OR(AF205="",Z205="",X205="",R205="",L205=""),"",RANK(AF205,AF$12:AF$608,1))</f>
        <v/>
      </c>
      <c r="AH205" s="25" t="str">
        <f t="shared" ref="AH205:AH268" si="60">IF(AG205="","",IF(AG205&lt;AQ$12,"x",""))</f>
        <v/>
      </c>
      <c r="AI205" s="26" t="str">
        <f t="shared" ref="AI205:AI268" si="61">IF(AG205="","",IF(AND(AG205&gt;=AQ$12,AG205&lt;=AS$12),"x",""))</f>
        <v/>
      </c>
      <c r="AJ205" s="27" t="str">
        <f t="shared" ref="AJ205:AJ268" si="62">IF(AG205="","",IF(AG205&gt;=AQ$13,"x",""))</f>
        <v/>
      </c>
      <c r="AL205" s="6"/>
      <c r="AM205" s="6"/>
      <c r="AN205" s="6"/>
      <c r="AO205" s="6"/>
      <c r="AP205" s="6"/>
      <c r="AQ205" s="6"/>
      <c r="AR205" s="6"/>
      <c r="AS205" s="6"/>
      <c r="AT205" s="6"/>
      <c r="AU205" s="6"/>
      <c r="AV205" s="6"/>
      <c r="AW205" s="6"/>
      <c r="AX205" s="6"/>
      <c r="AY205" s="6"/>
    </row>
    <row r="206" spans="2:51" ht="18" customHeight="1" x14ac:dyDescent="0.2">
      <c r="B206" s="77">
        <v>195</v>
      </c>
      <c r="C206" s="105"/>
      <c r="D206" s="117"/>
      <c r="E206" s="117"/>
      <c r="F206" s="118"/>
      <c r="G206" s="107" t="str">
        <f t="shared" si="52"/>
        <v/>
      </c>
      <c r="H206" s="38"/>
      <c r="I206" s="14"/>
      <c r="J206" s="143"/>
      <c r="K206" s="149" t="str">
        <f t="shared" si="53"/>
        <v/>
      </c>
      <c r="L206" s="101" t="str">
        <f t="shared" si="54"/>
        <v/>
      </c>
      <c r="M206" s="82"/>
      <c r="N206" s="78"/>
      <c r="O206" s="78"/>
      <c r="P206" s="78"/>
      <c r="Q206" s="15" t="str" cm="1">
        <f t="array" ref="Q206">IF(M206="","",IF($Q$11="4 Beste",SUM(LARGE(M206:P206,{1;2;3;4})),(IF($Q$11="3 Beste",SUM(LARGE(M206:P206,{1;2;3})),(IF($Q$11="2 Beste",SUM(LARGE(M206:P206,{1;2})),IF($Q$11="Bester",LARGE(M206:P206,1))))))))</f>
        <v/>
      </c>
      <c r="R206" s="101" t="str">
        <f t="shared" si="55"/>
        <v/>
      </c>
      <c r="S206" s="82"/>
      <c r="T206" s="84"/>
      <c r="U206" s="84"/>
      <c r="V206" s="84"/>
      <c r="W206" s="16" t="str" cm="1">
        <f t="array" ref="W206">IF(S206="","",IF($W$11="4 Beste",SUM(LARGE(S206:V206,{1;2;3;4})),(IF($W$11="3 Beste",SUM(LARGE(S206:V206,{1;2;3})),(IF($W$11="2 Beste",SUM(LARGE(S206:V206,{1;2})),IF($W$11="Bester",LARGE(S206:V206,1))))))))</f>
        <v/>
      </c>
      <c r="X206" s="101" t="str">
        <f t="shared" si="56"/>
        <v/>
      </c>
      <c r="Y206" s="14"/>
      <c r="Z206" s="101" t="str">
        <f t="shared" si="57"/>
        <v/>
      </c>
      <c r="AA206" s="18"/>
      <c r="AB206" s="23" t="str">
        <f t="shared" si="48"/>
        <v/>
      </c>
      <c r="AC206" s="24" t="str">
        <f t="shared" si="49"/>
        <v/>
      </c>
      <c r="AD206" s="24" t="str">
        <f t="shared" si="50"/>
        <v/>
      </c>
      <c r="AE206" s="22" t="str">
        <f t="shared" si="51"/>
        <v/>
      </c>
      <c r="AF206" s="16" t="str">
        <f t="shared" si="58"/>
        <v/>
      </c>
      <c r="AG206" s="103" t="str">
        <f t="shared" si="59"/>
        <v/>
      </c>
      <c r="AH206" s="25" t="str">
        <f t="shared" si="60"/>
        <v/>
      </c>
      <c r="AI206" s="26" t="str">
        <f t="shared" si="61"/>
        <v/>
      </c>
      <c r="AJ206" s="27" t="str">
        <f t="shared" si="62"/>
        <v/>
      </c>
      <c r="AL206" s="6"/>
      <c r="AM206" s="6"/>
      <c r="AN206" s="6"/>
      <c r="AO206" s="6"/>
      <c r="AP206" s="6"/>
      <c r="AQ206" s="6"/>
      <c r="AR206" s="6"/>
      <c r="AS206" s="6"/>
      <c r="AT206" s="6"/>
      <c r="AU206" s="6"/>
      <c r="AV206" s="6"/>
      <c r="AW206" s="6"/>
      <c r="AX206" s="6"/>
      <c r="AY206" s="6"/>
    </row>
    <row r="207" spans="2:51" ht="18" customHeight="1" x14ac:dyDescent="0.2">
      <c r="B207" s="77">
        <v>196</v>
      </c>
      <c r="C207" s="105"/>
      <c r="D207" s="117"/>
      <c r="E207" s="117"/>
      <c r="F207" s="118"/>
      <c r="G207" s="107" t="str">
        <f t="shared" si="52"/>
        <v/>
      </c>
      <c r="H207" s="38"/>
      <c r="I207" s="14"/>
      <c r="J207" s="143"/>
      <c r="K207" s="149" t="str">
        <f t="shared" si="53"/>
        <v/>
      </c>
      <c r="L207" s="101" t="str">
        <f t="shared" si="54"/>
        <v/>
      </c>
      <c r="M207" s="82"/>
      <c r="N207" s="78"/>
      <c r="O207" s="78"/>
      <c r="P207" s="78"/>
      <c r="Q207" s="15" t="str" cm="1">
        <f t="array" ref="Q207">IF(M207="","",IF($Q$11="4 Beste",SUM(LARGE(M207:P207,{1;2;3;4})),(IF($Q$11="3 Beste",SUM(LARGE(M207:P207,{1;2;3})),(IF($Q$11="2 Beste",SUM(LARGE(M207:P207,{1;2})),IF($Q$11="Bester",LARGE(M207:P207,1))))))))</f>
        <v/>
      </c>
      <c r="R207" s="101" t="str">
        <f t="shared" si="55"/>
        <v/>
      </c>
      <c r="S207" s="82"/>
      <c r="T207" s="84"/>
      <c r="U207" s="84"/>
      <c r="V207" s="84"/>
      <c r="W207" s="16" t="str" cm="1">
        <f t="array" ref="W207">IF(S207="","",IF($W$11="4 Beste",SUM(LARGE(S207:V207,{1;2;3;4})),(IF($W$11="3 Beste",SUM(LARGE(S207:V207,{1;2;3})),(IF($W$11="2 Beste",SUM(LARGE(S207:V207,{1;2})),IF($W$11="Bester",LARGE(S207:V207,1))))))))</f>
        <v/>
      </c>
      <c r="X207" s="101" t="str">
        <f t="shared" si="56"/>
        <v/>
      </c>
      <c r="Y207" s="14"/>
      <c r="Z207" s="101" t="str">
        <f t="shared" si="57"/>
        <v/>
      </c>
      <c r="AA207" s="18"/>
      <c r="AB207" s="23" t="str">
        <f t="shared" si="48"/>
        <v/>
      </c>
      <c r="AC207" s="24" t="str">
        <f t="shared" si="49"/>
        <v/>
      </c>
      <c r="AD207" s="24" t="str">
        <f t="shared" si="50"/>
        <v/>
      </c>
      <c r="AE207" s="22" t="str">
        <f t="shared" si="51"/>
        <v/>
      </c>
      <c r="AF207" s="16" t="str">
        <f t="shared" si="58"/>
        <v/>
      </c>
      <c r="AG207" s="103" t="str">
        <f t="shared" si="59"/>
        <v/>
      </c>
      <c r="AH207" s="25" t="str">
        <f t="shared" si="60"/>
        <v/>
      </c>
      <c r="AI207" s="26" t="str">
        <f t="shared" si="61"/>
        <v/>
      </c>
      <c r="AJ207" s="27" t="str">
        <f t="shared" si="62"/>
        <v/>
      </c>
      <c r="AL207" s="6"/>
      <c r="AM207" s="6"/>
      <c r="AN207" s="6"/>
      <c r="AO207" s="6"/>
      <c r="AP207" s="6"/>
      <c r="AQ207" s="6"/>
      <c r="AR207" s="6"/>
      <c r="AS207" s="6"/>
      <c r="AT207" s="6"/>
      <c r="AU207" s="6"/>
      <c r="AV207" s="6"/>
      <c r="AW207" s="6"/>
      <c r="AX207" s="6"/>
      <c r="AY207" s="6"/>
    </row>
    <row r="208" spans="2:51" ht="18" customHeight="1" x14ac:dyDescent="0.2">
      <c r="B208" s="77">
        <v>197</v>
      </c>
      <c r="C208" s="105"/>
      <c r="D208" s="117"/>
      <c r="E208" s="117"/>
      <c r="F208" s="118"/>
      <c r="G208" s="107" t="str">
        <f t="shared" si="52"/>
        <v/>
      </c>
      <c r="H208" s="38"/>
      <c r="I208" s="14"/>
      <c r="J208" s="143"/>
      <c r="K208" s="149" t="str">
        <f t="shared" si="53"/>
        <v/>
      </c>
      <c r="L208" s="101" t="str">
        <f t="shared" si="54"/>
        <v/>
      </c>
      <c r="M208" s="82"/>
      <c r="N208" s="78"/>
      <c r="O208" s="78"/>
      <c r="P208" s="78"/>
      <c r="Q208" s="15" t="str" cm="1">
        <f t="array" ref="Q208">IF(M208="","",IF($Q$11="4 Beste",SUM(LARGE(M208:P208,{1;2;3;4})),(IF($Q$11="3 Beste",SUM(LARGE(M208:P208,{1;2;3})),(IF($Q$11="2 Beste",SUM(LARGE(M208:P208,{1;2})),IF($Q$11="Bester",LARGE(M208:P208,1))))))))</f>
        <v/>
      </c>
      <c r="R208" s="101" t="str">
        <f t="shared" si="55"/>
        <v/>
      </c>
      <c r="S208" s="82"/>
      <c r="T208" s="84"/>
      <c r="U208" s="84"/>
      <c r="V208" s="84"/>
      <c r="W208" s="16" t="str" cm="1">
        <f t="array" ref="W208">IF(S208="","",IF($W$11="4 Beste",SUM(LARGE(S208:V208,{1;2;3;4})),(IF($W$11="3 Beste",SUM(LARGE(S208:V208,{1;2;3})),(IF($W$11="2 Beste",SUM(LARGE(S208:V208,{1;2})),IF($W$11="Bester",LARGE(S208:V208,1))))))))</f>
        <v/>
      </c>
      <c r="X208" s="101" t="str">
        <f t="shared" si="56"/>
        <v/>
      </c>
      <c r="Y208" s="14"/>
      <c r="Z208" s="101" t="str">
        <f t="shared" si="57"/>
        <v/>
      </c>
      <c r="AA208" s="18"/>
      <c r="AB208" s="23" t="str">
        <f t="shared" si="48"/>
        <v/>
      </c>
      <c r="AC208" s="24" t="str">
        <f t="shared" si="49"/>
        <v/>
      </c>
      <c r="AD208" s="24" t="str">
        <f t="shared" si="50"/>
        <v/>
      </c>
      <c r="AE208" s="22" t="str">
        <f t="shared" si="51"/>
        <v/>
      </c>
      <c r="AF208" s="16" t="str">
        <f t="shared" si="58"/>
        <v/>
      </c>
      <c r="AG208" s="103" t="str">
        <f t="shared" si="59"/>
        <v/>
      </c>
      <c r="AH208" s="25" t="str">
        <f t="shared" si="60"/>
        <v/>
      </c>
      <c r="AI208" s="26" t="str">
        <f t="shared" si="61"/>
        <v/>
      </c>
      <c r="AJ208" s="27" t="str">
        <f t="shared" si="62"/>
        <v/>
      </c>
      <c r="AL208" s="6"/>
      <c r="AM208" s="6"/>
      <c r="AN208" s="6"/>
      <c r="AO208" s="6"/>
      <c r="AP208" s="6"/>
      <c r="AQ208" s="6"/>
      <c r="AR208" s="6"/>
      <c r="AS208" s="6"/>
      <c r="AT208" s="6"/>
      <c r="AU208" s="6"/>
      <c r="AV208" s="6"/>
      <c r="AW208" s="6"/>
      <c r="AX208" s="6"/>
      <c r="AY208" s="6"/>
    </row>
    <row r="209" spans="2:51" ht="18" customHeight="1" x14ac:dyDescent="0.2">
      <c r="B209" s="77">
        <v>198</v>
      </c>
      <c r="C209" s="105"/>
      <c r="D209" s="117"/>
      <c r="E209" s="117"/>
      <c r="F209" s="118"/>
      <c r="G209" s="107" t="str">
        <f t="shared" si="52"/>
        <v/>
      </c>
      <c r="H209" s="38"/>
      <c r="I209" s="14"/>
      <c r="J209" s="143"/>
      <c r="K209" s="149" t="str">
        <f t="shared" si="53"/>
        <v/>
      </c>
      <c r="L209" s="101" t="str">
        <f t="shared" si="54"/>
        <v/>
      </c>
      <c r="M209" s="82"/>
      <c r="N209" s="78"/>
      <c r="O209" s="78"/>
      <c r="P209" s="78"/>
      <c r="Q209" s="15" t="str" cm="1">
        <f t="array" ref="Q209">IF(M209="","",IF($Q$11="4 Beste",SUM(LARGE(M209:P209,{1;2;3;4})),(IF($Q$11="3 Beste",SUM(LARGE(M209:P209,{1;2;3})),(IF($Q$11="2 Beste",SUM(LARGE(M209:P209,{1;2})),IF($Q$11="Bester",LARGE(M209:P209,1))))))))</f>
        <v/>
      </c>
      <c r="R209" s="101" t="str">
        <f t="shared" si="55"/>
        <v/>
      </c>
      <c r="S209" s="82"/>
      <c r="T209" s="84"/>
      <c r="U209" s="84"/>
      <c r="V209" s="84"/>
      <c r="W209" s="16" t="str" cm="1">
        <f t="array" ref="W209">IF(S209="","",IF($W$11="4 Beste",SUM(LARGE(S209:V209,{1;2;3;4})),(IF($W$11="3 Beste",SUM(LARGE(S209:V209,{1;2;3})),(IF($W$11="2 Beste",SUM(LARGE(S209:V209,{1;2})),IF($W$11="Bester",LARGE(S209:V209,1))))))))</f>
        <v/>
      </c>
      <c r="X209" s="101" t="str">
        <f t="shared" si="56"/>
        <v/>
      </c>
      <c r="Y209" s="14"/>
      <c r="Z209" s="101" t="str">
        <f t="shared" si="57"/>
        <v/>
      </c>
      <c r="AA209" s="18"/>
      <c r="AB209" s="23" t="str">
        <f t="shared" si="48"/>
        <v/>
      </c>
      <c r="AC209" s="24" t="str">
        <f t="shared" si="49"/>
        <v/>
      </c>
      <c r="AD209" s="24" t="str">
        <f t="shared" si="50"/>
        <v/>
      </c>
      <c r="AE209" s="22" t="str">
        <f t="shared" si="51"/>
        <v/>
      </c>
      <c r="AF209" s="16" t="str">
        <f t="shared" si="58"/>
        <v/>
      </c>
      <c r="AG209" s="103" t="str">
        <f t="shared" si="59"/>
        <v/>
      </c>
      <c r="AH209" s="25" t="str">
        <f t="shared" si="60"/>
        <v/>
      </c>
      <c r="AI209" s="26" t="str">
        <f t="shared" si="61"/>
        <v/>
      </c>
      <c r="AJ209" s="27" t="str">
        <f t="shared" si="62"/>
        <v/>
      </c>
      <c r="AL209" s="6"/>
      <c r="AM209" s="6"/>
      <c r="AN209" s="6"/>
      <c r="AO209" s="6"/>
      <c r="AP209" s="6"/>
      <c r="AQ209" s="6"/>
      <c r="AR209" s="6"/>
      <c r="AS209" s="6"/>
      <c r="AT209" s="6"/>
      <c r="AU209" s="6"/>
      <c r="AV209" s="6"/>
      <c r="AW209" s="6"/>
      <c r="AX209" s="6"/>
      <c r="AY209" s="6"/>
    </row>
    <row r="210" spans="2:51" ht="18" customHeight="1" x14ac:dyDescent="0.2">
      <c r="B210" s="77">
        <v>199</v>
      </c>
      <c r="C210" s="105"/>
      <c r="D210" s="117"/>
      <c r="E210" s="117"/>
      <c r="F210" s="118"/>
      <c r="G210" s="107" t="str">
        <f t="shared" si="52"/>
        <v/>
      </c>
      <c r="H210" s="38"/>
      <c r="I210" s="14"/>
      <c r="J210" s="143"/>
      <c r="K210" s="149" t="str">
        <f t="shared" si="53"/>
        <v/>
      </c>
      <c r="L210" s="101" t="str">
        <f t="shared" si="54"/>
        <v/>
      </c>
      <c r="M210" s="82"/>
      <c r="N210" s="78"/>
      <c r="O210" s="78"/>
      <c r="P210" s="78"/>
      <c r="Q210" s="15" t="str" cm="1">
        <f t="array" ref="Q210">IF(M210="","",IF($Q$11="4 Beste",SUM(LARGE(M210:P210,{1;2;3;4})),(IF($Q$11="3 Beste",SUM(LARGE(M210:P210,{1;2;3})),(IF($Q$11="2 Beste",SUM(LARGE(M210:P210,{1;2})),IF($Q$11="Bester",LARGE(M210:P210,1))))))))</f>
        <v/>
      </c>
      <c r="R210" s="101" t="str">
        <f t="shared" si="55"/>
        <v/>
      </c>
      <c r="S210" s="82"/>
      <c r="T210" s="84"/>
      <c r="U210" s="84"/>
      <c r="V210" s="84"/>
      <c r="W210" s="16" t="str" cm="1">
        <f t="array" ref="W210">IF(S210="","",IF($W$11="4 Beste",SUM(LARGE(S210:V210,{1;2;3;4})),(IF($W$11="3 Beste",SUM(LARGE(S210:V210,{1;2;3})),(IF($W$11="2 Beste",SUM(LARGE(S210:V210,{1;2})),IF($W$11="Bester",LARGE(S210:V210,1))))))))</f>
        <v/>
      </c>
      <c r="X210" s="101" t="str">
        <f t="shared" si="56"/>
        <v/>
      </c>
      <c r="Y210" s="14"/>
      <c r="Z210" s="101" t="str">
        <f t="shared" si="57"/>
        <v/>
      </c>
      <c r="AA210" s="18"/>
      <c r="AB210" s="23" t="str">
        <f t="shared" si="48"/>
        <v/>
      </c>
      <c r="AC210" s="24" t="str">
        <f t="shared" si="49"/>
        <v/>
      </c>
      <c r="AD210" s="24" t="str">
        <f t="shared" si="50"/>
        <v/>
      </c>
      <c r="AE210" s="22" t="str">
        <f t="shared" si="51"/>
        <v/>
      </c>
      <c r="AF210" s="16" t="str">
        <f t="shared" si="58"/>
        <v/>
      </c>
      <c r="AG210" s="103" t="str">
        <f t="shared" si="59"/>
        <v/>
      </c>
      <c r="AH210" s="25" t="str">
        <f t="shared" si="60"/>
        <v/>
      </c>
      <c r="AI210" s="26" t="str">
        <f t="shared" si="61"/>
        <v/>
      </c>
      <c r="AJ210" s="27" t="str">
        <f t="shared" si="62"/>
        <v/>
      </c>
      <c r="AL210" s="6"/>
      <c r="AM210" s="6"/>
      <c r="AN210" s="6"/>
      <c r="AO210" s="6"/>
      <c r="AP210" s="6"/>
      <c r="AQ210" s="6"/>
      <c r="AR210" s="6"/>
      <c r="AS210" s="6"/>
      <c r="AT210" s="6"/>
      <c r="AU210" s="6"/>
      <c r="AV210" s="6"/>
      <c r="AW210" s="6"/>
      <c r="AX210" s="6"/>
      <c r="AY210" s="6"/>
    </row>
    <row r="211" spans="2:51" ht="18" customHeight="1" x14ac:dyDescent="0.2">
      <c r="B211" s="77">
        <v>200</v>
      </c>
      <c r="C211" s="105"/>
      <c r="D211" s="117"/>
      <c r="E211" s="117"/>
      <c r="F211" s="118"/>
      <c r="G211" s="107" t="str">
        <f t="shared" si="52"/>
        <v/>
      </c>
      <c r="H211" s="38"/>
      <c r="I211" s="14"/>
      <c r="J211" s="143"/>
      <c r="K211" s="149" t="str">
        <f t="shared" si="53"/>
        <v/>
      </c>
      <c r="L211" s="101" t="str">
        <f t="shared" si="54"/>
        <v/>
      </c>
      <c r="M211" s="82"/>
      <c r="N211" s="78"/>
      <c r="O211" s="78"/>
      <c r="P211" s="78"/>
      <c r="Q211" s="15" t="str" cm="1">
        <f t="array" ref="Q211">IF(M211="","",IF($Q$11="4 Beste",SUM(LARGE(M211:P211,{1;2;3;4})),(IF($Q$11="3 Beste",SUM(LARGE(M211:P211,{1;2;3})),(IF($Q$11="2 Beste",SUM(LARGE(M211:P211,{1;2})),IF($Q$11="Bester",LARGE(M211:P211,1))))))))</f>
        <v/>
      </c>
      <c r="R211" s="101" t="str">
        <f t="shared" si="55"/>
        <v/>
      </c>
      <c r="S211" s="82"/>
      <c r="T211" s="84"/>
      <c r="U211" s="84"/>
      <c r="V211" s="84"/>
      <c r="W211" s="16" t="str" cm="1">
        <f t="array" ref="W211">IF(S211="","",IF($W$11="4 Beste",SUM(LARGE(S211:V211,{1;2;3;4})),(IF($W$11="3 Beste",SUM(LARGE(S211:V211,{1;2;3})),(IF($W$11="2 Beste",SUM(LARGE(S211:V211,{1;2})),IF($W$11="Bester",LARGE(S211:V211,1))))))))</f>
        <v/>
      </c>
      <c r="X211" s="101" t="str">
        <f t="shared" si="56"/>
        <v/>
      </c>
      <c r="Y211" s="14"/>
      <c r="Z211" s="101" t="str">
        <f t="shared" si="57"/>
        <v/>
      </c>
      <c r="AA211" s="18"/>
      <c r="AB211" s="23" t="str">
        <f t="shared" si="48"/>
        <v/>
      </c>
      <c r="AC211" s="24" t="str">
        <f t="shared" si="49"/>
        <v/>
      </c>
      <c r="AD211" s="24" t="str">
        <f t="shared" si="50"/>
        <v/>
      </c>
      <c r="AE211" s="22" t="str">
        <f t="shared" si="51"/>
        <v/>
      </c>
      <c r="AF211" s="16" t="str">
        <f t="shared" si="58"/>
        <v/>
      </c>
      <c r="AG211" s="103" t="str">
        <f t="shared" si="59"/>
        <v/>
      </c>
      <c r="AH211" s="25" t="str">
        <f t="shared" si="60"/>
        <v/>
      </c>
      <c r="AI211" s="26" t="str">
        <f t="shared" si="61"/>
        <v/>
      </c>
      <c r="AJ211" s="27" t="str">
        <f t="shared" si="62"/>
        <v/>
      </c>
      <c r="AL211" s="6"/>
      <c r="AM211" s="6"/>
      <c r="AN211" s="6"/>
      <c r="AO211" s="6"/>
      <c r="AP211" s="6"/>
      <c r="AQ211" s="6"/>
      <c r="AR211" s="6"/>
      <c r="AS211" s="6"/>
      <c r="AT211" s="6"/>
      <c r="AU211" s="6"/>
      <c r="AV211" s="6"/>
      <c r="AW211" s="6"/>
      <c r="AX211" s="6"/>
      <c r="AY211" s="6"/>
    </row>
    <row r="212" spans="2:51" ht="18" customHeight="1" x14ac:dyDescent="0.2">
      <c r="B212" s="77">
        <v>201</v>
      </c>
      <c r="C212" s="105"/>
      <c r="D212" s="117"/>
      <c r="E212" s="117"/>
      <c r="F212" s="118"/>
      <c r="G212" s="107" t="str">
        <f t="shared" si="52"/>
        <v/>
      </c>
      <c r="H212" s="38"/>
      <c r="I212" s="14"/>
      <c r="J212" s="143"/>
      <c r="K212" s="149" t="str">
        <f t="shared" si="53"/>
        <v/>
      </c>
      <c r="L212" s="101" t="str">
        <f t="shared" si="54"/>
        <v/>
      </c>
      <c r="M212" s="82"/>
      <c r="N212" s="78"/>
      <c r="O212" s="78"/>
      <c r="P212" s="78"/>
      <c r="Q212" s="15" t="str" cm="1">
        <f t="array" ref="Q212">IF(M212="","",IF($Q$11="4 Beste",SUM(LARGE(M212:P212,{1;2;3;4})),(IF($Q$11="3 Beste",SUM(LARGE(M212:P212,{1;2;3})),(IF($Q$11="2 Beste",SUM(LARGE(M212:P212,{1;2})),IF($Q$11="Bester",LARGE(M212:P212,1))))))))</f>
        <v/>
      </c>
      <c r="R212" s="101" t="str">
        <f t="shared" si="55"/>
        <v/>
      </c>
      <c r="S212" s="82"/>
      <c r="T212" s="84"/>
      <c r="U212" s="84"/>
      <c r="V212" s="84"/>
      <c r="W212" s="16" t="str" cm="1">
        <f t="array" ref="W212">IF(S212="","",IF($W$11="4 Beste",SUM(LARGE(S212:V212,{1;2;3;4})),(IF($W$11="3 Beste",SUM(LARGE(S212:V212,{1;2;3})),(IF($W$11="2 Beste",SUM(LARGE(S212:V212,{1;2})),IF($W$11="Bester",LARGE(S212:V212,1))))))))</f>
        <v/>
      </c>
      <c r="X212" s="101" t="str">
        <f t="shared" si="56"/>
        <v/>
      </c>
      <c r="Y212" s="14"/>
      <c r="Z212" s="101" t="str">
        <f t="shared" si="57"/>
        <v/>
      </c>
      <c r="AA212" s="18"/>
      <c r="AB212" s="23" t="str">
        <f t="shared" si="48"/>
        <v/>
      </c>
      <c r="AC212" s="24" t="str">
        <f t="shared" si="49"/>
        <v/>
      </c>
      <c r="AD212" s="24" t="str">
        <f t="shared" si="50"/>
        <v/>
      </c>
      <c r="AE212" s="22" t="str">
        <f t="shared" si="51"/>
        <v/>
      </c>
      <c r="AF212" s="16" t="str">
        <f t="shared" si="58"/>
        <v/>
      </c>
      <c r="AG212" s="103" t="str">
        <f t="shared" si="59"/>
        <v/>
      </c>
      <c r="AH212" s="25" t="str">
        <f t="shared" si="60"/>
        <v/>
      </c>
      <c r="AI212" s="26" t="str">
        <f t="shared" si="61"/>
        <v/>
      </c>
      <c r="AJ212" s="27" t="str">
        <f t="shared" si="62"/>
        <v/>
      </c>
      <c r="AL212" s="6"/>
      <c r="AM212" s="6"/>
      <c r="AN212" s="6"/>
      <c r="AO212" s="6"/>
      <c r="AP212" s="6"/>
      <c r="AQ212" s="6"/>
      <c r="AR212" s="6"/>
      <c r="AS212" s="6"/>
      <c r="AT212" s="6"/>
      <c r="AU212" s="6"/>
      <c r="AV212" s="6"/>
      <c r="AW212" s="6"/>
      <c r="AX212" s="6"/>
      <c r="AY212" s="6"/>
    </row>
    <row r="213" spans="2:51" ht="18" customHeight="1" x14ac:dyDescent="0.2">
      <c r="B213" s="77">
        <v>202</v>
      </c>
      <c r="C213" s="105"/>
      <c r="D213" s="117"/>
      <c r="E213" s="117"/>
      <c r="F213" s="118"/>
      <c r="G213" s="107" t="str">
        <f t="shared" si="52"/>
        <v/>
      </c>
      <c r="H213" s="38"/>
      <c r="I213" s="14"/>
      <c r="J213" s="143"/>
      <c r="K213" s="149" t="str">
        <f t="shared" si="53"/>
        <v/>
      </c>
      <c r="L213" s="101" t="str">
        <f t="shared" si="54"/>
        <v/>
      </c>
      <c r="M213" s="82"/>
      <c r="N213" s="78"/>
      <c r="O213" s="78"/>
      <c r="P213" s="78"/>
      <c r="Q213" s="15" t="str" cm="1">
        <f t="array" ref="Q213">IF(M213="","",IF($Q$11="4 Beste",SUM(LARGE(M213:P213,{1;2;3;4})),(IF($Q$11="3 Beste",SUM(LARGE(M213:P213,{1;2;3})),(IF($Q$11="2 Beste",SUM(LARGE(M213:P213,{1;2})),IF($Q$11="Bester",LARGE(M213:P213,1))))))))</f>
        <v/>
      </c>
      <c r="R213" s="101" t="str">
        <f t="shared" si="55"/>
        <v/>
      </c>
      <c r="S213" s="82"/>
      <c r="T213" s="84"/>
      <c r="U213" s="84"/>
      <c r="V213" s="84"/>
      <c r="W213" s="16" t="str" cm="1">
        <f t="array" ref="W213">IF(S213="","",IF($W$11="4 Beste",SUM(LARGE(S213:V213,{1;2;3;4})),(IF($W$11="3 Beste",SUM(LARGE(S213:V213,{1;2;3})),(IF($W$11="2 Beste",SUM(LARGE(S213:V213,{1;2})),IF($W$11="Bester",LARGE(S213:V213,1))))))))</f>
        <v/>
      </c>
      <c r="X213" s="101" t="str">
        <f t="shared" si="56"/>
        <v/>
      </c>
      <c r="Y213" s="14"/>
      <c r="Z213" s="101" t="str">
        <f t="shared" si="57"/>
        <v/>
      </c>
      <c r="AA213" s="18"/>
      <c r="AB213" s="23" t="str">
        <f t="shared" si="48"/>
        <v/>
      </c>
      <c r="AC213" s="24" t="str">
        <f t="shared" si="49"/>
        <v/>
      </c>
      <c r="AD213" s="24" t="str">
        <f t="shared" si="50"/>
        <v/>
      </c>
      <c r="AE213" s="22" t="str">
        <f t="shared" si="51"/>
        <v/>
      </c>
      <c r="AF213" s="16" t="str">
        <f t="shared" si="58"/>
        <v/>
      </c>
      <c r="AG213" s="103" t="str">
        <f t="shared" si="59"/>
        <v/>
      </c>
      <c r="AH213" s="25" t="str">
        <f t="shared" si="60"/>
        <v/>
      </c>
      <c r="AI213" s="26" t="str">
        <f t="shared" si="61"/>
        <v/>
      </c>
      <c r="AJ213" s="27" t="str">
        <f t="shared" si="62"/>
        <v/>
      </c>
      <c r="AL213" s="6"/>
      <c r="AM213" s="6"/>
      <c r="AN213" s="6"/>
      <c r="AO213" s="6"/>
      <c r="AP213" s="6"/>
      <c r="AQ213" s="6"/>
      <c r="AR213" s="6"/>
      <c r="AS213" s="6"/>
      <c r="AT213" s="6"/>
      <c r="AU213" s="6"/>
      <c r="AV213" s="6"/>
      <c r="AW213" s="6"/>
      <c r="AX213" s="6"/>
      <c r="AY213" s="6"/>
    </row>
    <row r="214" spans="2:51" ht="18" customHeight="1" x14ac:dyDescent="0.2">
      <c r="B214" s="77">
        <v>203</v>
      </c>
      <c r="C214" s="105"/>
      <c r="D214" s="117"/>
      <c r="E214" s="117"/>
      <c r="F214" s="118"/>
      <c r="G214" s="107" t="str">
        <f t="shared" si="52"/>
        <v/>
      </c>
      <c r="H214" s="38"/>
      <c r="I214" s="14"/>
      <c r="J214" s="143"/>
      <c r="K214" s="149" t="str">
        <f t="shared" si="53"/>
        <v/>
      </c>
      <c r="L214" s="101" t="str">
        <f t="shared" si="54"/>
        <v/>
      </c>
      <c r="M214" s="82"/>
      <c r="N214" s="78"/>
      <c r="O214" s="78"/>
      <c r="P214" s="78"/>
      <c r="Q214" s="15" t="str" cm="1">
        <f t="array" ref="Q214">IF(M214="","",IF($Q$11="4 Beste",SUM(LARGE(M214:P214,{1;2;3;4})),(IF($Q$11="3 Beste",SUM(LARGE(M214:P214,{1;2;3})),(IF($Q$11="2 Beste",SUM(LARGE(M214:P214,{1;2})),IF($Q$11="Bester",LARGE(M214:P214,1))))))))</f>
        <v/>
      </c>
      <c r="R214" s="101" t="str">
        <f t="shared" si="55"/>
        <v/>
      </c>
      <c r="S214" s="82"/>
      <c r="T214" s="84"/>
      <c r="U214" s="84"/>
      <c r="V214" s="84"/>
      <c r="W214" s="16" t="str" cm="1">
        <f t="array" ref="W214">IF(S214="","",IF($W$11="4 Beste",SUM(LARGE(S214:V214,{1;2;3;4})),(IF($W$11="3 Beste",SUM(LARGE(S214:V214,{1;2;3})),(IF($W$11="2 Beste",SUM(LARGE(S214:V214,{1;2})),IF($W$11="Bester",LARGE(S214:V214,1))))))))</f>
        <v/>
      </c>
      <c r="X214" s="101" t="str">
        <f t="shared" si="56"/>
        <v/>
      </c>
      <c r="Y214" s="14"/>
      <c r="Z214" s="101" t="str">
        <f t="shared" si="57"/>
        <v/>
      </c>
      <c r="AA214" s="18"/>
      <c r="AB214" s="23" t="str">
        <f t="shared" si="48"/>
        <v/>
      </c>
      <c r="AC214" s="24" t="str">
        <f t="shared" si="49"/>
        <v/>
      </c>
      <c r="AD214" s="24" t="str">
        <f t="shared" si="50"/>
        <v/>
      </c>
      <c r="AE214" s="22" t="str">
        <f t="shared" si="51"/>
        <v/>
      </c>
      <c r="AF214" s="16" t="str">
        <f t="shared" si="58"/>
        <v/>
      </c>
      <c r="AG214" s="103" t="str">
        <f t="shared" si="59"/>
        <v/>
      </c>
      <c r="AH214" s="25" t="str">
        <f t="shared" si="60"/>
        <v/>
      </c>
      <c r="AI214" s="26" t="str">
        <f t="shared" si="61"/>
        <v/>
      </c>
      <c r="AJ214" s="27" t="str">
        <f t="shared" si="62"/>
        <v/>
      </c>
      <c r="AL214" s="6"/>
      <c r="AM214" s="6"/>
      <c r="AN214" s="6"/>
      <c r="AO214" s="6"/>
      <c r="AP214" s="6"/>
      <c r="AQ214" s="6"/>
      <c r="AR214" s="6"/>
      <c r="AS214" s="6"/>
      <c r="AT214" s="6"/>
      <c r="AU214" s="6"/>
      <c r="AV214" s="6"/>
      <c r="AW214" s="6"/>
      <c r="AX214" s="6"/>
      <c r="AY214" s="6"/>
    </row>
    <row r="215" spans="2:51" ht="18" customHeight="1" x14ac:dyDescent="0.2">
      <c r="B215" s="77">
        <v>204</v>
      </c>
      <c r="C215" s="105"/>
      <c r="D215" s="117"/>
      <c r="E215" s="117"/>
      <c r="F215" s="118"/>
      <c r="G215" s="107" t="str">
        <f t="shared" si="52"/>
        <v/>
      </c>
      <c r="H215" s="38"/>
      <c r="I215" s="14"/>
      <c r="J215" s="143"/>
      <c r="K215" s="149" t="str">
        <f t="shared" si="53"/>
        <v/>
      </c>
      <c r="L215" s="101" t="str">
        <f t="shared" si="54"/>
        <v/>
      </c>
      <c r="M215" s="82"/>
      <c r="N215" s="78"/>
      <c r="O215" s="78"/>
      <c r="P215" s="78"/>
      <c r="Q215" s="15" t="str" cm="1">
        <f t="array" ref="Q215">IF(M215="","",IF($Q$11="4 Beste",SUM(LARGE(M215:P215,{1;2;3;4})),(IF($Q$11="3 Beste",SUM(LARGE(M215:P215,{1;2;3})),(IF($Q$11="2 Beste",SUM(LARGE(M215:P215,{1;2})),IF($Q$11="Bester",LARGE(M215:P215,1))))))))</f>
        <v/>
      </c>
      <c r="R215" s="101" t="str">
        <f t="shared" si="55"/>
        <v/>
      </c>
      <c r="S215" s="82"/>
      <c r="T215" s="84"/>
      <c r="U215" s="84"/>
      <c r="V215" s="84"/>
      <c r="W215" s="16" t="str" cm="1">
        <f t="array" ref="W215">IF(S215="","",IF($W$11="4 Beste",SUM(LARGE(S215:V215,{1;2;3;4})),(IF($W$11="3 Beste",SUM(LARGE(S215:V215,{1;2;3})),(IF($W$11="2 Beste",SUM(LARGE(S215:V215,{1;2})),IF($W$11="Bester",LARGE(S215:V215,1))))))))</f>
        <v/>
      </c>
      <c r="X215" s="101" t="str">
        <f t="shared" si="56"/>
        <v/>
      </c>
      <c r="Y215" s="14"/>
      <c r="Z215" s="101" t="str">
        <f t="shared" si="57"/>
        <v/>
      </c>
      <c r="AA215" s="18"/>
      <c r="AB215" s="23" t="str">
        <f t="shared" si="48"/>
        <v/>
      </c>
      <c r="AC215" s="24" t="str">
        <f t="shared" si="49"/>
        <v/>
      </c>
      <c r="AD215" s="24" t="str">
        <f t="shared" si="50"/>
        <v/>
      </c>
      <c r="AE215" s="22" t="str">
        <f t="shared" si="51"/>
        <v/>
      </c>
      <c r="AF215" s="16" t="str">
        <f t="shared" si="58"/>
        <v/>
      </c>
      <c r="AG215" s="103" t="str">
        <f t="shared" si="59"/>
        <v/>
      </c>
      <c r="AH215" s="25" t="str">
        <f t="shared" si="60"/>
        <v/>
      </c>
      <c r="AI215" s="26" t="str">
        <f t="shared" si="61"/>
        <v/>
      </c>
      <c r="AJ215" s="27" t="str">
        <f t="shared" si="62"/>
        <v/>
      </c>
      <c r="AL215" s="6"/>
      <c r="AM215" s="6"/>
      <c r="AN215" s="6"/>
      <c r="AO215" s="6"/>
      <c r="AP215" s="6"/>
      <c r="AQ215" s="6"/>
      <c r="AR215" s="6"/>
      <c r="AS215" s="6"/>
      <c r="AT215" s="6"/>
      <c r="AU215" s="6"/>
      <c r="AV215" s="6"/>
      <c r="AW215" s="6"/>
      <c r="AX215" s="6"/>
      <c r="AY215" s="6"/>
    </row>
    <row r="216" spans="2:51" ht="18" customHeight="1" x14ac:dyDescent="0.2">
      <c r="B216" s="77">
        <v>205</v>
      </c>
      <c r="C216" s="105"/>
      <c r="D216" s="117"/>
      <c r="E216" s="117"/>
      <c r="F216" s="118"/>
      <c r="G216" s="107" t="str">
        <f t="shared" si="52"/>
        <v/>
      </c>
      <c r="H216" s="38"/>
      <c r="I216" s="14"/>
      <c r="J216" s="143"/>
      <c r="K216" s="149" t="str">
        <f t="shared" si="53"/>
        <v/>
      </c>
      <c r="L216" s="101" t="str">
        <f t="shared" si="54"/>
        <v/>
      </c>
      <c r="M216" s="82"/>
      <c r="N216" s="78"/>
      <c r="O216" s="78"/>
      <c r="P216" s="78"/>
      <c r="Q216" s="15" t="str" cm="1">
        <f t="array" ref="Q216">IF(M216="","",IF($Q$11="4 Beste",SUM(LARGE(M216:P216,{1;2;3;4})),(IF($Q$11="3 Beste",SUM(LARGE(M216:P216,{1;2;3})),(IF($Q$11="2 Beste",SUM(LARGE(M216:P216,{1;2})),IF($Q$11="Bester",LARGE(M216:P216,1))))))))</f>
        <v/>
      </c>
      <c r="R216" s="101" t="str">
        <f t="shared" si="55"/>
        <v/>
      </c>
      <c r="S216" s="82"/>
      <c r="T216" s="84"/>
      <c r="U216" s="84"/>
      <c r="V216" s="84"/>
      <c r="W216" s="16" t="str" cm="1">
        <f t="array" ref="W216">IF(S216="","",IF($W$11="4 Beste",SUM(LARGE(S216:V216,{1;2;3;4})),(IF($W$11="3 Beste",SUM(LARGE(S216:V216,{1;2;3})),(IF($W$11="2 Beste",SUM(LARGE(S216:V216,{1;2})),IF($W$11="Bester",LARGE(S216:V216,1))))))))</f>
        <v/>
      </c>
      <c r="X216" s="101" t="str">
        <f t="shared" si="56"/>
        <v/>
      </c>
      <c r="Y216" s="14"/>
      <c r="Z216" s="101" t="str">
        <f t="shared" si="57"/>
        <v/>
      </c>
      <c r="AA216" s="18"/>
      <c r="AB216" s="23" t="str">
        <f t="shared" si="48"/>
        <v/>
      </c>
      <c r="AC216" s="24" t="str">
        <f t="shared" si="49"/>
        <v/>
      </c>
      <c r="AD216" s="24" t="str">
        <f t="shared" si="50"/>
        <v/>
      </c>
      <c r="AE216" s="22" t="str">
        <f t="shared" si="51"/>
        <v/>
      </c>
      <c r="AF216" s="16" t="str">
        <f t="shared" si="58"/>
        <v/>
      </c>
      <c r="AG216" s="103" t="str">
        <f t="shared" si="59"/>
        <v/>
      </c>
      <c r="AH216" s="25" t="str">
        <f t="shared" si="60"/>
        <v/>
      </c>
      <c r="AI216" s="26" t="str">
        <f t="shared" si="61"/>
        <v/>
      </c>
      <c r="AJ216" s="27" t="str">
        <f t="shared" si="62"/>
        <v/>
      </c>
      <c r="AL216" s="6"/>
      <c r="AM216" s="6"/>
      <c r="AN216" s="6"/>
      <c r="AO216" s="6"/>
      <c r="AP216" s="6"/>
      <c r="AQ216" s="6"/>
      <c r="AR216" s="6"/>
      <c r="AS216" s="6"/>
      <c r="AT216" s="6"/>
      <c r="AU216" s="6"/>
      <c r="AV216" s="6"/>
      <c r="AW216" s="6"/>
      <c r="AX216" s="6"/>
      <c r="AY216" s="6"/>
    </row>
    <row r="217" spans="2:51" ht="18" customHeight="1" x14ac:dyDescent="0.2">
      <c r="B217" s="77">
        <v>206</v>
      </c>
      <c r="C217" s="105"/>
      <c r="D217" s="117"/>
      <c r="E217" s="117"/>
      <c r="F217" s="118"/>
      <c r="G217" s="107" t="str">
        <f t="shared" si="52"/>
        <v/>
      </c>
      <c r="H217" s="38"/>
      <c r="I217" s="14"/>
      <c r="J217" s="143"/>
      <c r="K217" s="149" t="str">
        <f t="shared" si="53"/>
        <v/>
      </c>
      <c r="L217" s="101" t="str">
        <f t="shared" si="54"/>
        <v/>
      </c>
      <c r="M217" s="82"/>
      <c r="N217" s="78"/>
      <c r="O217" s="78"/>
      <c r="P217" s="78"/>
      <c r="Q217" s="15" t="str" cm="1">
        <f t="array" ref="Q217">IF(M217="","",IF($Q$11="4 Beste",SUM(LARGE(M217:P217,{1;2;3;4})),(IF($Q$11="3 Beste",SUM(LARGE(M217:P217,{1;2;3})),(IF($Q$11="2 Beste",SUM(LARGE(M217:P217,{1;2})),IF($Q$11="Bester",LARGE(M217:P217,1))))))))</f>
        <v/>
      </c>
      <c r="R217" s="101" t="str">
        <f t="shared" si="55"/>
        <v/>
      </c>
      <c r="S217" s="82"/>
      <c r="T217" s="84"/>
      <c r="U217" s="84"/>
      <c r="V217" s="84"/>
      <c r="W217" s="16" t="str" cm="1">
        <f t="array" ref="W217">IF(S217="","",IF($W$11="4 Beste",SUM(LARGE(S217:V217,{1;2;3;4})),(IF($W$11="3 Beste",SUM(LARGE(S217:V217,{1;2;3})),(IF($W$11="2 Beste",SUM(LARGE(S217:V217,{1;2})),IF($W$11="Bester",LARGE(S217:V217,1))))))))</f>
        <v/>
      </c>
      <c r="X217" s="101" t="str">
        <f t="shared" si="56"/>
        <v/>
      </c>
      <c r="Y217" s="14"/>
      <c r="Z217" s="101" t="str">
        <f t="shared" si="57"/>
        <v/>
      </c>
      <c r="AA217" s="18"/>
      <c r="AB217" s="23" t="str">
        <f t="shared" si="48"/>
        <v/>
      </c>
      <c r="AC217" s="24" t="str">
        <f t="shared" si="49"/>
        <v/>
      </c>
      <c r="AD217" s="24" t="str">
        <f t="shared" si="50"/>
        <v/>
      </c>
      <c r="AE217" s="22" t="str">
        <f t="shared" si="51"/>
        <v/>
      </c>
      <c r="AF217" s="16" t="str">
        <f t="shared" si="58"/>
        <v/>
      </c>
      <c r="AG217" s="103" t="str">
        <f t="shared" si="59"/>
        <v/>
      </c>
      <c r="AH217" s="25" t="str">
        <f t="shared" si="60"/>
        <v/>
      </c>
      <c r="AI217" s="26" t="str">
        <f t="shared" si="61"/>
        <v/>
      </c>
      <c r="AJ217" s="27" t="str">
        <f t="shared" si="62"/>
        <v/>
      </c>
      <c r="AL217" s="6"/>
      <c r="AM217" s="6"/>
      <c r="AN217" s="6"/>
      <c r="AO217" s="6"/>
      <c r="AP217" s="6"/>
      <c r="AQ217" s="6"/>
      <c r="AR217" s="6"/>
      <c r="AS217" s="6"/>
      <c r="AT217" s="6"/>
      <c r="AU217" s="6"/>
      <c r="AV217" s="6"/>
      <c r="AW217" s="6"/>
      <c r="AX217" s="6"/>
      <c r="AY217" s="6"/>
    </row>
    <row r="218" spans="2:51" ht="18" customHeight="1" x14ac:dyDescent="0.2">
      <c r="B218" s="77">
        <v>207</v>
      </c>
      <c r="C218" s="105"/>
      <c r="D218" s="117"/>
      <c r="E218" s="117"/>
      <c r="F218" s="118"/>
      <c r="G218" s="107" t="str">
        <f t="shared" si="52"/>
        <v/>
      </c>
      <c r="H218" s="38"/>
      <c r="I218" s="14"/>
      <c r="J218" s="143"/>
      <c r="K218" s="149" t="str">
        <f t="shared" si="53"/>
        <v/>
      </c>
      <c r="L218" s="101" t="str">
        <f t="shared" si="54"/>
        <v/>
      </c>
      <c r="M218" s="82"/>
      <c r="N218" s="78"/>
      <c r="O218" s="78"/>
      <c r="P218" s="78"/>
      <c r="Q218" s="15" t="str" cm="1">
        <f t="array" ref="Q218">IF(M218="","",IF($Q$11="4 Beste",SUM(LARGE(M218:P218,{1;2;3;4})),(IF($Q$11="3 Beste",SUM(LARGE(M218:P218,{1;2;3})),(IF($Q$11="2 Beste",SUM(LARGE(M218:P218,{1;2})),IF($Q$11="Bester",LARGE(M218:P218,1))))))))</f>
        <v/>
      </c>
      <c r="R218" s="101" t="str">
        <f t="shared" si="55"/>
        <v/>
      </c>
      <c r="S218" s="82"/>
      <c r="T218" s="84"/>
      <c r="U218" s="84"/>
      <c r="V218" s="84"/>
      <c r="W218" s="16" t="str" cm="1">
        <f t="array" ref="W218">IF(S218="","",IF($W$11="4 Beste",SUM(LARGE(S218:V218,{1;2;3;4})),(IF($W$11="3 Beste",SUM(LARGE(S218:V218,{1;2;3})),(IF($W$11="2 Beste",SUM(LARGE(S218:V218,{1;2})),IF($W$11="Bester",LARGE(S218:V218,1))))))))</f>
        <v/>
      </c>
      <c r="X218" s="101" t="str">
        <f t="shared" si="56"/>
        <v/>
      </c>
      <c r="Y218" s="14"/>
      <c r="Z218" s="101" t="str">
        <f t="shared" si="57"/>
        <v/>
      </c>
      <c r="AA218" s="18"/>
      <c r="AB218" s="23" t="str">
        <f t="shared" si="48"/>
        <v/>
      </c>
      <c r="AC218" s="24" t="str">
        <f t="shared" si="49"/>
        <v/>
      </c>
      <c r="AD218" s="24" t="str">
        <f t="shared" si="50"/>
        <v/>
      </c>
      <c r="AE218" s="22" t="str">
        <f t="shared" si="51"/>
        <v/>
      </c>
      <c r="AF218" s="16" t="str">
        <f t="shared" si="58"/>
        <v/>
      </c>
      <c r="AG218" s="103" t="str">
        <f t="shared" si="59"/>
        <v/>
      </c>
      <c r="AH218" s="25" t="str">
        <f t="shared" si="60"/>
        <v/>
      </c>
      <c r="AI218" s="26" t="str">
        <f t="shared" si="61"/>
        <v/>
      </c>
      <c r="AJ218" s="27" t="str">
        <f t="shared" si="62"/>
        <v/>
      </c>
      <c r="AL218" s="6"/>
      <c r="AM218" s="6"/>
      <c r="AN218" s="6"/>
      <c r="AO218" s="6"/>
      <c r="AP218" s="6"/>
      <c r="AQ218" s="6"/>
      <c r="AR218" s="6"/>
      <c r="AS218" s="6"/>
      <c r="AT218" s="6"/>
      <c r="AU218" s="6"/>
      <c r="AV218" s="6"/>
      <c r="AW218" s="6"/>
      <c r="AX218" s="6"/>
      <c r="AY218" s="6"/>
    </row>
    <row r="219" spans="2:51" ht="18" customHeight="1" x14ac:dyDescent="0.2">
      <c r="B219" s="77">
        <v>208</v>
      </c>
      <c r="C219" s="105"/>
      <c r="D219" s="117"/>
      <c r="E219" s="117"/>
      <c r="F219" s="118"/>
      <c r="G219" s="107" t="str">
        <f t="shared" si="52"/>
        <v/>
      </c>
      <c r="H219" s="38"/>
      <c r="I219" s="14"/>
      <c r="J219" s="143"/>
      <c r="K219" s="149" t="str">
        <f t="shared" si="53"/>
        <v/>
      </c>
      <c r="L219" s="101" t="str">
        <f t="shared" si="54"/>
        <v/>
      </c>
      <c r="M219" s="82"/>
      <c r="N219" s="78"/>
      <c r="O219" s="78"/>
      <c r="P219" s="78"/>
      <c r="Q219" s="15" t="str" cm="1">
        <f t="array" ref="Q219">IF(M219="","",IF($Q$11="4 Beste",SUM(LARGE(M219:P219,{1;2;3;4})),(IF($Q$11="3 Beste",SUM(LARGE(M219:P219,{1;2;3})),(IF($Q$11="2 Beste",SUM(LARGE(M219:P219,{1;2})),IF($Q$11="Bester",LARGE(M219:P219,1))))))))</f>
        <v/>
      </c>
      <c r="R219" s="101" t="str">
        <f t="shared" si="55"/>
        <v/>
      </c>
      <c r="S219" s="82"/>
      <c r="T219" s="84"/>
      <c r="U219" s="84"/>
      <c r="V219" s="84"/>
      <c r="W219" s="16" t="str" cm="1">
        <f t="array" ref="W219">IF(S219="","",IF($W$11="4 Beste",SUM(LARGE(S219:V219,{1;2;3;4})),(IF($W$11="3 Beste",SUM(LARGE(S219:V219,{1;2;3})),(IF($W$11="2 Beste",SUM(LARGE(S219:V219,{1;2})),IF($W$11="Bester",LARGE(S219:V219,1))))))))</f>
        <v/>
      </c>
      <c r="X219" s="101" t="str">
        <f t="shared" si="56"/>
        <v/>
      </c>
      <c r="Y219" s="14"/>
      <c r="Z219" s="101" t="str">
        <f t="shared" si="57"/>
        <v/>
      </c>
      <c r="AA219" s="18"/>
      <c r="AB219" s="23" t="str">
        <f t="shared" si="48"/>
        <v/>
      </c>
      <c r="AC219" s="24" t="str">
        <f t="shared" si="49"/>
        <v/>
      </c>
      <c r="AD219" s="24" t="str">
        <f t="shared" si="50"/>
        <v/>
      </c>
      <c r="AE219" s="22" t="str">
        <f t="shared" si="51"/>
        <v/>
      </c>
      <c r="AF219" s="16" t="str">
        <f t="shared" si="58"/>
        <v/>
      </c>
      <c r="AG219" s="103" t="str">
        <f t="shared" si="59"/>
        <v/>
      </c>
      <c r="AH219" s="25" t="str">
        <f t="shared" si="60"/>
        <v/>
      </c>
      <c r="AI219" s="26" t="str">
        <f t="shared" si="61"/>
        <v/>
      </c>
      <c r="AJ219" s="27" t="str">
        <f t="shared" si="62"/>
        <v/>
      </c>
      <c r="AL219" s="6"/>
      <c r="AM219" s="6"/>
      <c r="AN219" s="6"/>
      <c r="AO219" s="6"/>
      <c r="AP219" s="6"/>
      <c r="AQ219" s="6"/>
      <c r="AR219" s="6"/>
      <c r="AS219" s="6"/>
      <c r="AT219" s="6"/>
      <c r="AU219" s="6"/>
      <c r="AV219" s="6"/>
      <c r="AW219" s="6"/>
      <c r="AX219" s="6"/>
      <c r="AY219" s="6"/>
    </row>
    <row r="220" spans="2:51" ht="18" customHeight="1" x14ac:dyDescent="0.2">
      <c r="B220" s="77">
        <v>209</v>
      </c>
      <c r="C220" s="105"/>
      <c r="D220" s="117"/>
      <c r="E220" s="117"/>
      <c r="F220" s="118"/>
      <c r="G220" s="107" t="str">
        <f t="shared" si="52"/>
        <v/>
      </c>
      <c r="H220" s="38"/>
      <c r="I220" s="14"/>
      <c r="J220" s="143"/>
      <c r="K220" s="149" t="str">
        <f t="shared" si="53"/>
        <v/>
      </c>
      <c r="L220" s="101" t="str">
        <f t="shared" si="54"/>
        <v/>
      </c>
      <c r="M220" s="82"/>
      <c r="N220" s="78"/>
      <c r="O220" s="78"/>
      <c r="P220" s="78"/>
      <c r="Q220" s="15" t="str" cm="1">
        <f t="array" ref="Q220">IF(M220="","",IF($Q$11="4 Beste",SUM(LARGE(M220:P220,{1;2;3;4})),(IF($Q$11="3 Beste",SUM(LARGE(M220:P220,{1;2;3})),(IF($Q$11="2 Beste",SUM(LARGE(M220:P220,{1;2})),IF($Q$11="Bester",LARGE(M220:P220,1))))))))</f>
        <v/>
      </c>
      <c r="R220" s="101" t="str">
        <f t="shared" si="55"/>
        <v/>
      </c>
      <c r="S220" s="82"/>
      <c r="T220" s="84"/>
      <c r="U220" s="84"/>
      <c r="V220" s="84"/>
      <c r="W220" s="16" t="str" cm="1">
        <f t="array" ref="W220">IF(S220="","",IF($W$11="4 Beste",SUM(LARGE(S220:V220,{1;2;3;4})),(IF($W$11="3 Beste",SUM(LARGE(S220:V220,{1;2;3})),(IF($W$11="2 Beste",SUM(LARGE(S220:V220,{1;2})),IF($W$11="Bester",LARGE(S220:V220,1))))))))</f>
        <v/>
      </c>
      <c r="X220" s="101" t="str">
        <f t="shared" si="56"/>
        <v/>
      </c>
      <c r="Y220" s="14"/>
      <c r="Z220" s="101" t="str">
        <f t="shared" si="57"/>
        <v/>
      </c>
      <c r="AA220" s="18"/>
      <c r="AB220" s="23" t="str">
        <f t="shared" si="48"/>
        <v/>
      </c>
      <c r="AC220" s="24" t="str">
        <f t="shared" si="49"/>
        <v/>
      </c>
      <c r="AD220" s="24" t="str">
        <f t="shared" si="50"/>
        <v/>
      </c>
      <c r="AE220" s="22" t="str">
        <f t="shared" si="51"/>
        <v/>
      </c>
      <c r="AF220" s="16" t="str">
        <f t="shared" si="58"/>
        <v/>
      </c>
      <c r="AG220" s="103" t="str">
        <f t="shared" si="59"/>
        <v/>
      </c>
      <c r="AH220" s="25" t="str">
        <f t="shared" si="60"/>
        <v/>
      </c>
      <c r="AI220" s="26" t="str">
        <f t="shared" si="61"/>
        <v/>
      </c>
      <c r="AJ220" s="27" t="str">
        <f t="shared" si="62"/>
        <v/>
      </c>
      <c r="AL220" s="6"/>
      <c r="AM220" s="6"/>
      <c r="AN220" s="6"/>
      <c r="AO220" s="6"/>
      <c r="AP220" s="6"/>
      <c r="AQ220" s="6"/>
      <c r="AR220" s="6"/>
      <c r="AS220" s="6"/>
      <c r="AT220" s="6"/>
      <c r="AU220" s="6"/>
      <c r="AV220" s="6"/>
      <c r="AW220" s="6"/>
      <c r="AX220" s="6"/>
      <c r="AY220" s="6"/>
    </row>
    <row r="221" spans="2:51" ht="18" customHeight="1" x14ac:dyDescent="0.2">
      <c r="B221" s="77">
        <v>210</v>
      </c>
      <c r="C221" s="105"/>
      <c r="D221" s="117"/>
      <c r="E221" s="117"/>
      <c r="F221" s="118"/>
      <c r="G221" s="107" t="str">
        <f t="shared" si="52"/>
        <v/>
      </c>
      <c r="H221" s="38"/>
      <c r="I221" s="14"/>
      <c r="J221" s="143"/>
      <c r="K221" s="149" t="str">
        <f t="shared" si="53"/>
        <v/>
      </c>
      <c r="L221" s="101" t="str">
        <f t="shared" si="54"/>
        <v/>
      </c>
      <c r="M221" s="82"/>
      <c r="N221" s="78"/>
      <c r="O221" s="78"/>
      <c r="P221" s="78"/>
      <c r="Q221" s="15" t="str" cm="1">
        <f t="array" ref="Q221">IF(M221="","",IF($Q$11="4 Beste",SUM(LARGE(M221:P221,{1;2;3;4})),(IF($Q$11="3 Beste",SUM(LARGE(M221:P221,{1;2;3})),(IF($Q$11="2 Beste",SUM(LARGE(M221:P221,{1;2})),IF($Q$11="Bester",LARGE(M221:P221,1))))))))</f>
        <v/>
      </c>
      <c r="R221" s="101" t="str">
        <f t="shared" si="55"/>
        <v/>
      </c>
      <c r="S221" s="82"/>
      <c r="T221" s="84"/>
      <c r="U221" s="84"/>
      <c r="V221" s="84"/>
      <c r="W221" s="16" t="str" cm="1">
        <f t="array" ref="W221">IF(S221="","",IF($W$11="4 Beste",SUM(LARGE(S221:V221,{1;2;3;4})),(IF($W$11="3 Beste",SUM(LARGE(S221:V221,{1;2;3})),(IF($W$11="2 Beste",SUM(LARGE(S221:V221,{1;2})),IF($W$11="Bester",LARGE(S221:V221,1))))))))</f>
        <v/>
      </c>
      <c r="X221" s="101" t="str">
        <f t="shared" si="56"/>
        <v/>
      </c>
      <c r="Y221" s="14"/>
      <c r="Z221" s="101" t="str">
        <f t="shared" si="57"/>
        <v/>
      </c>
      <c r="AA221" s="18"/>
      <c r="AB221" s="23" t="str">
        <f t="shared" si="48"/>
        <v/>
      </c>
      <c r="AC221" s="24" t="str">
        <f t="shared" si="49"/>
        <v/>
      </c>
      <c r="AD221" s="24" t="str">
        <f t="shared" si="50"/>
        <v/>
      </c>
      <c r="AE221" s="22" t="str">
        <f t="shared" si="51"/>
        <v/>
      </c>
      <c r="AF221" s="16" t="str">
        <f t="shared" si="58"/>
        <v/>
      </c>
      <c r="AG221" s="103" t="str">
        <f t="shared" si="59"/>
        <v/>
      </c>
      <c r="AH221" s="25" t="str">
        <f t="shared" si="60"/>
        <v/>
      </c>
      <c r="AI221" s="26" t="str">
        <f t="shared" si="61"/>
        <v/>
      </c>
      <c r="AJ221" s="27" t="str">
        <f t="shared" si="62"/>
        <v/>
      </c>
      <c r="AL221" s="6"/>
      <c r="AM221" s="6"/>
      <c r="AN221" s="6"/>
      <c r="AO221" s="6"/>
      <c r="AP221" s="6"/>
      <c r="AQ221" s="6"/>
      <c r="AR221" s="6"/>
      <c r="AS221" s="6"/>
      <c r="AT221" s="6"/>
      <c r="AU221" s="6"/>
      <c r="AV221" s="6"/>
      <c r="AW221" s="6"/>
      <c r="AX221" s="6"/>
      <c r="AY221" s="6"/>
    </row>
    <row r="222" spans="2:51" ht="18" customHeight="1" x14ac:dyDescent="0.2">
      <c r="B222" s="77">
        <v>211</v>
      </c>
      <c r="C222" s="105"/>
      <c r="D222" s="117"/>
      <c r="E222" s="117"/>
      <c r="F222" s="118"/>
      <c r="G222" s="107" t="str">
        <f t="shared" si="52"/>
        <v/>
      </c>
      <c r="H222" s="38"/>
      <c r="I222" s="14"/>
      <c r="J222" s="143"/>
      <c r="K222" s="149" t="str">
        <f t="shared" si="53"/>
        <v/>
      </c>
      <c r="L222" s="101" t="str">
        <f t="shared" si="54"/>
        <v/>
      </c>
      <c r="M222" s="82"/>
      <c r="N222" s="78"/>
      <c r="O222" s="78"/>
      <c r="P222" s="78"/>
      <c r="Q222" s="15" t="str" cm="1">
        <f t="array" ref="Q222">IF(M222="","",IF($Q$11="4 Beste",SUM(LARGE(M222:P222,{1;2;3;4})),(IF($Q$11="3 Beste",SUM(LARGE(M222:P222,{1;2;3})),(IF($Q$11="2 Beste",SUM(LARGE(M222:P222,{1;2})),IF($Q$11="Bester",LARGE(M222:P222,1))))))))</f>
        <v/>
      </c>
      <c r="R222" s="101" t="str">
        <f t="shared" si="55"/>
        <v/>
      </c>
      <c r="S222" s="82"/>
      <c r="T222" s="84"/>
      <c r="U222" s="84"/>
      <c r="V222" s="84"/>
      <c r="W222" s="16" t="str" cm="1">
        <f t="array" ref="W222">IF(S222="","",IF($W$11="4 Beste",SUM(LARGE(S222:V222,{1;2;3;4})),(IF($W$11="3 Beste",SUM(LARGE(S222:V222,{1;2;3})),(IF($W$11="2 Beste",SUM(LARGE(S222:V222,{1;2})),IF($W$11="Bester",LARGE(S222:V222,1))))))))</f>
        <v/>
      </c>
      <c r="X222" s="101" t="str">
        <f t="shared" si="56"/>
        <v/>
      </c>
      <c r="Y222" s="14"/>
      <c r="Z222" s="101" t="str">
        <f t="shared" si="57"/>
        <v/>
      </c>
      <c r="AA222" s="18"/>
      <c r="AB222" s="23" t="str">
        <f t="shared" si="48"/>
        <v/>
      </c>
      <c r="AC222" s="24" t="str">
        <f t="shared" si="49"/>
        <v/>
      </c>
      <c r="AD222" s="24" t="str">
        <f t="shared" si="50"/>
        <v/>
      </c>
      <c r="AE222" s="22" t="str">
        <f t="shared" si="51"/>
        <v/>
      </c>
      <c r="AF222" s="16" t="str">
        <f t="shared" si="58"/>
        <v/>
      </c>
      <c r="AG222" s="103" t="str">
        <f t="shared" si="59"/>
        <v/>
      </c>
      <c r="AH222" s="25" t="str">
        <f t="shared" si="60"/>
        <v/>
      </c>
      <c r="AI222" s="26" t="str">
        <f t="shared" si="61"/>
        <v/>
      </c>
      <c r="AJ222" s="27" t="str">
        <f t="shared" si="62"/>
        <v/>
      </c>
      <c r="AL222" s="6"/>
      <c r="AM222" s="6"/>
      <c r="AN222" s="6"/>
      <c r="AO222" s="6"/>
      <c r="AP222" s="6"/>
      <c r="AQ222" s="6"/>
      <c r="AR222" s="6"/>
      <c r="AS222" s="6"/>
      <c r="AT222" s="6"/>
      <c r="AU222" s="6"/>
      <c r="AV222" s="6"/>
      <c r="AW222" s="6"/>
      <c r="AX222" s="6"/>
      <c r="AY222" s="6"/>
    </row>
    <row r="223" spans="2:51" ht="18" customHeight="1" x14ac:dyDescent="0.2">
      <c r="B223" s="77">
        <v>212</v>
      </c>
      <c r="C223" s="105"/>
      <c r="D223" s="117"/>
      <c r="E223" s="117"/>
      <c r="F223" s="118"/>
      <c r="G223" s="107" t="str">
        <f t="shared" si="52"/>
        <v/>
      </c>
      <c r="H223" s="38"/>
      <c r="I223" s="14"/>
      <c r="J223" s="143"/>
      <c r="K223" s="149" t="str">
        <f t="shared" si="53"/>
        <v/>
      </c>
      <c r="L223" s="101" t="str">
        <f t="shared" si="54"/>
        <v/>
      </c>
      <c r="M223" s="82"/>
      <c r="N223" s="78"/>
      <c r="O223" s="78"/>
      <c r="P223" s="78"/>
      <c r="Q223" s="15" t="str" cm="1">
        <f t="array" ref="Q223">IF(M223="","",IF($Q$11="4 Beste",SUM(LARGE(M223:P223,{1;2;3;4})),(IF($Q$11="3 Beste",SUM(LARGE(M223:P223,{1;2;3})),(IF($Q$11="2 Beste",SUM(LARGE(M223:P223,{1;2})),IF($Q$11="Bester",LARGE(M223:P223,1))))))))</f>
        <v/>
      </c>
      <c r="R223" s="101" t="str">
        <f t="shared" si="55"/>
        <v/>
      </c>
      <c r="S223" s="82"/>
      <c r="T223" s="84"/>
      <c r="U223" s="84"/>
      <c r="V223" s="84"/>
      <c r="W223" s="16" t="str" cm="1">
        <f t="array" ref="W223">IF(S223="","",IF($W$11="4 Beste",SUM(LARGE(S223:V223,{1;2;3;4})),(IF($W$11="3 Beste",SUM(LARGE(S223:V223,{1;2;3})),(IF($W$11="2 Beste",SUM(LARGE(S223:V223,{1;2})),IF($W$11="Bester",LARGE(S223:V223,1))))))))</f>
        <v/>
      </c>
      <c r="X223" s="101" t="str">
        <f t="shared" si="56"/>
        <v/>
      </c>
      <c r="Y223" s="14"/>
      <c r="Z223" s="101" t="str">
        <f t="shared" si="57"/>
        <v/>
      </c>
      <c r="AA223" s="18"/>
      <c r="AB223" s="23" t="str">
        <f t="shared" si="48"/>
        <v/>
      </c>
      <c r="AC223" s="24" t="str">
        <f t="shared" si="49"/>
        <v/>
      </c>
      <c r="AD223" s="24" t="str">
        <f t="shared" si="50"/>
        <v/>
      </c>
      <c r="AE223" s="22" t="str">
        <f t="shared" si="51"/>
        <v/>
      </c>
      <c r="AF223" s="16" t="str">
        <f t="shared" si="58"/>
        <v/>
      </c>
      <c r="AG223" s="103" t="str">
        <f t="shared" si="59"/>
        <v/>
      </c>
      <c r="AH223" s="25" t="str">
        <f t="shared" si="60"/>
        <v/>
      </c>
      <c r="AI223" s="26" t="str">
        <f t="shared" si="61"/>
        <v/>
      </c>
      <c r="AJ223" s="27" t="str">
        <f t="shared" si="62"/>
        <v/>
      </c>
      <c r="AL223" s="6"/>
      <c r="AM223" s="6"/>
      <c r="AN223" s="6"/>
      <c r="AO223" s="6"/>
      <c r="AP223" s="6"/>
      <c r="AQ223" s="6"/>
      <c r="AR223" s="6"/>
      <c r="AS223" s="6"/>
      <c r="AT223" s="6"/>
      <c r="AU223" s="6"/>
      <c r="AV223" s="6"/>
      <c r="AW223" s="6"/>
      <c r="AX223" s="6"/>
      <c r="AY223" s="6"/>
    </row>
    <row r="224" spans="2:51" ht="18" customHeight="1" x14ac:dyDescent="0.2">
      <c r="B224" s="77">
        <v>213</v>
      </c>
      <c r="C224" s="105"/>
      <c r="D224" s="117"/>
      <c r="E224" s="117"/>
      <c r="F224" s="118"/>
      <c r="G224" s="107" t="str">
        <f t="shared" si="52"/>
        <v/>
      </c>
      <c r="H224" s="38"/>
      <c r="I224" s="14"/>
      <c r="J224" s="143"/>
      <c r="K224" s="149" t="str">
        <f t="shared" si="53"/>
        <v/>
      </c>
      <c r="L224" s="101" t="str">
        <f t="shared" si="54"/>
        <v/>
      </c>
      <c r="M224" s="82"/>
      <c r="N224" s="78"/>
      <c r="O224" s="78"/>
      <c r="P224" s="78"/>
      <c r="Q224" s="15" t="str" cm="1">
        <f t="array" ref="Q224">IF(M224="","",IF($Q$11="4 Beste",SUM(LARGE(M224:P224,{1;2;3;4})),(IF($Q$11="3 Beste",SUM(LARGE(M224:P224,{1;2;3})),(IF($Q$11="2 Beste",SUM(LARGE(M224:P224,{1;2})),IF($Q$11="Bester",LARGE(M224:P224,1))))))))</f>
        <v/>
      </c>
      <c r="R224" s="101" t="str">
        <f t="shared" si="55"/>
        <v/>
      </c>
      <c r="S224" s="82"/>
      <c r="T224" s="84"/>
      <c r="U224" s="84"/>
      <c r="V224" s="84"/>
      <c r="W224" s="16" t="str" cm="1">
        <f t="array" ref="W224">IF(S224="","",IF($W$11="4 Beste",SUM(LARGE(S224:V224,{1;2;3;4})),(IF($W$11="3 Beste",SUM(LARGE(S224:V224,{1;2;3})),(IF($W$11="2 Beste",SUM(LARGE(S224:V224,{1;2})),IF($W$11="Bester",LARGE(S224:V224,1))))))))</f>
        <v/>
      </c>
      <c r="X224" s="101" t="str">
        <f t="shared" si="56"/>
        <v/>
      </c>
      <c r="Y224" s="14"/>
      <c r="Z224" s="101" t="str">
        <f t="shared" si="57"/>
        <v/>
      </c>
      <c r="AA224" s="18"/>
      <c r="AB224" s="23" t="str">
        <f t="shared" si="48"/>
        <v/>
      </c>
      <c r="AC224" s="24" t="str">
        <f t="shared" si="49"/>
        <v/>
      </c>
      <c r="AD224" s="24" t="str">
        <f t="shared" si="50"/>
        <v/>
      </c>
      <c r="AE224" s="22" t="str">
        <f t="shared" si="51"/>
        <v/>
      </c>
      <c r="AF224" s="16" t="str">
        <f t="shared" si="58"/>
        <v/>
      </c>
      <c r="AG224" s="103" t="str">
        <f t="shared" si="59"/>
        <v/>
      </c>
      <c r="AH224" s="25" t="str">
        <f t="shared" si="60"/>
        <v/>
      </c>
      <c r="AI224" s="26" t="str">
        <f t="shared" si="61"/>
        <v/>
      </c>
      <c r="AJ224" s="27" t="str">
        <f t="shared" si="62"/>
        <v/>
      </c>
      <c r="AL224" s="6"/>
      <c r="AM224" s="6"/>
      <c r="AN224" s="6"/>
      <c r="AO224" s="6"/>
      <c r="AP224" s="6"/>
      <c r="AQ224" s="6"/>
      <c r="AR224" s="6"/>
      <c r="AS224" s="6"/>
      <c r="AT224" s="6"/>
      <c r="AU224" s="6"/>
      <c r="AV224" s="6"/>
      <c r="AW224" s="6"/>
      <c r="AX224" s="6"/>
      <c r="AY224" s="6"/>
    </row>
    <row r="225" spans="2:51" ht="18" customHeight="1" x14ac:dyDescent="0.2">
      <c r="B225" s="77">
        <v>214</v>
      </c>
      <c r="C225" s="105"/>
      <c r="D225" s="117"/>
      <c r="E225" s="117"/>
      <c r="F225" s="118"/>
      <c r="G225" s="107" t="str">
        <f t="shared" si="52"/>
        <v/>
      </c>
      <c r="H225" s="38"/>
      <c r="I225" s="14"/>
      <c r="J225" s="143"/>
      <c r="K225" s="149" t="str">
        <f t="shared" si="53"/>
        <v/>
      </c>
      <c r="L225" s="101" t="str">
        <f t="shared" si="54"/>
        <v/>
      </c>
      <c r="M225" s="82"/>
      <c r="N225" s="78"/>
      <c r="O225" s="78"/>
      <c r="P225" s="78"/>
      <c r="Q225" s="15" t="str" cm="1">
        <f t="array" ref="Q225">IF(M225="","",IF($Q$11="4 Beste",SUM(LARGE(M225:P225,{1;2;3;4})),(IF($Q$11="3 Beste",SUM(LARGE(M225:P225,{1;2;3})),(IF($Q$11="2 Beste",SUM(LARGE(M225:P225,{1;2})),IF($Q$11="Bester",LARGE(M225:P225,1))))))))</f>
        <v/>
      </c>
      <c r="R225" s="101" t="str">
        <f t="shared" si="55"/>
        <v/>
      </c>
      <c r="S225" s="82"/>
      <c r="T225" s="84"/>
      <c r="U225" s="84"/>
      <c r="V225" s="84"/>
      <c r="W225" s="16" t="str" cm="1">
        <f t="array" ref="W225">IF(S225="","",IF($W$11="4 Beste",SUM(LARGE(S225:V225,{1;2;3;4})),(IF($W$11="3 Beste",SUM(LARGE(S225:V225,{1;2;3})),(IF($W$11="2 Beste",SUM(LARGE(S225:V225,{1;2})),IF($W$11="Bester",LARGE(S225:V225,1))))))))</f>
        <v/>
      </c>
      <c r="X225" s="101" t="str">
        <f t="shared" si="56"/>
        <v/>
      </c>
      <c r="Y225" s="14"/>
      <c r="Z225" s="101" t="str">
        <f t="shared" si="57"/>
        <v/>
      </c>
      <c r="AA225" s="18"/>
      <c r="AB225" s="23" t="str">
        <f t="shared" si="48"/>
        <v/>
      </c>
      <c r="AC225" s="24" t="str">
        <f t="shared" si="49"/>
        <v/>
      </c>
      <c r="AD225" s="24" t="str">
        <f t="shared" si="50"/>
        <v/>
      </c>
      <c r="AE225" s="22" t="str">
        <f t="shared" si="51"/>
        <v/>
      </c>
      <c r="AF225" s="16" t="str">
        <f t="shared" si="58"/>
        <v/>
      </c>
      <c r="AG225" s="103" t="str">
        <f t="shared" si="59"/>
        <v/>
      </c>
      <c r="AH225" s="25" t="str">
        <f t="shared" si="60"/>
        <v/>
      </c>
      <c r="AI225" s="26" t="str">
        <f t="shared" si="61"/>
        <v/>
      </c>
      <c r="AJ225" s="27" t="str">
        <f t="shared" si="62"/>
        <v/>
      </c>
      <c r="AL225" s="6"/>
      <c r="AM225" s="6"/>
      <c r="AN225" s="6"/>
      <c r="AO225" s="6"/>
      <c r="AP225" s="6"/>
      <c r="AQ225" s="6"/>
      <c r="AR225" s="6"/>
      <c r="AS225" s="6"/>
      <c r="AT225" s="6"/>
      <c r="AU225" s="6"/>
      <c r="AV225" s="6"/>
      <c r="AW225" s="6"/>
      <c r="AX225" s="6"/>
      <c r="AY225" s="6"/>
    </row>
    <row r="226" spans="2:51" ht="18" customHeight="1" x14ac:dyDescent="0.2">
      <c r="B226" s="77">
        <v>215</v>
      </c>
      <c r="C226" s="105"/>
      <c r="D226" s="117"/>
      <c r="E226" s="117"/>
      <c r="F226" s="118"/>
      <c r="G226" s="107" t="str">
        <f t="shared" si="52"/>
        <v/>
      </c>
      <c r="H226" s="38"/>
      <c r="I226" s="14"/>
      <c r="J226" s="143"/>
      <c r="K226" s="149" t="str">
        <f t="shared" si="53"/>
        <v/>
      </c>
      <c r="L226" s="101" t="str">
        <f t="shared" si="54"/>
        <v/>
      </c>
      <c r="M226" s="82"/>
      <c r="N226" s="78"/>
      <c r="O226" s="78"/>
      <c r="P226" s="78"/>
      <c r="Q226" s="15" t="str" cm="1">
        <f t="array" ref="Q226">IF(M226="","",IF($Q$11="4 Beste",SUM(LARGE(M226:P226,{1;2;3;4})),(IF($Q$11="3 Beste",SUM(LARGE(M226:P226,{1;2;3})),(IF($Q$11="2 Beste",SUM(LARGE(M226:P226,{1;2})),IF($Q$11="Bester",LARGE(M226:P226,1))))))))</f>
        <v/>
      </c>
      <c r="R226" s="101" t="str">
        <f t="shared" si="55"/>
        <v/>
      </c>
      <c r="S226" s="82"/>
      <c r="T226" s="84"/>
      <c r="U226" s="84"/>
      <c r="V226" s="84"/>
      <c r="W226" s="16" t="str" cm="1">
        <f t="array" ref="W226">IF(S226="","",IF($W$11="4 Beste",SUM(LARGE(S226:V226,{1;2;3;4})),(IF($W$11="3 Beste",SUM(LARGE(S226:V226,{1;2;3})),(IF($W$11="2 Beste",SUM(LARGE(S226:V226,{1;2})),IF($W$11="Bester",LARGE(S226:V226,1))))))))</f>
        <v/>
      </c>
      <c r="X226" s="101" t="str">
        <f t="shared" si="56"/>
        <v/>
      </c>
      <c r="Y226" s="14"/>
      <c r="Z226" s="101" t="str">
        <f t="shared" si="57"/>
        <v/>
      </c>
      <c r="AA226" s="18"/>
      <c r="AB226" s="23" t="str">
        <f t="shared" si="48"/>
        <v/>
      </c>
      <c r="AC226" s="24" t="str">
        <f t="shared" si="49"/>
        <v/>
      </c>
      <c r="AD226" s="24" t="str">
        <f t="shared" si="50"/>
        <v/>
      </c>
      <c r="AE226" s="22" t="str">
        <f t="shared" si="51"/>
        <v/>
      </c>
      <c r="AF226" s="16" t="str">
        <f t="shared" si="58"/>
        <v/>
      </c>
      <c r="AG226" s="103" t="str">
        <f t="shared" si="59"/>
        <v/>
      </c>
      <c r="AH226" s="25" t="str">
        <f t="shared" si="60"/>
        <v/>
      </c>
      <c r="AI226" s="26" t="str">
        <f t="shared" si="61"/>
        <v/>
      </c>
      <c r="AJ226" s="27" t="str">
        <f t="shared" si="62"/>
        <v/>
      </c>
      <c r="AL226" s="6"/>
      <c r="AM226" s="6"/>
      <c r="AN226" s="6"/>
      <c r="AO226" s="6"/>
      <c r="AP226" s="6"/>
      <c r="AQ226" s="6"/>
      <c r="AR226" s="6"/>
      <c r="AS226" s="6"/>
      <c r="AT226" s="6"/>
      <c r="AU226" s="6"/>
      <c r="AV226" s="6"/>
      <c r="AW226" s="6"/>
      <c r="AX226" s="6"/>
      <c r="AY226" s="6"/>
    </row>
    <row r="227" spans="2:51" ht="18" customHeight="1" x14ac:dyDescent="0.2">
      <c r="B227" s="77">
        <v>216</v>
      </c>
      <c r="C227" s="105"/>
      <c r="D227" s="117"/>
      <c r="E227" s="117"/>
      <c r="F227" s="118"/>
      <c r="G227" s="107" t="str">
        <f t="shared" si="52"/>
        <v/>
      </c>
      <c r="H227" s="38"/>
      <c r="I227" s="14"/>
      <c r="J227" s="143"/>
      <c r="K227" s="149" t="str">
        <f t="shared" si="53"/>
        <v/>
      </c>
      <c r="L227" s="101" t="str">
        <f t="shared" si="54"/>
        <v/>
      </c>
      <c r="M227" s="82"/>
      <c r="N227" s="78"/>
      <c r="O227" s="78"/>
      <c r="P227" s="78"/>
      <c r="Q227" s="15" t="str" cm="1">
        <f t="array" ref="Q227">IF(M227="","",IF($Q$11="4 Beste",SUM(LARGE(M227:P227,{1;2;3;4})),(IF($Q$11="3 Beste",SUM(LARGE(M227:P227,{1;2;3})),(IF($Q$11="2 Beste",SUM(LARGE(M227:P227,{1;2})),IF($Q$11="Bester",LARGE(M227:P227,1))))))))</f>
        <v/>
      </c>
      <c r="R227" s="101" t="str">
        <f t="shared" si="55"/>
        <v/>
      </c>
      <c r="S227" s="82"/>
      <c r="T227" s="84"/>
      <c r="U227" s="84"/>
      <c r="V227" s="84"/>
      <c r="W227" s="16" t="str" cm="1">
        <f t="array" ref="W227">IF(S227="","",IF($W$11="4 Beste",SUM(LARGE(S227:V227,{1;2;3;4})),(IF($W$11="3 Beste",SUM(LARGE(S227:V227,{1;2;3})),(IF($W$11="2 Beste",SUM(LARGE(S227:V227,{1;2})),IF($W$11="Bester",LARGE(S227:V227,1))))))))</f>
        <v/>
      </c>
      <c r="X227" s="101" t="str">
        <f t="shared" si="56"/>
        <v/>
      </c>
      <c r="Y227" s="14"/>
      <c r="Z227" s="101" t="str">
        <f t="shared" si="57"/>
        <v/>
      </c>
      <c r="AA227" s="18"/>
      <c r="AB227" s="23" t="str">
        <f t="shared" si="48"/>
        <v/>
      </c>
      <c r="AC227" s="24" t="str">
        <f t="shared" si="49"/>
        <v/>
      </c>
      <c r="AD227" s="24" t="str">
        <f t="shared" si="50"/>
        <v/>
      </c>
      <c r="AE227" s="22" t="str">
        <f t="shared" si="51"/>
        <v/>
      </c>
      <c r="AF227" s="16" t="str">
        <f t="shared" si="58"/>
        <v/>
      </c>
      <c r="AG227" s="103" t="str">
        <f t="shared" si="59"/>
        <v/>
      </c>
      <c r="AH227" s="25" t="str">
        <f t="shared" si="60"/>
        <v/>
      </c>
      <c r="AI227" s="26" t="str">
        <f t="shared" si="61"/>
        <v/>
      </c>
      <c r="AJ227" s="27" t="str">
        <f t="shared" si="62"/>
        <v/>
      </c>
      <c r="AL227" s="6"/>
      <c r="AM227" s="6"/>
      <c r="AN227" s="6"/>
      <c r="AO227" s="6"/>
      <c r="AP227" s="6"/>
      <c r="AQ227" s="6"/>
      <c r="AR227" s="6"/>
      <c r="AS227" s="6"/>
      <c r="AT227" s="6"/>
      <c r="AU227" s="6"/>
      <c r="AV227" s="6"/>
      <c r="AW227" s="6"/>
      <c r="AX227" s="6"/>
      <c r="AY227" s="6"/>
    </row>
    <row r="228" spans="2:51" ht="18" customHeight="1" x14ac:dyDescent="0.2">
      <c r="B228" s="77">
        <v>217</v>
      </c>
      <c r="C228" s="105"/>
      <c r="D228" s="117"/>
      <c r="E228" s="117"/>
      <c r="F228" s="118"/>
      <c r="G228" s="107" t="str">
        <f t="shared" si="52"/>
        <v/>
      </c>
      <c r="H228" s="38"/>
      <c r="I228" s="14"/>
      <c r="J228" s="143"/>
      <c r="K228" s="149" t="str">
        <f t="shared" si="53"/>
        <v/>
      </c>
      <c r="L228" s="101" t="str">
        <f t="shared" si="54"/>
        <v/>
      </c>
      <c r="M228" s="82"/>
      <c r="N228" s="78"/>
      <c r="O228" s="78"/>
      <c r="P228" s="78"/>
      <c r="Q228" s="15" t="str" cm="1">
        <f t="array" ref="Q228">IF(M228="","",IF($Q$11="4 Beste",SUM(LARGE(M228:P228,{1;2;3;4})),(IF($Q$11="3 Beste",SUM(LARGE(M228:P228,{1;2;3})),(IF($Q$11="2 Beste",SUM(LARGE(M228:P228,{1;2})),IF($Q$11="Bester",LARGE(M228:P228,1))))))))</f>
        <v/>
      </c>
      <c r="R228" s="101" t="str">
        <f t="shared" si="55"/>
        <v/>
      </c>
      <c r="S228" s="82"/>
      <c r="T228" s="84"/>
      <c r="U228" s="84"/>
      <c r="V228" s="84"/>
      <c r="W228" s="16" t="str" cm="1">
        <f t="array" ref="W228">IF(S228="","",IF($W$11="4 Beste",SUM(LARGE(S228:V228,{1;2;3;4})),(IF($W$11="3 Beste",SUM(LARGE(S228:V228,{1;2;3})),(IF($W$11="2 Beste",SUM(LARGE(S228:V228,{1;2})),IF($W$11="Bester",LARGE(S228:V228,1))))))))</f>
        <v/>
      </c>
      <c r="X228" s="101" t="str">
        <f t="shared" si="56"/>
        <v/>
      </c>
      <c r="Y228" s="14"/>
      <c r="Z228" s="101" t="str">
        <f t="shared" si="57"/>
        <v/>
      </c>
      <c r="AA228" s="18"/>
      <c r="AB228" s="23" t="str">
        <f t="shared" si="48"/>
        <v/>
      </c>
      <c r="AC228" s="24" t="str">
        <f t="shared" si="49"/>
        <v/>
      </c>
      <c r="AD228" s="24" t="str">
        <f t="shared" si="50"/>
        <v/>
      </c>
      <c r="AE228" s="22" t="str">
        <f t="shared" si="51"/>
        <v/>
      </c>
      <c r="AF228" s="16" t="str">
        <f t="shared" si="58"/>
        <v/>
      </c>
      <c r="AG228" s="103" t="str">
        <f t="shared" si="59"/>
        <v/>
      </c>
      <c r="AH228" s="25" t="str">
        <f t="shared" si="60"/>
        <v/>
      </c>
      <c r="AI228" s="26" t="str">
        <f t="shared" si="61"/>
        <v/>
      </c>
      <c r="AJ228" s="27" t="str">
        <f t="shared" si="62"/>
        <v/>
      </c>
      <c r="AL228" s="6"/>
      <c r="AM228" s="6"/>
      <c r="AN228" s="6"/>
      <c r="AO228" s="6"/>
      <c r="AP228" s="6"/>
      <c r="AQ228" s="6"/>
      <c r="AR228" s="6"/>
      <c r="AS228" s="6"/>
      <c r="AT228" s="6"/>
      <c r="AU228" s="6"/>
      <c r="AV228" s="6"/>
      <c r="AW228" s="6"/>
      <c r="AX228" s="6"/>
      <c r="AY228" s="6"/>
    </row>
    <row r="229" spans="2:51" ht="18" customHeight="1" x14ac:dyDescent="0.2">
      <c r="B229" s="77">
        <v>218</v>
      </c>
      <c r="C229" s="105"/>
      <c r="D229" s="117"/>
      <c r="E229" s="117"/>
      <c r="F229" s="118"/>
      <c r="G229" s="107" t="str">
        <f t="shared" si="52"/>
        <v/>
      </c>
      <c r="H229" s="38"/>
      <c r="I229" s="14"/>
      <c r="J229" s="143"/>
      <c r="K229" s="149" t="str">
        <f t="shared" si="53"/>
        <v/>
      </c>
      <c r="L229" s="101" t="str">
        <f t="shared" si="54"/>
        <v/>
      </c>
      <c r="M229" s="82"/>
      <c r="N229" s="78"/>
      <c r="O229" s="78"/>
      <c r="P229" s="78"/>
      <c r="Q229" s="15" t="str" cm="1">
        <f t="array" ref="Q229">IF(M229="","",IF($Q$11="4 Beste",SUM(LARGE(M229:P229,{1;2;3;4})),(IF($Q$11="3 Beste",SUM(LARGE(M229:P229,{1;2;3})),(IF($Q$11="2 Beste",SUM(LARGE(M229:P229,{1;2})),IF($Q$11="Bester",LARGE(M229:P229,1))))))))</f>
        <v/>
      </c>
      <c r="R229" s="101" t="str">
        <f t="shared" si="55"/>
        <v/>
      </c>
      <c r="S229" s="82"/>
      <c r="T229" s="84"/>
      <c r="U229" s="84"/>
      <c r="V229" s="84"/>
      <c r="W229" s="16" t="str" cm="1">
        <f t="array" ref="W229">IF(S229="","",IF($W$11="4 Beste",SUM(LARGE(S229:V229,{1;2;3;4})),(IF($W$11="3 Beste",SUM(LARGE(S229:V229,{1;2;3})),(IF($W$11="2 Beste",SUM(LARGE(S229:V229,{1;2})),IF($W$11="Bester",LARGE(S229:V229,1))))))))</f>
        <v/>
      </c>
      <c r="X229" s="101" t="str">
        <f t="shared" si="56"/>
        <v/>
      </c>
      <c r="Y229" s="14"/>
      <c r="Z229" s="101" t="str">
        <f t="shared" si="57"/>
        <v/>
      </c>
      <c r="AA229" s="18"/>
      <c r="AB229" s="23" t="str">
        <f t="shared" si="48"/>
        <v/>
      </c>
      <c r="AC229" s="24" t="str">
        <f t="shared" si="49"/>
        <v/>
      </c>
      <c r="AD229" s="24" t="str">
        <f t="shared" si="50"/>
        <v/>
      </c>
      <c r="AE229" s="22" t="str">
        <f t="shared" si="51"/>
        <v/>
      </c>
      <c r="AF229" s="16" t="str">
        <f t="shared" si="58"/>
        <v/>
      </c>
      <c r="AG229" s="103" t="str">
        <f t="shared" si="59"/>
        <v/>
      </c>
      <c r="AH229" s="25" t="str">
        <f t="shared" si="60"/>
        <v/>
      </c>
      <c r="AI229" s="26" t="str">
        <f t="shared" si="61"/>
        <v/>
      </c>
      <c r="AJ229" s="27" t="str">
        <f t="shared" si="62"/>
        <v/>
      </c>
      <c r="AL229" s="6"/>
      <c r="AM229" s="6"/>
      <c r="AN229" s="6"/>
      <c r="AO229" s="6"/>
      <c r="AP229" s="6"/>
      <c r="AQ229" s="6"/>
      <c r="AR229" s="6"/>
      <c r="AS229" s="6"/>
      <c r="AT229" s="6"/>
      <c r="AU229" s="6"/>
      <c r="AV229" s="6"/>
      <c r="AW229" s="6"/>
      <c r="AX229" s="6"/>
      <c r="AY229" s="6"/>
    </row>
    <row r="230" spans="2:51" ht="18" customHeight="1" x14ac:dyDescent="0.2">
      <c r="B230" s="77">
        <v>219</v>
      </c>
      <c r="C230" s="105"/>
      <c r="D230" s="117"/>
      <c r="E230" s="117"/>
      <c r="F230" s="118"/>
      <c r="G230" s="107" t="str">
        <f t="shared" si="52"/>
        <v/>
      </c>
      <c r="H230" s="38"/>
      <c r="I230" s="14"/>
      <c r="J230" s="143"/>
      <c r="K230" s="149" t="str">
        <f t="shared" si="53"/>
        <v/>
      </c>
      <c r="L230" s="101" t="str">
        <f t="shared" si="54"/>
        <v/>
      </c>
      <c r="M230" s="82"/>
      <c r="N230" s="78"/>
      <c r="O230" s="78"/>
      <c r="P230" s="78"/>
      <c r="Q230" s="15" t="str" cm="1">
        <f t="array" ref="Q230">IF(M230="","",IF($Q$11="4 Beste",SUM(LARGE(M230:P230,{1;2;3;4})),(IF($Q$11="3 Beste",SUM(LARGE(M230:P230,{1;2;3})),(IF($Q$11="2 Beste",SUM(LARGE(M230:P230,{1;2})),IF($Q$11="Bester",LARGE(M230:P230,1))))))))</f>
        <v/>
      </c>
      <c r="R230" s="101" t="str">
        <f t="shared" si="55"/>
        <v/>
      </c>
      <c r="S230" s="82"/>
      <c r="T230" s="84"/>
      <c r="U230" s="84"/>
      <c r="V230" s="84"/>
      <c r="W230" s="16" t="str" cm="1">
        <f t="array" ref="W230">IF(S230="","",IF($W$11="4 Beste",SUM(LARGE(S230:V230,{1;2;3;4})),(IF($W$11="3 Beste",SUM(LARGE(S230:V230,{1;2;3})),(IF($W$11="2 Beste",SUM(LARGE(S230:V230,{1;2})),IF($W$11="Bester",LARGE(S230:V230,1))))))))</f>
        <v/>
      </c>
      <c r="X230" s="101" t="str">
        <f t="shared" si="56"/>
        <v/>
      </c>
      <c r="Y230" s="14"/>
      <c r="Z230" s="101" t="str">
        <f t="shared" si="57"/>
        <v/>
      </c>
      <c r="AA230" s="18"/>
      <c r="AB230" s="23" t="str">
        <f t="shared" si="48"/>
        <v/>
      </c>
      <c r="AC230" s="24" t="str">
        <f t="shared" si="49"/>
        <v/>
      </c>
      <c r="AD230" s="24" t="str">
        <f t="shared" si="50"/>
        <v/>
      </c>
      <c r="AE230" s="22" t="str">
        <f t="shared" si="51"/>
        <v/>
      </c>
      <c r="AF230" s="16" t="str">
        <f t="shared" si="58"/>
        <v/>
      </c>
      <c r="AG230" s="103" t="str">
        <f t="shared" si="59"/>
        <v/>
      </c>
      <c r="AH230" s="25" t="str">
        <f t="shared" si="60"/>
        <v/>
      </c>
      <c r="AI230" s="26" t="str">
        <f t="shared" si="61"/>
        <v/>
      </c>
      <c r="AJ230" s="27" t="str">
        <f t="shared" si="62"/>
        <v/>
      </c>
      <c r="AL230" s="6"/>
      <c r="AM230" s="6"/>
      <c r="AN230" s="6"/>
      <c r="AO230" s="6"/>
      <c r="AP230" s="6"/>
      <c r="AQ230" s="6"/>
      <c r="AR230" s="6"/>
      <c r="AS230" s="6"/>
      <c r="AT230" s="6"/>
      <c r="AU230" s="6"/>
      <c r="AV230" s="6"/>
      <c r="AW230" s="6"/>
      <c r="AX230" s="6"/>
      <c r="AY230" s="6"/>
    </row>
    <row r="231" spans="2:51" ht="18" customHeight="1" x14ac:dyDescent="0.2">
      <c r="B231" s="77">
        <v>220</v>
      </c>
      <c r="C231" s="105"/>
      <c r="D231" s="117"/>
      <c r="E231" s="117"/>
      <c r="F231" s="118"/>
      <c r="G231" s="107" t="str">
        <f t="shared" si="52"/>
        <v/>
      </c>
      <c r="H231" s="38"/>
      <c r="I231" s="14"/>
      <c r="J231" s="143"/>
      <c r="K231" s="149" t="str">
        <f t="shared" si="53"/>
        <v/>
      </c>
      <c r="L231" s="101" t="str">
        <f t="shared" si="54"/>
        <v/>
      </c>
      <c r="M231" s="82"/>
      <c r="N231" s="78"/>
      <c r="O231" s="78"/>
      <c r="P231" s="78"/>
      <c r="Q231" s="15" t="str" cm="1">
        <f t="array" ref="Q231">IF(M231="","",IF($Q$11="4 Beste",SUM(LARGE(M231:P231,{1;2;3;4})),(IF($Q$11="3 Beste",SUM(LARGE(M231:P231,{1;2;3})),(IF($Q$11="2 Beste",SUM(LARGE(M231:P231,{1;2})),IF($Q$11="Bester",LARGE(M231:P231,1))))))))</f>
        <v/>
      </c>
      <c r="R231" s="101" t="str">
        <f t="shared" si="55"/>
        <v/>
      </c>
      <c r="S231" s="82"/>
      <c r="T231" s="84"/>
      <c r="U231" s="84"/>
      <c r="V231" s="84"/>
      <c r="W231" s="16" t="str" cm="1">
        <f t="array" ref="W231">IF(S231="","",IF($W$11="4 Beste",SUM(LARGE(S231:V231,{1;2;3;4})),(IF($W$11="3 Beste",SUM(LARGE(S231:V231,{1;2;3})),(IF($W$11="2 Beste",SUM(LARGE(S231:V231,{1;2})),IF($W$11="Bester",LARGE(S231:V231,1))))))))</f>
        <v/>
      </c>
      <c r="X231" s="101" t="str">
        <f t="shared" si="56"/>
        <v/>
      </c>
      <c r="Y231" s="14"/>
      <c r="Z231" s="101" t="str">
        <f t="shared" si="57"/>
        <v/>
      </c>
      <c r="AA231" s="18"/>
      <c r="AB231" s="23" t="str">
        <f t="shared" si="48"/>
        <v/>
      </c>
      <c r="AC231" s="24" t="str">
        <f t="shared" si="49"/>
        <v/>
      </c>
      <c r="AD231" s="24" t="str">
        <f t="shared" si="50"/>
        <v/>
      </c>
      <c r="AE231" s="22" t="str">
        <f t="shared" si="51"/>
        <v/>
      </c>
      <c r="AF231" s="16" t="str">
        <f t="shared" si="58"/>
        <v/>
      </c>
      <c r="AG231" s="103" t="str">
        <f t="shared" si="59"/>
        <v/>
      </c>
      <c r="AH231" s="25" t="str">
        <f t="shared" si="60"/>
        <v/>
      </c>
      <c r="AI231" s="26" t="str">
        <f t="shared" si="61"/>
        <v/>
      </c>
      <c r="AJ231" s="27" t="str">
        <f t="shared" si="62"/>
        <v/>
      </c>
      <c r="AL231" s="6"/>
      <c r="AM231" s="6"/>
      <c r="AN231" s="6"/>
      <c r="AO231" s="6"/>
      <c r="AP231" s="6"/>
      <c r="AQ231" s="6"/>
      <c r="AR231" s="6"/>
      <c r="AS231" s="6"/>
      <c r="AT231" s="6"/>
      <c r="AU231" s="6"/>
      <c r="AV231" s="6"/>
      <c r="AW231" s="6"/>
      <c r="AX231" s="6"/>
      <c r="AY231" s="6"/>
    </row>
    <row r="232" spans="2:51" ht="18" customHeight="1" x14ac:dyDescent="0.2">
      <c r="B232" s="77">
        <v>221</v>
      </c>
      <c r="C232" s="105"/>
      <c r="D232" s="117"/>
      <c r="E232" s="117"/>
      <c r="F232" s="118"/>
      <c r="G232" s="107" t="str">
        <f t="shared" si="52"/>
        <v/>
      </c>
      <c r="H232" s="38"/>
      <c r="I232" s="14"/>
      <c r="J232" s="143"/>
      <c r="K232" s="149" t="str">
        <f t="shared" si="53"/>
        <v/>
      </c>
      <c r="L232" s="101" t="str">
        <f t="shared" si="54"/>
        <v/>
      </c>
      <c r="M232" s="82"/>
      <c r="N232" s="78"/>
      <c r="O232" s="78"/>
      <c r="P232" s="78"/>
      <c r="Q232" s="15" t="str" cm="1">
        <f t="array" ref="Q232">IF(M232="","",IF($Q$11="4 Beste",SUM(LARGE(M232:P232,{1;2;3;4})),(IF($Q$11="3 Beste",SUM(LARGE(M232:P232,{1;2;3})),(IF($Q$11="2 Beste",SUM(LARGE(M232:P232,{1;2})),IF($Q$11="Bester",LARGE(M232:P232,1))))))))</f>
        <v/>
      </c>
      <c r="R232" s="101" t="str">
        <f t="shared" si="55"/>
        <v/>
      </c>
      <c r="S232" s="82"/>
      <c r="T232" s="84"/>
      <c r="U232" s="84"/>
      <c r="V232" s="84"/>
      <c r="W232" s="16" t="str" cm="1">
        <f t="array" ref="W232">IF(S232="","",IF($W$11="4 Beste",SUM(LARGE(S232:V232,{1;2;3;4})),(IF($W$11="3 Beste",SUM(LARGE(S232:V232,{1;2;3})),(IF($W$11="2 Beste",SUM(LARGE(S232:V232,{1;2})),IF($W$11="Bester",LARGE(S232:V232,1))))))))</f>
        <v/>
      </c>
      <c r="X232" s="101" t="str">
        <f t="shared" si="56"/>
        <v/>
      </c>
      <c r="Y232" s="14"/>
      <c r="Z232" s="101" t="str">
        <f t="shared" si="57"/>
        <v/>
      </c>
      <c r="AA232" s="18"/>
      <c r="AB232" s="23" t="str">
        <f t="shared" si="48"/>
        <v/>
      </c>
      <c r="AC232" s="24" t="str">
        <f t="shared" si="49"/>
        <v/>
      </c>
      <c r="AD232" s="24" t="str">
        <f t="shared" si="50"/>
        <v/>
      </c>
      <c r="AE232" s="22" t="str">
        <f t="shared" si="51"/>
        <v/>
      </c>
      <c r="AF232" s="16" t="str">
        <f t="shared" si="58"/>
        <v/>
      </c>
      <c r="AG232" s="103" t="str">
        <f t="shared" si="59"/>
        <v/>
      </c>
      <c r="AH232" s="25" t="str">
        <f t="shared" si="60"/>
        <v/>
      </c>
      <c r="AI232" s="26" t="str">
        <f t="shared" si="61"/>
        <v/>
      </c>
      <c r="AJ232" s="27" t="str">
        <f t="shared" si="62"/>
        <v/>
      </c>
      <c r="AL232" s="6"/>
      <c r="AM232" s="6"/>
      <c r="AN232" s="6"/>
      <c r="AO232" s="6"/>
      <c r="AP232" s="6"/>
      <c r="AQ232" s="6"/>
      <c r="AR232" s="6"/>
      <c r="AS232" s="6"/>
      <c r="AT232" s="6"/>
      <c r="AU232" s="6"/>
      <c r="AV232" s="6"/>
      <c r="AW232" s="6"/>
      <c r="AX232" s="6"/>
      <c r="AY232" s="6"/>
    </row>
    <row r="233" spans="2:51" ht="18" customHeight="1" x14ac:dyDescent="0.2">
      <c r="B233" s="77">
        <v>222</v>
      </c>
      <c r="C233" s="105"/>
      <c r="D233" s="117"/>
      <c r="E233" s="117"/>
      <c r="F233" s="118"/>
      <c r="G233" s="107" t="str">
        <f t="shared" si="52"/>
        <v/>
      </c>
      <c r="H233" s="38"/>
      <c r="I233" s="14"/>
      <c r="J233" s="143"/>
      <c r="K233" s="149" t="str">
        <f t="shared" si="53"/>
        <v/>
      </c>
      <c r="L233" s="101" t="str">
        <f t="shared" si="54"/>
        <v/>
      </c>
      <c r="M233" s="82"/>
      <c r="N233" s="78"/>
      <c r="O233" s="78"/>
      <c r="P233" s="78"/>
      <c r="Q233" s="15" t="str" cm="1">
        <f t="array" ref="Q233">IF(M233="","",IF($Q$11="4 Beste",SUM(LARGE(M233:P233,{1;2;3;4})),(IF($Q$11="3 Beste",SUM(LARGE(M233:P233,{1;2;3})),(IF($Q$11="2 Beste",SUM(LARGE(M233:P233,{1;2})),IF($Q$11="Bester",LARGE(M233:P233,1))))))))</f>
        <v/>
      </c>
      <c r="R233" s="101" t="str">
        <f t="shared" si="55"/>
        <v/>
      </c>
      <c r="S233" s="82"/>
      <c r="T233" s="84"/>
      <c r="U233" s="84"/>
      <c r="V233" s="84"/>
      <c r="W233" s="16" t="str" cm="1">
        <f t="array" ref="W233">IF(S233="","",IF($W$11="4 Beste",SUM(LARGE(S233:V233,{1;2;3;4})),(IF($W$11="3 Beste",SUM(LARGE(S233:V233,{1;2;3})),(IF($W$11="2 Beste",SUM(LARGE(S233:V233,{1;2})),IF($W$11="Bester",LARGE(S233:V233,1))))))))</f>
        <v/>
      </c>
      <c r="X233" s="101" t="str">
        <f t="shared" si="56"/>
        <v/>
      </c>
      <c r="Y233" s="14"/>
      <c r="Z233" s="101" t="str">
        <f t="shared" si="57"/>
        <v/>
      </c>
      <c r="AA233" s="18"/>
      <c r="AB233" s="23" t="str">
        <f t="shared" si="48"/>
        <v/>
      </c>
      <c r="AC233" s="24" t="str">
        <f t="shared" si="49"/>
        <v/>
      </c>
      <c r="AD233" s="24" t="str">
        <f t="shared" si="50"/>
        <v/>
      </c>
      <c r="AE233" s="22" t="str">
        <f t="shared" si="51"/>
        <v/>
      </c>
      <c r="AF233" s="16" t="str">
        <f t="shared" si="58"/>
        <v/>
      </c>
      <c r="AG233" s="103" t="str">
        <f t="shared" si="59"/>
        <v/>
      </c>
      <c r="AH233" s="25" t="str">
        <f t="shared" si="60"/>
        <v/>
      </c>
      <c r="AI233" s="26" t="str">
        <f t="shared" si="61"/>
        <v/>
      </c>
      <c r="AJ233" s="27" t="str">
        <f t="shared" si="62"/>
        <v/>
      </c>
      <c r="AL233" s="6"/>
      <c r="AM233" s="6"/>
      <c r="AN233" s="6"/>
      <c r="AO233" s="6"/>
      <c r="AP233" s="6"/>
      <c r="AQ233" s="6"/>
      <c r="AR233" s="6"/>
      <c r="AS233" s="6"/>
      <c r="AT233" s="6"/>
      <c r="AU233" s="6"/>
      <c r="AV233" s="6"/>
      <c r="AW233" s="6"/>
      <c r="AX233" s="6"/>
      <c r="AY233" s="6"/>
    </row>
    <row r="234" spans="2:51" ht="18" customHeight="1" x14ac:dyDescent="0.2">
      <c r="B234" s="77">
        <v>223</v>
      </c>
      <c r="C234" s="105"/>
      <c r="D234" s="117"/>
      <c r="E234" s="117"/>
      <c r="F234" s="118"/>
      <c r="G234" s="107" t="str">
        <f t="shared" si="52"/>
        <v/>
      </c>
      <c r="H234" s="38"/>
      <c r="I234" s="14"/>
      <c r="J234" s="143"/>
      <c r="K234" s="149" t="str">
        <f t="shared" si="53"/>
        <v/>
      </c>
      <c r="L234" s="101" t="str">
        <f t="shared" si="54"/>
        <v/>
      </c>
      <c r="M234" s="82"/>
      <c r="N234" s="78"/>
      <c r="O234" s="78"/>
      <c r="P234" s="78"/>
      <c r="Q234" s="15" t="str" cm="1">
        <f t="array" ref="Q234">IF(M234="","",IF($Q$11="4 Beste",SUM(LARGE(M234:P234,{1;2;3;4})),(IF($Q$11="3 Beste",SUM(LARGE(M234:P234,{1;2;3})),(IF($Q$11="2 Beste",SUM(LARGE(M234:P234,{1;2})),IF($Q$11="Bester",LARGE(M234:P234,1))))))))</f>
        <v/>
      </c>
      <c r="R234" s="101" t="str">
        <f t="shared" si="55"/>
        <v/>
      </c>
      <c r="S234" s="82"/>
      <c r="T234" s="84"/>
      <c r="U234" s="84"/>
      <c r="V234" s="84"/>
      <c r="W234" s="16" t="str" cm="1">
        <f t="array" ref="W234">IF(S234="","",IF($W$11="4 Beste",SUM(LARGE(S234:V234,{1;2;3;4})),(IF($W$11="3 Beste",SUM(LARGE(S234:V234,{1;2;3})),(IF($W$11="2 Beste",SUM(LARGE(S234:V234,{1;2})),IF($W$11="Bester",LARGE(S234:V234,1))))))))</f>
        <v/>
      </c>
      <c r="X234" s="101" t="str">
        <f t="shared" si="56"/>
        <v/>
      </c>
      <c r="Y234" s="14"/>
      <c r="Z234" s="101" t="str">
        <f t="shared" si="57"/>
        <v/>
      </c>
      <c r="AA234" s="18"/>
      <c r="AB234" s="23" t="str">
        <f t="shared" si="48"/>
        <v/>
      </c>
      <c r="AC234" s="24" t="str">
        <f t="shared" si="49"/>
        <v/>
      </c>
      <c r="AD234" s="24" t="str">
        <f t="shared" si="50"/>
        <v/>
      </c>
      <c r="AE234" s="22" t="str">
        <f t="shared" si="51"/>
        <v/>
      </c>
      <c r="AF234" s="16" t="str">
        <f t="shared" si="58"/>
        <v/>
      </c>
      <c r="AG234" s="103" t="str">
        <f t="shared" si="59"/>
        <v/>
      </c>
      <c r="AH234" s="25" t="str">
        <f t="shared" si="60"/>
        <v/>
      </c>
      <c r="AI234" s="26" t="str">
        <f t="shared" si="61"/>
        <v/>
      </c>
      <c r="AJ234" s="27" t="str">
        <f t="shared" si="62"/>
        <v/>
      </c>
      <c r="AL234" s="6"/>
      <c r="AM234" s="6"/>
      <c r="AN234" s="6"/>
      <c r="AO234" s="6"/>
      <c r="AP234" s="6"/>
      <c r="AQ234" s="6"/>
      <c r="AR234" s="6"/>
      <c r="AS234" s="6"/>
      <c r="AT234" s="6"/>
      <c r="AU234" s="6"/>
      <c r="AV234" s="6"/>
      <c r="AW234" s="6"/>
      <c r="AX234" s="6"/>
      <c r="AY234" s="6"/>
    </row>
    <row r="235" spans="2:51" ht="18" customHeight="1" x14ac:dyDescent="0.2">
      <c r="B235" s="77">
        <v>224</v>
      </c>
      <c r="C235" s="105"/>
      <c r="D235" s="117"/>
      <c r="E235" s="117"/>
      <c r="F235" s="118"/>
      <c r="G235" s="107" t="str">
        <f t="shared" si="52"/>
        <v/>
      </c>
      <c r="H235" s="38"/>
      <c r="I235" s="14"/>
      <c r="J235" s="143"/>
      <c r="K235" s="149" t="str">
        <f t="shared" si="53"/>
        <v/>
      </c>
      <c r="L235" s="101" t="str">
        <f t="shared" si="54"/>
        <v/>
      </c>
      <c r="M235" s="82"/>
      <c r="N235" s="78"/>
      <c r="O235" s="78"/>
      <c r="P235" s="78"/>
      <c r="Q235" s="15" t="str" cm="1">
        <f t="array" ref="Q235">IF(M235="","",IF($Q$11="4 Beste",SUM(LARGE(M235:P235,{1;2;3;4})),(IF($Q$11="3 Beste",SUM(LARGE(M235:P235,{1;2;3})),(IF($Q$11="2 Beste",SUM(LARGE(M235:P235,{1;2})),IF($Q$11="Bester",LARGE(M235:P235,1))))))))</f>
        <v/>
      </c>
      <c r="R235" s="101" t="str">
        <f t="shared" si="55"/>
        <v/>
      </c>
      <c r="S235" s="82"/>
      <c r="T235" s="84"/>
      <c r="U235" s="84"/>
      <c r="V235" s="84"/>
      <c r="W235" s="16" t="str" cm="1">
        <f t="array" ref="W235">IF(S235="","",IF($W$11="4 Beste",SUM(LARGE(S235:V235,{1;2;3;4})),(IF($W$11="3 Beste",SUM(LARGE(S235:V235,{1;2;3})),(IF($W$11="2 Beste",SUM(LARGE(S235:V235,{1;2})),IF($W$11="Bester",LARGE(S235:V235,1))))))))</f>
        <v/>
      </c>
      <c r="X235" s="101" t="str">
        <f t="shared" si="56"/>
        <v/>
      </c>
      <c r="Y235" s="14"/>
      <c r="Z235" s="101" t="str">
        <f t="shared" si="57"/>
        <v/>
      </c>
      <c r="AA235" s="18"/>
      <c r="AB235" s="23" t="str">
        <f t="shared" si="48"/>
        <v/>
      </c>
      <c r="AC235" s="24" t="str">
        <f t="shared" si="49"/>
        <v/>
      </c>
      <c r="AD235" s="24" t="str">
        <f t="shared" si="50"/>
        <v/>
      </c>
      <c r="AE235" s="22" t="str">
        <f t="shared" si="51"/>
        <v/>
      </c>
      <c r="AF235" s="16" t="str">
        <f t="shared" si="58"/>
        <v/>
      </c>
      <c r="AG235" s="103" t="str">
        <f t="shared" si="59"/>
        <v/>
      </c>
      <c r="AH235" s="25" t="str">
        <f t="shared" si="60"/>
        <v/>
      </c>
      <c r="AI235" s="26" t="str">
        <f t="shared" si="61"/>
        <v/>
      </c>
      <c r="AJ235" s="27" t="str">
        <f t="shared" si="62"/>
        <v/>
      </c>
      <c r="AL235" s="6"/>
      <c r="AM235" s="6"/>
      <c r="AN235" s="6"/>
      <c r="AO235" s="6"/>
      <c r="AP235" s="6"/>
      <c r="AQ235" s="6"/>
      <c r="AR235" s="6"/>
      <c r="AS235" s="6"/>
      <c r="AT235" s="6"/>
      <c r="AU235" s="6"/>
      <c r="AV235" s="6"/>
      <c r="AW235" s="6"/>
      <c r="AX235" s="6"/>
      <c r="AY235" s="6"/>
    </row>
    <row r="236" spans="2:51" ht="18" customHeight="1" x14ac:dyDescent="0.2">
      <c r="B236" s="77">
        <v>225</v>
      </c>
      <c r="C236" s="105"/>
      <c r="D236" s="117"/>
      <c r="E236" s="117"/>
      <c r="F236" s="118"/>
      <c r="G236" s="107" t="str">
        <f t="shared" si="52"/>
        <v/>
      </c>
      <c r="H236" s="38"/>
      <c r="I236" s="14"/>
      <c r="J236" s="143"/>
      <c r="K236" s="149" t="str">
        <f t="shared" si="53"/>
        <v/>
      </c>
      <c r="L236" s="101" t="str">
        <f t="shared" si="54"/>
        <v/>
      </c>
      <c r="M236" s="82"/>
      <c r="N236" s="78"/>
      <c r="O236" s="78"/>
      <c r="P236" s="78"/>
      <c r="Q236" s="15" t="str" cm="1">
        <f t="array" ref="Q236">IF(M236="","",IF($Q$11="4 Beste",SUM(LARGE(M236:P236,{1;2;3;4})),(IF($Q$11="3 Beste",SUM(LARGE(M236:P236,{1;2;3})),(IF($Q$11="2 Beste",SUM(LARGE(M236:P236,{1;2})),IF($Q$11="Bester",LARGE(M236:P236,1))))))))</f>
        <v/>
      </c>
      <c r="R236" s="101" t="str">
        <f t="shared" si="55"/>
        <v/>
      </c>
      <c r="S236" s="82"/>
      <c r="T236" s="84"/>
      <c r="U236" s="84"/>
      <c r="V236" s="84"/>
      <c r="W236" s="16" t="str" cm="1">
        <f t="array" ref="W236">IF(S236="","",IF($W$11="4 Beste",SUM(LARGE(S236:V236,{1;2;3;4})),(IF($W$11="3 Beste",SUM(LARGE(S236:V236,{1;2;3})),(IF($W$11="2 Beste",SUM(LARGE(S236:V236,{1;2})),IF($W$11="Bester",LARGE(S236:V236,1))))))))</f>
        <v/>
      </c>
      <c r="X236" s="101" t="str">
        <f t="shared" si="56"/>
        <v/>
      </c>
      <c r="Y236" s="14"/>
      <c r="Z236" s="101" t="str">
        <f t="shared" si="57"/>
        <v/>
      </c>
      <c r="AA236" s="18"/>
      <c r="AB236" s="23" t="str">
        <f t="shared" si="48"/>
        <v/>
      </c>
      <c r="AC236" s="24" t="str">
        <f t="shared" si="49"/>
        <v/>
      </c>
      <c r="AD236" s="24" t="str">
        <f t="shared" si="50"/>
        <v/>
      </c>
      <c r="AE236" s="22" t="str">
        <f t="shared" si="51"/>
        <v/>
      </c>
      <c r="AF236" s="16" t="str">
        <f t="shared" si="58"/>
        <v/>
      </c>
      <c r="AG236" s="103" t="str">
        <f t="shared" si="59"/>
        <v/>
      </c>
      <c r="AH236" s="25" t="str">
        <f t="shared" si="60"/>
        <v/>
      </c>
      <c r="AI236" s="26" t="str">
        <f t="shared" si="61"/>
        <v/>
      </c>
      <c r="AJ236" s="27" t="str">
        <f t="shared" si="62"/>
        <v/>
      </c>
      <c r="AL236" s="6"/>
      <c r="AM236" s="6"/>
      <c r="AN236" s="6"/>
      <c r="AO236" s="6"/>
      <c r="AP236" s="6"/>
      <c r="AQ236" s="6"/>
      <c r="AR236" s="6"/>
      <c r="AS236" s="6"/>
      <c r="AT236" s="6"/>
      <c r="AU236" s="6"/>
      <c r="AV236" s="6"/>
      <c r="AW236" s="6"/>
      <c r="AX236" s="6"/>
      <c r="AY236" s="6"/>
    </row>
    <row r="237" spans="2:51" ht="18" customHeight="1" x14ac:dyDescent="0.2">
      <c r="B237" s="77">
        <v>226</v>
      </c>
      <c r="C237" s="105"/>
      <c r="D237" s="117"/>
      <c r="E237" s="117"/>
      <c r="F237" s="118"/>
      <c r="G237" s="107" t="str">
        <f t="shared" si="52"/>
        <v/>
      </c>
      <c r="H237" s="38"/>
      <c r="I237" s="14"/>
      <c r="J237" s="143"/>
      <c r="K237" s="149" t="str">
        <f t="shared" si="53"/>
        <v/>
      </c>
      <c r="L237" s="101" t="str">
        <f t="shared" si="54"/>
        <v/>
      </c>
      <c r="M237" s="82"/>
      <c r="N237" s="78"/>
      <c r="O237" s="78"/>
      <c r="P237" s="78"/>
      <c r="Q237" s="15" t="str" cm="1">
        <f t="array" ref="Q237">IF(M237="","",IF($Q$11="4 Beste",SUM(LARGE(M237:P237,{1;2;3;4})),(IF($Q$11="3 Beste",SUM(LARGE(M237:P237,{1;2;3})),(IF($Q$11="2 Beste",SUM(LARGE(M237:P237,{1;2})),IF($Q$11="Bester",LARGE(M237:P237,1))))))))</f>
        <v/>
      </c>
      <c r="R237" s="101" t="str">
        <f t="shared" si="55"/>
        <v/>
      </c>
      <c r="S237" s="82"/>
      <c r="T237" s="84"/>
      <c r="U237" s="84"/>
      <c r="V237" s="84"/>
      <c r="W237" s="16" t="str" cm="1">
        <f t="array" ref="W237">IF(S237="","",IF($W$11="4 Beste",SUM(LARGE(S237:V237,{1;2;3;4})),(IF($W$11="3 Beste",SUM(LARGE(S237:V237,{1;2;3})),(IF($W$11="2 Beste",SUM(LARGE(S237:V237,{1;2})),IF($W$11="Bester",LARGE(S237:V237,1))))))))</f>
        <v/>
      </c>
      <c r="X237" s="101" t="str">
        <f t="shared" si="56"/>
        <v/>
      </c>
      <c r="Y237" s="14"/>
      <c r="Z237" s="101" t="str">
        <f t="shared" si="57"/>
        <v/>
      </c>
      <c r="AA237" s="18"/>
      <c r="AB237" s="23" t="str">
        <f t="shared" si="48"/>
        <v/>
      </c>
      <c r="AC237" s="24" t="str">
        <f t="shared" si="49"/>
        <v/>
      </c>
      <c r="AD237" s="24" t="str">
        <f t="shared" si="50"/>
        <v/>
      </c>
      <c r="AE237" s="22" t="str">
        <f t="shared" si="51"/>
        <v/>
      </c>
      <c r="AF237" s="16" t="str">
        <f t="shared" si="58"/>
        <v/>
      </c>
      <c r="AG237" s="103" t="str">
        <f t="shared" si="59"/>
        <v/>
      </c>
      <c r="AH237" s="25" t="str">
        <f t="shared" si="60"/>
        <v/>
      </c>
      <c r="AI237" s="26" t="str">
        <f t="shared" si="61"/>
        <v/>
      </c>
      <c r="AJ237" s="27" t="str">
        <f t="shared" si="62"/>
        <v/>
      </c>
      <c r="AL237" s="6"/>
      <c r="AM237" s="6"/>
      <c r="AN237" s="6"/>
      <c r="AO237" s="6"/>
      <c r="AP237" s="6"/>
      <c r="AQ237" s="6"/>
      <c r="AR237" s="6"/>
      <c r="AS237" s="6"/>
      <c r="AT237" s="6"/>
      <c r="AU237" s="6"/>
      <c r="AV237" s="6"/>
      <c r="AW237" s="6"/>
      <c r="AX237" s="6"/>
      <c r="AY237" s="6"/>
    </row>
    <row r="238" spans="2:51" ht="18" customHeight="1" x14ac:dyDescent="0.2">
      <c r="B238" s="77">
        <v>227</v>
      </c>
      <c r="C238" s="105"/>
      <c r="D238" s="117"/>
      <c r="E238" s="117"/>
      <c r="F238" s="118"/>
      <c r="G238" s="107" t="str">
        <f t="shared" si="52"/>
        <v/>
      </c>
      <c r="H238" s="38"/>
      <c r="I238" s="14"/>
      <c r="J238" s="143"/>
      <c r="K238" s="149" t="str">
        <f t="shared" si="53"/>
        <v/>
      </c>
      <c r="L238" s="101" t="str">
        <f t="shared" si="54"/>
        <v/>
      </c>
      <c r="M238" s="82"/>
      <c r="N238" s="78"/>
      <c r="O238" s="78"/>
      <c r="P238" s="78"/>
      <c r="Q238" s="15" t="str" cm="1">
        <f t="array" ref="Q238">IF(M238="","",IF($Q$11="4 Beste",SUM(LARGE(M238:P238,{1;2;3;4})),(IF($Q$11="3 Beste",SUM(LARGE(M238:P238,{1;2;3})),(IF($Q$11="2 Beste",SUM(LARGE(M238:P238,{1;2})),IF($Q$11="Bester",LARGE(M238:P238,1))))))))</f>
        <v/>
      </c>
      <c r="R238" s="101" t="str">
        <f t="shared" si="55"/>
        <v/>
      </c>
      <c r="S238" s="82"/>
      <c r="T238" s="84"/>
      <c r="U238" s="84"/>
      <c r="V238" s="84"/>
      <c r="W238" s="16" t="str" cm="1">
        <f t="array" ref="W238">IF(S238="","",IF($W$11="4 Beste",SUM(LARGE(S238:V238,{1;2;3;4})),(IF($W$11="3 Beste",SUM(LARGE(S238:V238,{1;2;3})),(IF($W$11="2 Beste",SUM(LARGE(S238:V238,{1;2})),IF($W$11="Bester",LARGE(S238:V238,1))))))))</f>
        <v/>
      </c>
      <c r="X238" s="101" t="str">
        <f t="shared" si="56"/>
        <v/>
      </c>
      <c r="Y238" s="14"/>
      <c r="Z238" s="101" t="str">
        <f t="shared" si="57"/>
        <v/>
      </c>
      <c r="AA238" s="18"/>
      <c r="AB238" s="23" t="str">
        <f t="shared" si="48"/>
        <v/>
      </c>
      <c r="AC238" s="24" t="str">
        <f t="shared" si="49"/>
        <v/>
      </c>
      <c r="AD238" s="24" t="str">
        <f t="shared" si="50"/>
        <v/>
      </c>
      <c r="AE238" s="22" t="str">
        <f t="shared" si="51"/>
        <v/>
      </c>
      <c r="AF238" s="16" t="str">
        <f t="shared" si="58"/>
        <v/>
      </c>
      <c r="AG238" s="103" t="str">
        <f t="shared" si="59"/>
        <v/>
      </c>
      <c r="AH238" s="25" t="str">
        <f t="shared" si="60"/>
        <v/>
      </c>
      <c r="AI238" s="26" t="str">
        <f t="shared" si="61"/>
        <v/>
      </c>
      <c r="AJ238" s="27" t="str">
        <f t="shared" si="62"/>
        <v/>
      </c>
      <c r="AL238" s="6"/>
      <c r="AM238" s="6"/>
      <c r="AN238" s="6"/>
      <c r="AO238" s="6"/>
      <c r="AP238" s="6"/>
      <c r="AQ238" s="6"/>
      <c r="AR238" s="6"/>
      <c r="AS238" s="6"/>
      <c r="AT238" s="6"/>
      <c r="AU238" s="6"/>
      <c r="AV238" s="6"/>
      <c r="AW238" s="6"/>
      <c r="AX238" s="6"/>
      <c r="AY238" s="6"/>
    </row>
    <row r="239" spans="2:51" ht="18" customHeight="1" x14ac:dyDescent="0.2">
      <c r="B239" s="77">
        <v>228</v>
      </c>
      <c r="C239" s="105"/>
      <c r="D239" s="117"/>
      <c r="E239" s="117"/>
      <c r="F239" s="118"/>
      <c r="G239" s="107" t="str">
        <f t="shared" si="52"/>
        <v/>
      </c>
      <c r="H239" s="38"/>
      <c r="I239" s="14"/>
      <c r="J239" s="143"/>
      <c r="K239" s="149" t="str">
        <f t="shared" si="53"/>
        <v/>
      </c>
      <c r="L239" s="101" t="str">
        <f t="shared" si="54"/>
        <v/>
      </c>
      <c r="M239" s="82"/>
      <c r="N239" s="78"/>
      <c r="O239" s="78"/>
      <c r="P239" s="78"/>
      <c r="Q239" s="15" t="str" cm="1">
        <f t="array" ref="Q239">IF(M239="","",IF($Q$11="4 Beste",SUM(LARGE(M239:P239,{1;2;3;4})),(IF($Q$11="3 Beste",SUM(LARGE(M239:P239,{1;2;3})),(IF($Q$11="2 Beste",SUM(LARGE(M239:P239,{1;2})),IF($Q$11="Bester",LARGE(M239:P239,1))))))))</f>
        <v/>
      </c>
      <c r="R239" s="101" t="str">
        <f t="shared" si="55"/>
        <v/>
      </c>
      <c r="S239" s="82"/>
      <c r="T239" s="84"/>
      <c r="U239" s="84"/>
      <c r="V239" s="84"/>
      <c r="W239" s="16" t="str" cm="1">
        <f t="array" ref="W239">IF(S239="","",IF($W$11="4 Beste",SUM(LARGE(S239:V239,{1;2;3;4})),(IF($W$11="3 Beste",SUM(LARGE(S239:V239,{1;2;3})),(IF($W$11="2 Beste",SUM(LARGE(S239:V239,{1;2})),IF($W$11="Bester",LARGE(S239:V239,1))))))))</f>
        <v/>
      </c>
      <c r="X239" s="101" t="str">
        <f t="shared" si="56"/>
        <v/>
      </c>
      <c r="Y239" s="14"/>
      <c r="Z239" s="101" t="str">
        <f t="shared" si="57"/>
        <v/>
      </c>
      <c r="AA239" s="18"/>
      <c r="AB239" s="23" t="str">
        <f t="shared" si="48"/>
        <v/>
      </c>
      <c r="AC239" s="24" t="str">
        <f t="shared" si="49"/>
        <v/>
      </c>
      <c r="AD239" s="24" t="str">
        <f t="shared" si="50"/>
        <v/>
      </c>
      <c r="AE239" s="22" t="str">
        <f t="shared" si="51"/>
        <v/>
      </c>
      <c r="AF239" s="16" t="str">
        <f t="shared" si="58"/>
        <v/>
      </c>
      <c r="AG239" s="103" t="str">
        <f t="shared" si="59"/>
        <v/>
      </c>
      <c r="AH239" s="25" t="str">
        <f t="shared" si="60"/>
        <v/>
      </c>
      <c r="AI239" s="26" t="str">
        <f t="shared" si="61"/>
        <v/>
      </c>
      <c r="AJ239" s="27" t="str">
        <f t="shared" si="62"/>
        <v/>
      </c>
      <c r="AL239" s="6"/>
      <c r="AM239" s="6"/>
      <c r="AN239" s="6"/>
      <c r="AO239" s="6"/>
      <c r="AP239" s="6"/>
      <c r="AQ239" s="6"/>
      <c r="AR239" s="6"/>
      <c r="AS239" s="6"/>
      <c r="AT239" s="6"/>
      <c r="AU239" s="6"/>
      <c r="AV239" s="6"/>
      <c r="AW239" s="6"/>
      <c r="AX239" s="6"/>
      <c r="AY239" s="6"/>
    </row>
    <row r="240" spans="2:51" ht="18" customHeight="1" x14ac:dyDescent="0.2">
      <c r="B240" s="77">
        <v>229</v>
      </c>
      <c r="C240" s="105"/>
      <c r="D240" s="117"/>
      <c r="E240" s="117"/>
      <c r="F240" s="118"/>
      <c r="G240" s="107" t="str">
        <f t="shared" si="52"/>
        <v/>
      </c>
      <c r="H240" s="38"/>
      <c r="I240" s="14"/>
      <c r="J240" s="143"/>
      <c r="K240" s="149" t="str">
        <f t="shared" si="53"/>
        <v/>
      </c>
      <c r="L240" s="101" t="str">
        <f t="shared" si="54"/>
        <v/>
      </c>
      <c r="M240" s="82"/>
      <c r="N240" s="78"/>
      <c r="O240" s="78"/>
      <c r="P240" s="78"/>
      <c r="Q240" s="15" t="str" cm="1">
        <f t="array" ref="Q240">IF(M240="","",IF($Q$11="4 Beste",SUM(LARGE(M240:P240,{1;2;3;4})),(IF($Q$11="3 Beste",SUM(LARGE(M240:P240,{1;2;3})),(IF($Q$11="2 Beste",SUM(LARGE(M240:P240,{1;2})),IF($Q$11="Bester",LARGE(M240:P240,1))))))))</f>
        <v/>
      </c>
      <c r="R240" s="101" t="str">
        <f t="shared" si="55"/>
        <v/>
      </c>
      <c r="S240" s="82"/>
      <c r="T240" s="84"/>
      <c r="U240" s="84"/>
      <c r="V240" s="84"/>
      <c r="W240" s="16" t="str" cm="1">
        <f t="array" ref="W240">IF(S240="","",IF($W$11="4 Beste",SUM(LARGE(S240:V240,{1;2;3;4})),(IF($W$11="3 Beste",SUM(LARGE(S240:V240,{1;2;3})),(IF($W$11="2 Beste",SUM(LARGE(S240:V240,{1;2})),IF($W$11="Bester",LARGE(S240:V240,1))))))))</f>
        <v/>
      </c>
      <c r="X240" s="101" t="str">
        <f t="shared" si="56"/>
        <v/>
      </c>
      <c r="Y240" s="14"/>
      <c r="Z240" s="101" t="str">
        <f t="shared" si="57"/>
        <v/>
      </c>
      <c r="AA240" s="18"/>
      <c r="AB240" s="23" t="str">
        <f t="shared" si="48"/>
        <v/>
      </c>
      <c r="AC240" s="24" t="str">
        <f t="shared" si="49"/>
        <v/>
      </c>
      <c r="AD240" s="24" t="str">
        <f t="shared" si="50"/>
        <v/>
      </c>
      <c r="AE240" s="22" t="str">
        <f t="shared" si="51"/>
        <v/>
      </c>
      <c r="AF240" s="16" t="str">
        <f t="shared" si="58"/>
        <v/>
      </c>
      <c r="AG240" s="103" t="str">
        <f t="shared" si="59"/>
        <v/>
      </c>
      <c r="AH240" s="25" t="str">
        <f t="shared" si="60"/>
        <v/>
      </c>
      <c r="AI240" s="26" t="str">
        <f t="shared" si="61"/>
        <v/>
      </c>
      <c r="AJ240" s="27" t="str">
        <f t="shared" si="62"/>
        <v/>
      </c>
      <c r="AL240" s="6"/>
      <c r="AM240" s="6"/>
      <c r="AN240" s="6"/>
      <c r="AO240" s="6"/>
      <c r="AP240" s="6"/>
      <c r="AQ240" s="6"/>
      <c r="AR240" s="6"/>
      <c r="AS240" s="6"/>
      <c r="AT240" s="6"/>
      <c r="AU240" s="6"/>
      <c r="AV240" s="6"/>
      <c r="AW240" s="6"/>
      <c r="AX240" s="6"/>
      <c r="AY240" s="6"/>
    </row>
    <row r="241" spans="2:51" ht="18" customHeight="1" x14ac:dyDescent="0.2">
      <c r="B241" s="77">
        <v>230</v>
      </c>
      <c r="C241" s="105"/>
      <c r="D241" s="117"/>
      <c r="E241" s="117"/>
      <c r="F241" s="118"/>
      <c r="G241" s="107" t="str">
        <f t="shared" si="52"/>
        <v/>
      </c>
      <c r="H241" s="38"/>
      <c r="I241" s="14"/>
      <c r="J241" s="143"/>
      <c r="K241" s="149" t="str">
        <f t="shared" si="53"/>
        <v/>
      </c>
      <c r="L241" s="101" t="str">
        <f t="shared" si="54"/>
        <v/>
      </c>
      <c r="M241" s="82"/>
      <c r="N241" s="78"/>
      <c r="O241" s="78"/>
      <c r="P241" s="78"/>
      <c r="Q241" s="15" t="str" cm="1">
        <f t="array" ref="Q241">IF(M241="","",IF($Q$11="4 Beste",SUM(LARGE(M241:P241,{1;2;3;4})),(IF($Q$11="3 Beste",SUM(LARGE(M241:P241,{1;2;3})),(IF($Q$11="2 Beste",SUM(LARGE(M241:P241,{1;2})),IF($Q$11="Bester",LARGE(M241:P241,1))))))))</f>
        <v/>
      </c>
      <c r="R241" s="101" t="str">
        <f t="shared" si="55"/>
        <v/>
      </c>
      <c r="S241" s="82"/>
      <c r="T241" s="84"/>
      <c r="U241" s="84"/>
      <c r="V241" s="84"/>
      <c r="W241" s="16" t="str" cm="1">
        <f t="array" ref="W241">IF(S241="","",IF($W$11="4 Beste",SUM(LARGE(S241:V241,{1;2;3;4})),(IF($W$11="3 Beste",SUM(LARGE(S241:V241,{1;2;3})),(IF($W$11="2 Beste",SUM(LARGE(S241:V241,{1;2})),IF($W$11="Bester",LARGE(S241:V241,1))))))))</f>
        <v/>
      </c>
      <c r="X241" s="101" t="str">
        <f t="shared" si="56"/>
        <v/>
      </c>
      <c r="Y241" s="14"/>
      <c r="Z241" s="101" t="str">
        <f t="shared" si="57"/>
        <v/>
      </c>
      <c r="AA241" s="18"/>
      <c r="AB241" s="23" t="str">
        <f t="shared" si="48"/>
        <v/>
      </c>
      <c r="AC241" s="24" t="str">
        <f t="shared" si="49"/>
        <v/>
      </c>
      <c r="AD241" s="24" t="str">
        <f t="shared" si="50"/>
        <v/>
      </c>
      <c r="AE241" s="22" t="str">
        <f t="shared" si="51"/>
        <v/>
      </c>
      <c r="AF241" s="16" t="str">
        <f t="shared" si="58"/>
        <v/>
      </c>
      <c r="AG241" s="103" t="str">
        <f t="shared" si="59"/>
        <v/>
      </c>
      <c r="AH241" s="25" t="str">
        <f t="shared" si="60"/>
        <v/>
      </c>
      <c r="AI241" s="26" t="str">
        <f t="shared" si="61"/>
        <v/>
      </c>
      <c r="AJ241" s="27" t="str">
        <f t="shared" si="62"/>
        <v/>
      </c>
      <c r="AL241" s="6"/>
      <c r="AM241" s="6"/>
      <c r="AN241" s="6"/>
      <c r="AO241" s="6"/>
      <c r="AP241" s="6"/>
      <c r="AQ241" s="6"/>
      <c r="AR241" s="6"/>
      <c r="AS241" s="6"/>
      <c r="AT241" s="6"/>
      <c r="AU241" s="6"/>
      <c r="AV241" s="6"/>
      <c r="AW241" s="6"/>
      <c r="AX241" s="6"/>
      <c r="AY241" s="6"/>
    </row>
    <row r="242" spans="2:51" ht="18" customHeight="1" x14ac:dyDescent="0.2">
      <c r="B242" s="77">
        <v>231</v>
      </c>
      <c r="C242" s="105"/>
      <c r="D242" s="117"/>
      <c r="E242" s="117"/>
      <c r="F242" s="118"/>
      <c r="G242" s="107" t="str">
        <f t="shared" si="52"/>
        <v/>
      </c>
      <c r="H242" s="38"/>
      <c r="I242" s="14"/>
      <c r="J242" s="143"/>
      <c r="K242" s="149" t="str">
        <f t="shared" si="53"/>
        <v/>
      </c>
      <c r="L242" s="101" t="str">
        <f t="shared" si="54"/>
        <v/>
      </c>
      <c r="M242" s="82"/>
      <c r="N242" s="78"/>
      <c r="O242" s="78"/>
      <c r="P242" s="78"/>
      <c r="Q242" s="15" t="str" cm="1">
        <f t="array" ref="Q242">IF(M242="","",IF($Q$11="4 Beste",SUM(LARGE(M242:P242,{1;2;3;4})),(IF($Q$11="3 Beste",SUM(LARGE(M242:P242,{1;2;3})),(IF($Q$11="2 Beste",SUM(LARGE(M242:P242,{1;2})),IF($Q$11="Bester",LARGE(M242:P242,1))))))))</f>
        <v/>
      </c>
      <c r="R242" s="101" t="str">
        <f t="shared" si="55"/>
        <v/>
      </c>
      <c r="S242" s="82"/>
      <c r="T242" s="84"/>
      <c r="U242" s="84"/>
      <c r="V242" s="84"/>
      <c r="W242" s="16" t="str" cm="1">
        <f t="array" ref="W242">IF(S242="","",IF($W$11="4 Beste",SUM(LARGE(S242:V242,{1;2;3;4})),(IF($W$11="3 Beste",SUM(LARGE(S242:V242,{1;2;3})),(IF($W$11="2 Beste",SUM(LARGE(S242:V242,{1;2})),IF($W$11="Bester",LARGE(S242:V242,1))))))))</f>
        <v/>
      </c>
      <c r="X242" s="101" t="str">
        <f t="shared" si="56"/>
        <v/>
      </c>
      <c r="Y242" s="14"/>
      <c r="Z242" s="101" t="str">
        <f t="shared" si="57"/>
        <v/>
      </c>
      <c r="AA242" s="18"/>
      <c r="AB242" s="23" t="str">
        <f t="shared" si="48"/>
        <v/>
      </c>
      <c r="AC242" s="24" t="str">
        <f t="shared" si="49"/>
        <v/>
      </c>
      <c r="AD242" s="24" t="str">
        <f t="shared" si="50"/>
        <v/>
      </c>
      <c r="AE242" s="22" t="str">
        <f t="shared" si="51"/>
        <v/>
      </c>
      <c r="AF242" s="16" t="str">
        <f t="shared" si="58"/>
        <v/>
      </c>
      <c r="AG242" s="103" t="str">
        <f t="shared" si="59"/>
        <v/>
      </c>
      <c r="AH242" s="25" t="str">
        <f t="shared" si="60"/>
        <v/>
      </c>
      <c r="AI242" s="26" t="str">
        <f t="shared" si="61"/>
        <v/>
      </c>
      <c r="AJ242" s="27" t="str">
        <f t="shared" si="62"/>
        <v/>
      </c>
      <c r="AL242" s="6"/>
      <c r="AM242" s="6"/>
      <c r="AN242" s="6"/>
      <c r="AO242" s="6"/>
      <c r="AP242" s="6"/>
      <c r="AQ242" s="6"/>
      <c r="AR242" s="6"/>
      <c r="AS242" s="6"/>
      <c r="AT242" s="6"/>
      <c r="AU242" s="6"/>
      <c r="AV242" s="6"/>
      <c r="AW242" s="6"/>
      <c r="AX242" s="6"/>
      <c r="AY242" s="6"/>
    </row>
    <row r="243" spans="2:51" ht="18" customHeight="1" x14ac:dyDescent="0.2">
      <c r="B243" s="77">
        <v>232</v>
      </c>
      <c r="C243" s="105"/>
      <c r="D243" s="117"/>
      <c r="E243" s="117"/>
      <c r="F243" s="118"/>
      <c r="G243" s="107" t="str">
        <f t="shared" si="52"/>
        <v/>
      </c>
      <c r="H243" s="38"/>
      <c r="I243" s="14"/>
      <c r="J243" s="143"/>
      <c r="K243" s="149" t="str">
        <f t="shared" si="53"/>
        <v/>
      </c>
      <c r="L243" s="101" t="str">
        <f t="shared" si="54"/>
        <v/>
      </c>
      <c r="M243" s="82"/>
      <c r="N243" s="78"/>
      <c r="O243" s="78"/>
      <c r="P243" s="78"/>
      <c r="Q243" s="15" t="str" cm="1">
        <f t="array" ref="Q243">IF(M243="","",IF($Q$11="4 Beste",SUM(LARGE(M243:P243,{1;2;3;4})),(IF($Q$11="3 Beste",SUM(LARGE(M243:P243,{1;2;3})),(IF($Q$11="2 Beste",SUM(LARGE(M243:P243,{1;2})),IF($Q$11="Bester",LARGE(M243:P243,1))))))))</f>
        <v/>
      </c>
      <c r="R243" s="101" t="str">
        <f t="shared" si="55"/>
        <v/>
      </c>
      <c r="S243" s="82"/>
      <c r="T243" s="84"/>
      <c r="U243" s="84"/>
      <c r="V243" s="84"/>
      <c r="W243" s="16" t="str" cm="1">
        <f t="array" ref="W243">IF(S243="","",IF($W$11="4 Beste",SUM(LARGE(S243:V243,{1;2;3;4})),(IF($W$11="3 Beste",SUM(LARGE(S243:V243,{1;2;3})),(IF($W$11="2 Beste",SUM(LARGE(S243:V243,{1;2})),IF($W$11="Bester",LARGE(S243:V243,1))))))))</f>
        <v/>
      </c>
      <c r="X243" s="101" t="str">
        <f t="shared" si="56"/>
        <v/>
      </c>
      <c r="Y243" s="14"/>
      <c r="Z243" s="101" t="str">
        <f t="shared" si="57"/>
        <v/>
      </c>
      <c r="AA243" s="18"/>
      <c r="AB243" s="23" t="str">
        <f t="shared" si="48"/>
        <v/>
      </c>
      <c r="AC243" s="24" t="str">
        <f t="shared" si="49"/>
        <v/>
      </c>
      <c r="AD243" s="24" t="str">
        <f t="shared" si="50"/>
        <v/>
      </c>
      <c r="AE243" s="22" t="str">
        <f t="shared" si="51"/>
        <v/>
      </c>
      <c r="AF243" s="16" t="str">
        <f t="shared" si="58"/>
        <v/>
      </c>
      <c r="AG243" s="103" t="str">
        <f t="shared" si="59"/>
        <v/>
      </c>
      <c r="AH243" s="25" t="str">
        <f t="shared" si="60"/>
        <v/>
      </c>
      <c r="AI243" s="26" t="str">
        <f t="shared" si="61"/>
        <v/>
      </c>
      <c r="AJ243" s="27" t="str">
        <f t="shared" si="62"/>
        <v/>
      </c>
      <c r="AL243" s="6"/>
      <c r="AM243" s="6"/>
      <c r="AN243" s="6"/>
      <c r="AO243" s="6"/>
      <c r="AP243" s="6"/>
      <c r="AQ243" s="6"/>
      <c r="AR243" s="6"/>
      <c r="AS243" s="6"/>
      <c r="AT243" s="6"/>
      <c r="AU243" s="6"/>
      <c r="AV243" s="6"/>
      <c r="AW243" s="6"/>
      <c r="AX243" s="6"/>
      <c r="AY243" s="6"/>
    </row>
    <row r="244" spans="2:51" ht="18" customHeight="1" x14ac:dyDescent="0.2">
      <c r="B244" s="77">
        <v>233</v>
      </c>
      <c r="C244" s="105"/>
      <c r="D244" s="117"/>
      <c r="E244" s="117"/>
      <c r="F244" s="118"/>
      <c r="G244" s="107" t="str">
        <f t="shared" si="52"/>
        <v/>
      </c>
      <c r="H244" s="38"/>
      <c r="I244" s="14"/>
      <c r="J244" s="143"/>
      <c r="K244" s="149" t="str">
        <f t="shared" si="53"/>
        <v/>
      </c>
      <c r="L244" s="101" t="str">
        <f t="shared" si="54"/>
        <v/>
      </c>
      <c r="M244" s="82"/>
      <c r="N244" s="78"/>
      <c r="O244" s="78"/>
      <c r="P244" s="78"/>
      <c r="Q244" s="15" t="str" cm="1">
        <f t="array" ref="Q244">IF(M244="","",IF($Q$11="4 Beste",SUM(LARGE(M244:P244,{1;2;3;4})),(IF($Q$11="3 Beste",SUM(LARGE(M244:P244,{1;2;3})),(IF($Q$11="2 Beste",SUM(LARGE(M244:P244,{1;2})),IF($Q$11="Bester",LARGE(M244:P244,1))))))))</f>
        <v/>
      </c>
      <c r="R244" s="101" t="str">
        <f t="shared" si="55"/>
        <v/>
      </c>
      <c r="S244" s="82"/>
      <c r="T244" s="84"/>
      <c r="U244" s="84"/>
      <c r="V244" s="84"/>
      <c r="W244" s="16" t="str" cm="1">
        <f t="array" ref="W244">IF(S244="","",IF($W$11="4 Beste",SUM(LARGE(S244:V244,{1;2;3;4})),(IF($W$11="3 Beste",SUM(LARGE(S244:V244,{1;2;3})),(IF($W$11="2 Beste",SUM(LARGE(S244:V244,{1;2})),IF($W$11="Bester",LARGE(S244:V244,1))))))))</f>
        <v/>
      </c>
      <c r="X244" s="101" t="str">
        <f t="shared" si="56"/>
        <v/>
      </c>
      <c r="Y244" s="14"/>
      <c r="Z244" s="101" t="str">
        <f t="shared" si="57"/>
        <v/>
      </c>
      <c r="AA244" s="18"/>
      <c r="AB244" s="23" t="str">
        <f t="shared" si="48"/>
        <v/>
      </c>
      <c r="AC244" s="24" t="str">
        <f t="shared" si="49"/>
        <v/>
      </c>
      <c r="AD244" s="24" t="str">
        <f t="shared" si="50"/>
        <v/>
      </c>
      <c r="AE244" s="22" t="str">
        <f t="shared" si="51"/>
        <v/>
      </c>
      <c r="AF244" s="16" t="str">
        <f t="shared" si="58"/>
        <v/>
      </c>
      <c r="AG244" s="103" t="str">
        <f t="shared" si="59"/>
        <v/>
      </c>
      <c r="AH244" s="25" t="str">
        <f t="shared" si="60"/>
        <v/>
      </c>
      <c r="AI244" s="26" t="str">
        <f t="shared" si="61"/>
        <v/>
      </c>
      <c r="AJ244" s="27" t="str">
        <f t="shared" si="62"/>
        <v/>
      </c>
      <c r="AL244" s="6"/>
      <c r="AM244" s="6"/>
      <c r="AN244" s="6"/>
      <c r="AO244" s="6"/>
      <c r="AP244" s="6"/>
      <c r="AQ244" s="6"/>
      <c r="AR244" s="6"/>
      <c r="AS244" s="6"/>
      <c r="AT244" s="6"/>
      <c r="AU244" s="6"/>
      <c r="AV244" s="6"/>
      <c r="AW244" s="6"/>
      <c r="AX244" s="6"/>
      <c r="AY244" s="6"/>
    </row>
    <row r="245" spans="2:51" ht="18" customHeight="1" x14ac:dyDescent="0.2">
      <c r="B245" s="77">
        <v>234</v>
      </c>
      <c r="C245" s="105"/>
      <c r="D245" s="117"/>
      <c r="E245" s="117"/>
      <c r="F245" s="118"/>
      <c r="G245" s="107" t="str">
        <f t="shared" si="52"/>
        <v/>
      </c>
      <c r="H245" s="38"/>
      <c r="I245" s="14"/>
      <c r="J245" s="143"/>
      <c r="K245" s="149" t="str">
        <f t="shared" si="53"/>
        <v/>
      </c>
      <c r="L245" s="101" t="str">
        <f t="shared" si="54"/>
        <v/>
      </c>
      <c r="M245" s="82"/>
      <c r="N245" s="78"/>
      <c r="O245" s="78"/>
      <c r="P245" s="78"/>
      <c r="Q245" s="15" t="str" cm="1">
        <f t="array" ref="Q245">IF(M245="","",IF($Q$11="4 Beste",SUM(LARGE(M245:P245,{1;2;3;4})),(IF($Q$11="3 Beste",SUM(LARGE(M245:P245,{1;2;3})),(IF($Q$11="2 Beste",SUM(LARGE(M245:P245,{1;2})),IF($Q$11="Bester",LARGE(M245:P245,1))))))))</f>
        <v/>
      </c>
      <c r="R245" s="101" t="str">
        <f t="shared" si="55"/>
        <v/>
      </c>
      <c r="S245" s="82"/>
      <c r="T245" s="84"/>
      <c r="U245" s="84"/>
      <c r="V245" s="84"/>
      <c r="W245" s="16" t="str" cm="1">
        <f t="array" ref="W245">IF(S245="","",IF($W$11="4 Beste",SUM(LARGE(S245:V245,{1;2;3;4})),(IF($W$11="3 Beste",SUM(LARGE(S245:V245,{1;2;3})),(IF($W$11="2 Beste",SUM(LARGE(S245:V245,{1;2})),IF($W$11="Bester",LARGE(S245:V245,1))))))))</f>
        <v/>
      </c>
      <c r="X245" s="101" t="str">
        <f t="shared" si="56"/>
        <v/>
      </c>
      <c r="Y245" s="14"/>
      <c r="Z245" s="101" t="str">
        <f t="shared" si="57"/>
        <v/>
      </c>
      <c r="AA245" s="18"/>
      <c r="AB245" s="23" t="str">
        <f t="shared" si="48"/>
        <v/>
      </c>
      <c r="AC245" s="24" t="str">
        <f t="shared" si="49"/>
        <v/>
      </c>
      <c r="AD245" s="24" t="str">
        <f t="shared" si="50"/>
        <v/>
      </c>
      <c r="AE245" s="22" t="str">
        <f t="shared" si="51"/>
        <v/>
      </c>
      <c r="AF245" s="16" t="str">
        <f t="shared" si="58"/>
        <v/>
      </c>
      <c r="AG245" s="103" t="str">
        <f t="shared" si="59"/>
        <v/>
      </c>
      <c r="AH245" s="25" t="str">
        <f t="shared" si="60"/>
        <v/>
      </c>
      <c r="AI245" s="26" t="str">
        <f t="shared" si="61"/>
        <v/>
      </c>
      <c r="AJ245" s="27" t="str">
        <f t="shared" si="62"/>
        <v/>
      </c>
      <c r="AL245" s="6"/>
      <c r="AM245" s="6"/>
      <c r="AN245" s="6"/>
      <c r="AO245" s="6"/>
      <c r="AP245" s="6"/>
      <c r="AQ245" s="6"/>
      <c r="AR245" s="6"/>
      <c r="AS245" s="6"/>
      <c r="AT245" s="6"/>
      <c r="AU245" s="6"/>
      <c r="AV245" s="6"/>
      <c r="AW245" s="6"/>
      <c r="AX245" s="6"/>
      <c r="AY245" s="6"/>
    </row>
    <row r="246" spans="2:51" ht="18" customHeight="1" x14ac:dyDescent="0.2">
      <c r="B246" s="77">
        <v>235</v>
      </c>
      <c r="C246" s="105"/>
      <c r="D246" s="117"/>
      <c r="E246" s="117"/>
      <c r="F246" s="118"/>
      <c r="G246" s="107" t="str">
        <f t="shared" si="52"/>
        <v/>
      </c>
      <c r="H246" s="38"/>
      <c r="I246" s="14"/>
      <c r="J246" s="143"/>
      <c r="K246" s="149" t="str">
        <f t="shared" si="53"/>
        <v/>
      </c>
      <c r="L246" s="101" t="str">
        <f t="shared" si="54"/>
        <v/>
      </c>
      <c r="M246" s="82"/>
      <c r="N246" s="78"/>
      <c r="O246" s="78"/>
      <c r="P246" s="78"/>
      <c r="Q246" s="15" t="str" cm="1">
        <f t="array" ref="Q246">IF(M246="","",IF($Q$11="4 Beste",SUM(LARGE(M246:P246,{1;2;3;4})),(IF($Q$11="3 Beste",SUM(LARGE(M246:P246,{1;2;3})),(IF($Q$11="2 Beste",SUM(LARGE(M246:P246,{1;2})),IF($Q$11="Bester",LARGE(M246:P246,1))))))))</f>
        <v/>
      </c>
      <c r="R246" s="101" t="str">
        <f t="shared" si="55"/>
        <v/>
      </c>
      <c r="S246" s="82"/>
      <c r="T246" s="84"/>
      <c r="U246" s="84"/>
      <c r="V246" s="84"/>
      <c r="W246" s="16" t="str" cm="1">
        <f t="array" ref="W246">IF(S246="","",IF($W$11="4 Beste",SUM(LARGE(S246:V246,{1;2;3;4})),(IF($W$11="3 Beste",SUM(LARGE(S246:V246,{1;2;3})),(IF($W$11="2 Beste",SUM(LARGE(S246:V246,{1;2})),IF($W$11="Bester",LARGE(S246:V246,1))))))))</f>
        <v/>
      </c>
      <c r="X246" s="101" t="str">
        <f t="shared" si="56"/>
        <v/>
      </c>
      <c r="Y246" s="14"/>
      <c r="Z246" s="101" t="str">
        <f t="shared" si="57"/>
        <v/>
      </c>
      <c r="AA246" s="18"/>
      <c r="AB246" s="23" t="str">
        <f t="shared" si="48"/>
        <v/>
      </c>
      <c r="AC246" s="24" t="str">
        <f t="shared" si="49"/>
        <v/>
      </c>
      <c r="AD246" s="24" t="str">
        <f t="shared" si="50"/>
        <v/>
      </c>
      <c r="AE246" s="22" t="str">
        <f t="shared" si="51"/>
        <v/>
      </c>
      <c r="AF246" s="16" t="str">
        <f t="shared" si="58"/>
        <v/>
      </c>
      <c r="AG246" s="103" t="str">
        <f t="shared" si="59"/>
        <v/>
      </c>
      <c r="AH246" s="25" t="str">
        <f t="shared" si="60"/>
        <v/>
      </c>
      <c r="AI246" s="26" t="str">
        <f t="shared" si="61"/>
        <v/>
      </c>
      <c r="AJ246" s="27" t="str">
        <f t="shared" si="62"/>
        <v/>
      </c>
      <c r="AL246" s="6"/>
      <c r="AM246" s="6"/>
      <c r="AN246" s="6"/>
      <c r="AO246" s="6"/>
      <c r="AP246" s="6"/>
      <c r="AQ246" s="6"/>
      <c r="AR246" s="6"/>
      <c r="AS246" s="6"/>
      <c r="AT246" s="6"/>
      <c r="AU246" s="6"/>
      <c r="AV246" s="6"/>
      <c r="AW246" s="6"/>
      <c r="AX246" s="6"/>
      <c r="AY246" s="6"/>
    </row>
    <row r="247" spans="2:51" ht="18" customHeight="1" x14ac:dyDescent="0.2">
      <c r="B247" s="77">
        <v>236</v>
      </c>
      <c r="C247" s="105"/>
      <c r="D247" s="117"/>
      <c r="E247" s="117"/>
      <c r="F247" s="118"/>
      <c r="G247" s="107" t="str">
        <f t="shared" si="52"/>
        <v/>
      </c>
      <c r="H247" s="38"/>
      <c r="I247" s="14"/>
      <c r="J247" s="143"/>
      <c r="K247" s="149" t="str">
        <f t="shared" si="53"/>
        <v/>
      </c>
      <c r="L247" s="101" t="str">
        <f t="shared" si="54"/>
        <v/>
      </c>
      <c r="M247" s="82"/>
      <c r="N247" s="78"/>
      <c r="O247" s="78"/>
      <c r="P247" s="78"/>
      <c r="Q247" s="15" t="str" cm="1">
        <f t="array" ref="Q247">IF(M247="","",IF($Q$11="4 Beste",SUM(LARGE(M247:P247,{1;2;3;4})),(IF($Q$11="3 Beste",SUM(LARGE(M247:P247,{1;2;3})),(IF($Q$11="2 Beste",SUM(LARGE(M247:P247,{1;2})),IF($Q$11="Bester",LARGE(M247:P247,1))))))))</f>
        <v/>
      </c>
      <c r="R247" s="101" t="str">
        <f t="shared" si="55"/>
        <v/>
      </c>
      <c r="S247" s="82"/>
      <c r="T247" s="84"/>
      <c r="U247" s="84"/>
      <c r="V247" s="84"/>
      <c r="W247" s="16" t="str" cm="1">
        <f t="array" ref="W247">IF(S247="","",IF($W$11="4 Beste",SUM(LARGE(S247:V247,{1;2;3;4})),(IF($W$11="3 Beste",SUM(LARGE(S247:V247,{1;2;3})),(IF($W$11="2 Beste",SUM(LARGE(S247:V247,{1;2})),IF($W$11="Bester",LARGE(S247:V247,1))))))))</f>
        <v/>
      </c>
      <c r="X247" s="101" t="str">
        <f t="shared" si="56"/>
        <v/>
      </c>
      <c r="Y247" s="14"/>
      <c r="Z247" s="101" t="str">
        <f t="shared" si="57"/>
        <v/>
      </c>
      <c r="AA247" s="18"/>
      <c r="AB247" s="23" t="str">
        <f t="shared" si="48"/>
        <v/>
      </c>
      <c r="AC247" s="24" t="str">
        <f t="shared" si="49"/>
        <v/>
      </c>
      <c r="AD247" s="24" t="str">
        <f t="shared" si="50"/>
        <v/>
      </c>
      <c r="AE247" s="22" t="str">
        <f t="shared" si="51"/>
        <v/>
      </c>
      <c r="AF247" s="16" t="str">
        <f t="shared" si="58"/>
        <v/>
      </c>
      <c r="AG247" s="103" t="str">
        <f t="shared" si="59"/>
        <v/>
      </c>
      <c r="AH247" s="25" t="str">
        <f t="shared" si="60"/>
        <v/>
      </c>
      <c r="AI247" s="26" t="str">
        <f t="shared" si="61"/>
        <v/>
      </c>
      <c r="AJ247" s="27" t="str">
        <f t="shared" si="62"/>
        <v/>
      </c>
      <c r="AL247" s="6"/>
      <c r="AM247" s="6"/>
      <c r="AN247" s="6"/>
      <c r="AO247" s="6"/>
      <c r="AP247" s="6"/>
      <c r="AQ247" s="6"/>
      <c r="AR247" s="6"/>
      <c r="AS247" s="6"/>
      <c r="AT247" s="6"/>
      <c r="AU247" s="6"/>
      <c r="AV247" s="6"/>
      <c r="AW247" s="6"/>
      <c r="AX247" s="6"/>
      <c r="AY247" s="6"/>
    </row>
    <row r="248" spans="2:51" ht="18" customHeight="1" x14ac:dyDescent="0.2">
      <c r="B248" s="77">
        <v>237</v>
      </c>
      <c r="C248" s="105"/>
      <c r="D248" s="117"/>
      <c r="E248" s="117"/>
      <c r="F248" s="118"/>
      <c r="G248" s="107" t="str">
        <f t="shared" si="52"/>
        <v/>
      </c>
      <c r="H248" s="38"/>
      <c r="I248" s="14"/>
      <c r="J248" s="143"/>
      <c r="K248" s="149" t="str">
        <f t="shared" si="53"/>
        <v/>
      </c>
      <c r="L248" s="101" t="str">
        <f t="shared" si="54"/>
        <v/>
      </c>
      <c r="M248" s="82"/>
      <c r="N248" s="78"/>
      <c r="O248" s="78"/>
      <c r="P248" s="78"/>
      <c r="Q248" s="15" t="str" cm="1">
        <f t="array" ref="Q248">IF(M248="","",IF($Q$11="4 Beste",SUM(LARGE(M248:P248,{1;2;3;4})),(IF($Q$11="3 Beste",SUM(LARGE(M248:P248,{1;2;3})),(IF($Q$11="2 Beste",SUM(LARGE(M248:P248,{1;2})),IF($Q$11="Bester",LARGE(M248:P248,1))))))))</f>
        <v/>
      </c>
      <c r="R248" s="101" t="str">
        <f t="shared" si="55"/>
        <v/>
      </c>
      <c r="S248" s="82"/>
      <c r="T248" s="84"/>
      <c r="U248" s="84"/>
      <c r="V248" s="84"/>
      <c r="W248" s="16" t="str" cm="1">
        <f t="array" ref="W248">IF(S248="","",IF($W$11="4 Beste",SUM(LARGE(S248:V248,{1;2;3;4})),(IF($W$11="3 Beste",SUM(LARGE(S248:V248,{1;2;3})),(IF($W$11="2 Beste",SUM(LARGE(S248:V248,{1;2})),IF($W$11="Bester",LARGE(S248:V248,1))))))))</f>
        <v/>
      </c>
      <c r="X248" s="101" t="str">
        <f t="shared" si="56"/>
        <v/>
      </c>
      <c r="Y248" s="14"/>
      <c r="Z248" s="101" t="str">
        <f t="shared" si="57"/>
        <v/>
      </c>
      <c r="AA248" s="18"/>
      <c r="AB248" s="23" t="str">
        <f t="shared" si="48"/>
        <v/>
      </c>
      <c r="AC248" s="24" t="str">
        <f t="shared" si="49"/>
        <v/>
      </c>
      <c r="AD248" s="24" t="str">
        <f t="shared" si="50"/>
        <v/>
      </c>
      <c r="AE248" s="22" t="str">
        <f t="shared" si="51"/>
        <v/>
      </c>
      <c r="AF248" s="16" t="str">
        <f t="shared" si="58"/>
        <v/>
      </c>
      <c r="AG248" s="103" t="str">
        <f t="shared" si="59"/>
        <v/>
      </c>
      <c r="AH248" s="25" t="str">
        <f t="shared" si="60"/>
        <v/>
      </c>
      <c r="AI248" s="26" t="str">
        <f t="shared" si="61"/>
        <v/>
      </c>
      <c r="AJ248" s="27" t="str">
        <f t="shared" si="62"/>
        <v/>
      </c>
      <c r="AL248" s="6"/>
      <c r="AM248" s="6"/>
      <c r="AN248" s="6"/>
      <c r="AO248" s="6"/>
      <c r="AP248" s="6"/>
      <c r="AQ248" s="6"/>
      <c r="AR248" s="6"/>
      <c r="AS248" s="6"/>
      <c r="AT248" s="6"/>
      <c r="AU248" s="6"/>
      <c r="AV248" s="6"/>
      <c r="AW248" s="6"/>
      <c r="AX248" s="6"/>
      <c r="AY248" s="6"/>
    </row>
    <row r="249" spans="2:51" ht="18" customHeight="1" x14ac:dyDescent="0.2">
      <c r="B249" s="77">
        <v>238</v>
      </c>
      <c r="C249" s="105"/>
      <c r="D249" s="117"/>
      <c r="E249" s="117"/>
      <c r="F249" s="118"/>
      <c r="G249" s="107" t="str">
        <f t="shared" si="52"/>
        <v/>
      </c>
      <c r="H249" s="38"/>
      <c r="I249" s="14"/>
      <c r="J249" s="143"/>
      <c r="K249" s="149" t="str">
        <f t="shared" si="53"/>
        <v/>
      </c>
      <c r="L249" s="101" t="str">
        <f t="shared" si="54"/>
        <v/>
      </c>
      <c r="M249" s="82"/>
      <c r="N249" s="78"/>
      <c r="O249" s="78"/>
      <c r="P249" s="78"/>
      <c r="Q249" s="15" t="str" cm="1">
        <f t="array" ref="Q249">IF(M249="","",IF($Q$11="4 Beste",SUM(LARGE(M249:P249,{1;2;3;4})),(IF($Q$11="3 Beste",SUM(LARGE(M249:P249,{1;2;3})),(IF($Q$11="2 Beste",SUM(LARGE(M249:P249,{1;2})),IF($Q$11="Bester",LARGE(M249:P249,1))))))))</f>
        <v/>
      </c>
      <c r="R249" s="101" t="str">
        <f t="shared" si="55"/>
        <v/>
      </c>
      <c r="S249" s="82"/>
      <c r="T249" s="84"/>
      <c r="U249" s="84"/>
      <c r="V249" s="84"/>
      <c r="W249" s="16" t="str" cm="1">
        <f t="array" ref="W249">IF(S249="","",IF($W$11="4 Beste",SUM(LARGE(S249:V249,{1;2;3;4})),(IF($W$11="3 Beste",SUM(LARGE(S249:V249,{1;2;3})),(IF($W$11="2 Beste",SUM(LARGE(S249:V249,{1;2})),IF($W$11="Bester",LARGE(S249:V249,1))))))))</f>
        <v/>
      </c>
      <c r="X249" s="101" t="str">
        <f t="shared" si="56"/>
        <v/>
      </c>
      <c r="Y249" s="14"/>
      <c r="Z249" s="101" t="str">
        <f t="shared" si="57"/>
        <v/>
      </c>
      <c r="AA249" s="18"/>
      <c r="AB249" s="23" t="str">
        <f t="shared" si="48"/>
        <v/>
      </c>
      <c r="AC249" s="24" t="str">
        <f t="shared" si="49"/>
        <v/>
      </c>
      <c r="AD249" s="24" t="str">
        <f t="shared" si="50"/>
        <v/>
      </c>
      <c r="AE249" s="22" t="str">
        <f t="shared" si="51"/>
        <v/>
      </c>
      <c r="AF249" s="16" t="str">
        <f t="shared" si="58"/>
        <v/>
      </c>
      <c r="AG249" s="103" t="str">
        <f t="shared" si="59"/>
        <v/>
      </c>
      <c r="AH249" s="25" t="str">
        <f t="shared" si="60"/>
        <v/>
      </c>
      <c r="AI249" s="26" t="str">
        <f t="shared" si="61"/>
        <v/>
      </c>
      <c r="AJ249" s="27" t="str">
        <f t="shared" si="62"/>
        <v/>
      </c>
      <c r="AL249" s="6"/>
      <c r="AM249" s="6"/>
      <c r="AN249" s="6"/>
      <c r="AO249" s="6"/>
      <c r="AP249" s="6"/>
      <c r="AQ249" s="6"/>
      <c r="AR249" s="6"/>
      <c r="AS249" s="6"/>
      <c r="AT249" s="6"/>
      <c r="AU249" s="6"/>
      <c r="AV249" s="6"/>
      <c r="AW249" s="6"/>
      <c r="AX249" s="6"/>
      <c r="AY249" s="6"/>
    </row>
    <row r="250" spans="2:51" ht="18" customHeight="1" x14ac:dyDescent="0.2">
      <c r="B250" s="77">
        <v>239</v>
      </c>
      <c r="C250" s="105"/>
      <c r="D250" s="117"/>
      <c r="E250" s="117"/>
      <c r="F250" s="118"/>
      <c r="G250" s="107" t="str">
        <f t="shared" si="52"/>
        <v/>
      </c>
      <c r="H250" s="38"/>
      <c r="I250" s="14"/>
      <c r="J250" s="143"/>
      <c r="K250" s="149" t="str">
        <f t="shared" si="53"/>
        <v/>
      </c>
      <c r="L250" s="101" t="str">
        <f t="shared" si="54"/>
        <v/>
      </c>
      <c r="M250" s="82"/>
      <c r="N250" s="78"/>
      <c r="O250" s="78"/>
      <c r="P250" s="78"/>
      <c r="Q250" s="15" t="str" cm="1">
        <f t="array" ref="Q250">IF(M250="","",IF($Q$11="4 Beste",SUM(LARGE(M250:P250,{1;2;3;4})),(IF($Q$11="3 Beste",SUM(LARGE(M250:P250,{1;2;3})),(IF($Q$11="2 Beste",SUM(LARGE(M250:P250,{1;2})),IF($Q$11="Bester",LARGE(M250:P250,1))))))))</f>
        <v/>
      </c>
      <c r="R250" s="101" t="str">
        <f t="shared" si="55"/>
        <v/>
      </c>
      <c r="S250" s="82"/>
      <c r="T250" s="84"/>
      <c r="U250" s="84"/>
      <c r="V250" s="84"/>
      <c r="W250" s="16" t="str" cm="1">
        <f t="array" ref="W250">IF(S250="","",IF($W$11="4 Beste",SUM(LARGE(S250:V250,{1;2;3;4})),(IF($W$11="3 Beste",SUM(LARGE(S250:V250,{1;2;3})),(IF($W$11="2 Beste",SUM(LARGE(S250:V250,{1;2})),IF($W$11="Bester",LARGE(S250:V250,1))))))))</f>
        <v/>
      </c>
      <c r="X250" s="101" t="str">
        <f t="shared" si="56"/>
        <v/>
      </c>
      <c r="Y250" s="14"/>
      <c r="Z250" s="101" t="str">
        <f t="shared" si="57"/>
        <v/>
      </c>
      <c r="AA250" s="18"/>
      <c r="AB250" s="23" t="str">
        <f t="shared" si="48"/>
        <v/>
      </c>
      <c r="AC250" s="24" t="str">
        <f t="shared" si="49"/>
        <v/>
      </c>
      <c r="AD250" s="24" t="str">
        <f t="shared" si="50"/>
        <v/>
      </c>
      <c r="AE250" s="22" t="str">
        <f t="shared" si="51"/>
        <v/>
      </c>
      <c r="AF250" s="16" t="str">
        <f t="shared" si="58"/>
        <v/>
      </c>
      <c r="AG250" s="103" t="str">
        <f t="shared" si="59"/>
        <v/>
      </c>
      <c r="AH250" s="25" t="str">
        <f t="shared" si="60"/>
        <v/>
      </c>
      <c r="AI250" s="26" t="str">
        <f t="shared" si="61"/>
        <v/>
      </c>
      <c r="AJ250" s="27" t="str">
        <f t="shared" si="62"/>
        <v/>
      </c>
      <c r="AL250" s="6"/>
      <c r="AM250" s="6"/>
      <c r="AN250" s="6"/>
      <c r="AO250" s="6"/>
      <c r="AP250" s="6"/>
      <c r="AQ250" s="6"/>
      <c r="AR250" s="6"/>
      <c r="AS250" s="6"/>
      <c r="AT250" s="6"/>
      <c r="AU250" s="6"/>
      <c r="AV250" s="6"/>
      <c r="AW250" s="6"/>
      <c r="AX250" s="6"/>
      <c r="AY250" s="6"/>
    </row>
    <row r="251" spans="2:51" ht="18" customHeight="1" x14ac:dyDescent="0.2">
      <c r="B251" s="77">
        <v>240</v>
      </c>
      <c r="C251" s="105"/>
      <c r="D251" s="117"/>
      <c r="E251" s="117"/>
      <c r="F251" s="118"/>
      <c r="G251" s="107" t="str">
        <f t="shared" si="52"/>
        <v/>
      </c>
      <c r="H251" s="38"/>
      <c r="I251" s="14"/>
      <c r="J251" s="143"/>
      <c r="K251" s="149" t="str">
        <f t="shared" si="53"/>
        <v/>
      </c>
      <c r="L251" s="101" t="str">
        <f t="shared" si="54"/>
        <v/>
      </c>
      <c r="M251" s="82"/>
      <c r="N251" s="78"/>
      <c r="O251" s="78"/>
      <c r="P251" s="78"/>
      <c r="Q251" s="15" t="str" cm="1">
        <f t="array" ref="Q251">IF(M251="","",IF($Q$11="4 Beste",SUM(LARGE(M251:P251,{1;2;3;4})),(IF($Q$11="3 Beste",SUM(LARGE(M251:P251,{1;2;3})),(IF($Q$11="2 Beste",SUM(LARGE(M251:P251,{1;2})),IF($Q$11="Bester",LARGE(M251:P251,1))))))))</f>
        <v/>
      </c>
      <c r="R251" s="101" t="str">
        <f t="shared" si="55"/>
        <v/>
      </c>
      <c r="S251" s="82"/>
      <c r="T251" s="84"/>
      <c r="U251" s="84"/>
      <c r="V251" s="84"/>
      <c r="W251" s="16" t="str" cm="1">
        <f t="array" ref="W251">IF(S251="","",IF($W$11="4 Beste",SUM(LARGE(S251:V251,{1;2;3;4})),(IF($W$11="3 Beste",SUM(LARGE(S251:V251,{1;2;3})),(IF($W$11="2 Beste",SUM(LARGE(S251:V251,{1;2})),IF($W$11="Bester",LARGE(S251:V251,1))))))))</f>
        <v/>
      </c>
      <c r="X251" s="101" t="str">
        <f t="shared" si="56"/>
        <v/>
      </c>
      <c r="Y251" s="14"/>
      <c r="Z251" s="101" t="str">
        <f t="shared" si="57"/>
        <v/>
      </c>
      <c r="AA251" s="18"/>
      <c r="AB251" s="23" t="str">
        <f t="shared" si="48"/>
        <v/>
      </c>
      <c r="AC251" s="24" t="str">
        <f t="shared" si="49"/>
        <v/>
      </c>
      <c r="AD251" s="24" t="str">
        <f t="shared" si="50"/>
        <v/>
      </c>
      <c r="AE251" s="22" t="str">
        <f t="shared" si="51"/>
        <v/>
      </c>
      <c r="AF251" s="16" t="str">
        <f t="shared" si="58"/>
        <v/>
      </c>
      <c r="AG251" s="103" t="str">
        <f t="shared" si="59"/>
        <v/>
      </c>
      <c r="AH251" s="25" t="str">
        <f t="shared" si="60"/>
        <v/>
      </c>
      <c r="AI251" s="26" t="str">
        <f t="shared" si="61"/>
        <v/>
      </c>
      <c r="AJ251" s="27" t="str">
        <f t="shared" si="62"/>
        <v/>
      </c>
      <c r="AL251" s="6"/>
      <c r="AM251" s="6"/>
      <c r="AN251" s="6"/>
      <c r="AO251" s="6"/>
      <c r="AP251" s="6"/>
      <c r="AQ251" s="6"/>
      <c r="AR251" s="6"/>
      <c r="AS251" s="6"/>
      <c r="AT251" s="6"/>
      <c r="AU251" s="6"/>
      <c r="AV251" s="6"/>
      <c r="AW251" s="6"/>
      <c r="AX251" s="6"/>
      <c r="AY251" s="6"/>
    </row>
    <row r="252" spans="2:51" ht="18" customHeight="1" x14ac:dyDescent="0.2">
      <c r="B252" s="77">
        <v>241</v>
      </c>
      <c r="C252" s="105"/>
      <c r="D252" s="117"/>
      <c r="E252" s="117"/>
      <c r="F252" s="118"/>
      <c r="G252" s="107" t="str">
        <f t="shared" si="52"/>
        <v/>
      </c>
      <c r="H252" s="38"/>
      <c r="I252" s="14"/>
      <c r="J252" s="143"/>
      <c r="K252" s="149" t="str">
        <f t="shared" si="53"/>
        <v/>
      </c>
      <c r="L252" s="101" t="str">
        <f t="shared" si="54"/>
        <v/>
      </c>
      <c r="M252" s="82"/>
      <c r="N252" s="78"/>
      <c r="O252" s="78"/>
      <c r="P252" s="78"/>
      <c r="Q252" s="15" t="str" cm="1">
        <f t="array" ref="Q252">IF(M252="","",IF($Q$11="4 Beste",SUM(LARGE(M252:P252,{1;2;3;4})),(IF($Q$11="3 Beste",SUM(LARGE(M252:P252,{1;2;3})),(IF($Q$11="2 Beste",SUM(LARGE(M252:P252,{1;2})),IF($Q$11="Bester",LARGE(M252:P252,1))))))))</f>
        <v/>
      </c>
      <c r="R252" s="101" t="str">
        <f t="shared" si="55"/>
        <v/>
      </c>
      <c r="S252" s="82"/>
      <c r="T252" s="84"/>
      <c r="U252" s="84"/>
      <c r="V252" s="84"/>
      <c r="W252" s="16" t="str" cm="1">
        <f t="array" ref="W252">IF(S252="","",IF($W$11="4 Beste",SUM(LARGE(S252:V252,{1;2;3;4})),(IF($W$11="3 Beste",SUM(LARGE(S252:V252,{1;2;3})),(IF($W$11="2 Beste",SUM(LARGE(S252:V252,{1;2})),IF($W$11="Bester",LARGE(S252:V252,1))))))))</f>
        <v/>
      </c>
      <c r="X252" s="101" t="str">
        <f t="shared" si="56"/>
        <v/>
      </c>
      <c r="Y252" s="14"/>
      <c r="Z252" s="101" t="str">
        <f t="shared" si="57"/>
        <v/>
      </c>
      <c r="AA252" s="18"/>
      <c r="AB252" s="23" t="str">
        <f t="shared" si="48"/>
        <v/>
      </c>
      <c r="AC252" s="24" t="str">
        <f t="shared" si="49"/>
        <v/>
      </c>
      <c r="AD252" s="24" t="str">
        <f t="shared" si="50"/>
        <v/>
      </c>
      <c r="AE252" s="22" t="str">
        <f t="shared" si="51"/>
        <v/>
      </c>
      <c r="AF252" s="16" t="str">
        <f t="shared" si="58"/>
        <v/>
      </c>
      <c r="AG252" s="103" t="str">
        <f t="shared" si="59"/>
        <v/>
      </c>
      <c r="AH252" s="25" t="str">
        <f t="shared" si="60"/>
        <v/>
      </c>
      <c r="AI252" s="26" t="str">
        <f t="shared" si="61"/>
        <v/>
      </c>
      <c r="AJ252" s="27" t="str">
        <f t="shared" si="62"/>
        <v/>
      </c>
      <c r="AL252" s="6"/>
      <c r="AM252" s="6"/>
      <c r="AN252" s="6"/>
      <c r="AO252" s="6"/>
      <c r="AP252" s="6"/>
      <c r="AQ252" s="6"/>
      <c r="AR252" s="6"/>
      <c r="AS252" s="6"/>
      <c r="AT252" s="6"/>
      <c r="AU252" s="6"/>
      <c r="AV252" s="6"/>
      <c r="AW252" s="6"/>
      <c r="AX252" s="6"/>
      <c r="AY252" s="6"/>
    </row>
    <row r="253" spans="2:51" ht="18" customHeight="1" x14ac:dyDescent="0.2">
      <c r="B253" s="77">
        <v>242</v>
      </c>
      <c r="C253" s="105"/>
      <c r="D253" s="117"/>
      <c r="E253" s="117"/>
      <c r="F253" s="118"/>
      <c r="G253" s="107" t="str">
        <f t="shared" si="52"/>
        <v/>
      </c>
      <c r="H253" s="38"/>
      <c r="I253" s="14"/>
      <c r="J253" s="143"/>
      <c r="K253" s="149" t="str">
        <f t="shared" si="53"/>
        <v/>
      </c>
      <c r="L253" s="101" t="str">
        <f t="shared" si="54"/>
        <v/>
      </c>
      <c r="M253" s="82"/>
      <c r="N253" s="78"/>
      <c r="O253" s="78"/>
      <c r="P253" s="78"/>
      <c r="Q253" s="15" t="str" cm="1">
        <f t="array" ref="Q253">IF(M253="","",IF($Q$11="4 Beste",SUM(LARGE(M253:P253,{1;2;3;4})),(IF($Q$11="3 Beste",SUM(LARGE(M253:P253,{1;2;3})),(IF($Q$11="2 Beste",SUM(LARGE(M253:P253,{1;2})),IF($Q$11="Bester",LARGE(M253:P253,1))))))))</f>
        <v/>
      </c>
      <c r="R253" s="101" t="str">
        <f t="shared" si="55"/>
        <v/>
      </c>
      <c r="S253" s="82"/>
      <c r="T253" s="84"/>
      <c r="U253" s="84"/>
      <c r="V253" s="84"/>
      <c r="W253" s="16" t="str" cm="1">
        <f t="array" ref="W253">IF(S253="","",IF($W$11="4 Beste",SUM(LARGE(S253:V253,{1;2;3;4})),(IF($W$11="3 Beste",SUM(LARGE(S253:V253,{1;2;3})),(IF($W$11="2 Beste",SUM(LARGE(S253:V253,{1;2})),IF($W$11="Bester",LARGE(S253:V253,1))))))))</f>
        <v/>
      </c>
      <c r="X253" s="101" t="str">
        <f t="shared" si="56"/>
        <v/>
      </c>
      <c r="Y253" s="14"/>
      <c r="Z253" s="101" t="str">
        <f t="shared" si="57"/>
        <v/>
      </c>
      <c r="AA253" s="18"/>
      <c r="AB253" s="23" t="str">
        <f t="shared" si="48"/>
        <v/>
      </c>
      <c r="AC253" s="24" t="str">
        <f t="shared" si="49"/>
        <v/>
      </c>
      <c r="AD253" s="24" t="str">
        <f t="shared" si="50"/>
        <v/>
      </c>
      <c r="AE253" s="22" t="str">
        <f t="shared" si="51"/>
        <v/>
      </c>
      <c r="AF253" s="16" t="str">
        <f t="shared" si="58"/>
        <v/>
      </c>
      <c r="AG253" s="103" t="str">
        <f t="shared" si="59"/>
        <v/>
      </c>
      <c r="AH253" s="25" t="str">
        <f t="shared" si="60"/>
        <v/>
      </c>
      <c r="AI253" s="26" t="str">
        <f t="shared" si="61"/>
        <v/>
      </c>
      <c r="AJ253" s="27" t="str">
        <f t="shared" si="62"/>
        <v/>
      </c>
      <c r="AL253" s="6"/>
      <c r="AM253" s="6"/>
      <c r="AN253" s="6"/>
      <c r="AO253" s="6"/>
      <c r="AP253" s="6"/>
      <c r="AQ253" s="6"/>
      <c r="AR253" s="6"/>
      <c r="AS253" s="6"/>
      <c r="AT253" s="6"/>
      <c r="AU253" s="6"/>
      <c r="AV253" s="6"/>
      <c r="AW253" s="6"/>
      <c r="AX253" s="6"/>
      <c r="AY253" s="6"/>
    </row>
    <row r="254" spans="2:51" ht="18" customHeight="1" x14ac:dyDescent="0.2">
      <c r="B254" s="77">
        <v>243</v>
      </c>
      <c r="C254" s="105"/>
      <c r="D254" s="117"/>
      <c r="E254" s="117"/>
      <c r="F254" s="118"/>
      <c r="G254" s="107" t="str">
        <f t="shared" si="52"/>
        <v/>
      </c>
      <c r="H254" s="38"/>
      <c r="I254" s="14"/>
      <c r="J254" s="143"/>
      <c r="K254" s="149" t="str">
        <f t="shared" si="53"/>
        <v/>
      </c>
      <c r="L254" s="101" t="str">
        <f t="shared" si="54"/>
        <v/>
      </c>
      <c r="M254" s="82"/>
      <c r="N254" s="78"/>
      <c r="O254" s="78"/>
      <c r="P254" s="78"/>
      <c r="Q254" s="15" t="str" cm="1">
        <f t="array" ref="Q254">IF(M254="","",IF($Q$11="4 Beste",SUM(LARGE(M254:P254,{1;2;3;4})),(IF($Q$11="3 Beste",SUM(LARGE(M254:P254,{1;2;3})),(IF($Q$11="2 Beste",SUM(LARGE(M254:P254,{1;2})),IF($Q$11="Bester",LARGE(M254:P254,1))))))))</f>
        <v/>
      </c>
      <c r="R254" s="101" t="str">
        <f t="shared" si="55"/>
        <v/>
      </c>
      <c r="S254" s="82"/>
      <c r="T254" s="84"/>
      <c r="U254" s="84"/>
      <c r="V254" s="84"/>
      <c r="W254" s="16" t="str" cm="1">
        <f t="array" ref="W254">IF(S254="","",IF($W$11="4 Beste",SUM(LARGE(S254:V254,{1;2;3;4})),(IF($W$11="3 Beste",SUM(LARGE(S254:V254,{1;2;3})),(IF($W$11="2 Beste",SUM(LARGE(S254:V254,{1;2})),IF($W$11="Bester",LARGE(S254:V254,1))))))))</f>
        <v/>
      </c>
      <c r="X254" s="101" t="str">
        <f t="shared" si="56"/>
        <v/>
      </c>
      <c r="Y254" s="14"/>
      <c r="Z254" s="101" t="str">
        <f t="shared" si="57"/>
        <v/>
      </c>
      <c r="AA254" s="18"/>
      <c r="AB254" s="23" t="str">
        <f t="shared" si="48"/>
        <v/>
      </c>
      <c r="AC254" s="24" t="str">
        <f t="shared" si="49"/>
        <v/>
      </c>
      <c r="AD254" s="24" t="str">
        <f t="shared" si="50"/>
        <v/>
      </c>
      <c r="AE254" s="22" t="str">
        <f t="shared" si="51"/>
        <v/>
      </c>
      <c r="AF254" s="16" t="str">
        <f t="shared" si="58"/>
        <v/>
      </c>
      <c r="AG254" s="103" t="str">
        <f t="shared" si="59"/>
        <v/>
      </c>
      <c r="AH254" s="25" t="str">
        <f t="shared" si="60"/>
        <v/>
      </c>
      <c r="AI254" s="26" t="str">
        <f t="shared" si="61"/>
        <v/>
      </c>
      <c r="AJ254" s="27" t="str">
        <f t="shared" si="62"/>
        <v/>
      </c>
      <c r="AL254" s="6"/>
      <c r="AM254" s="6"/>
      <c r="AN254" s="6"/>
      <c r="AO254" s="6"/>
      <c r="AP254" s="6"/>
      <c r="AQ254" s="6"/>
      <c r="AR254" s="6"/>
      <c r="AS254" s="6"/>
      <c r="AT254" s="6"/>
      <c r="AU254" s="6"/>
      <c r="AV254" s="6"/>
      <c r="AW254" s="6"/>
      <c r="AX254" s="6"/>
      <c r="AY254" s="6"/>
    </row>
    <row r="255" spans="2:51" ht="18" customHeight="1" x14ac:dyDescent="0.2">
      <c r="B255" s="77">
        <v>244</v>
      </c>
      <c r="C255" s="105"/>
      <c r="D255" s="117"/>
      <c r="E255" s="117"/>
      <c r="F255" s="118"/>
      <c r="G255" s="107" t="str">
        <f t="shared" si="52"/>
        <v/>
      </c>
      <c r="H255" s="38"/>
      <c r="I255" s="14"/>
      <c r="J255" s="143"/>
      <c r="K255" s="149" t="str">
        <f t="shared" si="53"/>
        <v/>
      </c>
      <c r="L255" s="101" t="str">
        <f t="shared" si="54"/>
        <v/>
      </c>
      <c r="M255" s="82"/>
      <c r="N255" s="78"/>
      <c r="O255" s="78"/>
      <c r="P255" s="78"/>
      <c r="Q255" s="15" t="str" cm="1">
        <f t="array" ref="Q255">IF(M255="","",IF($Q$11="4 Beste",SUM(LARGE(M255:P255,{1;2;3;4})),(IF($Q$11="3 Beste",SUM(LARGE(M255:P255,{1;2;3})),(IF($Q$11="2 Beste",SUM(LARGE(M255:P255,{1;2})),IF($Q$11="Bester",LARGE(M255:P255,1))))))))</f>
        <v/>
      </c>
      <c r="R255" s="101" t="str">
        <f t="shared" si="55"/>
        <v/>
      </c>
      <c r="S255" s="82"/>
      <c r="T255" s="84"/>
      <c r="U255" s="84"/>
      <c r="V255" s="84"/>
      <c r="W255" s="16" t="str" cm="1">
        <f t="array" ref="W255">IF(S255="","",IF($W$11="4 Beste",SUM(LARGE(S255:V255,{1;2;3;4})),(IF($W$11="3 Beste",SUM(LARGE(S255:V255,{1;2;3})),(IF($W$11="2 Beste",SUM(LARGE(S255:V255,{1;2})),IF($W$11="Bester",LARGE(S255:V255,1))))))))</f>
        <v/>
      </c>
      <c r="X255" s="101" t="str">
        <f t="shared" si="56"/>
        <v/>
      </c>
      <c r="Y255" s="14"/>
      <c r="Z255" s="101" t="str">
        <f t="shared" si="57"/>
        <v/>
      </c>
      <c r="AA255" s="18"/>
      <c r="AB255" s="23" t="str">
        <f t="shared" si="48"/>
        <v/>
      </c>
      <c r="AC255" s="24" t="str">
        <f t="shared" si="49"/>
        <v/>
      </c>
      <c r="AD255" s="24" t="str">
        <f t="shared" si="50"/>
        <v/>
      </c>
      <c r="AE255" s="22" t="str">
        <f t="shared" si="51"/>
        <v/>
      </c>
      <c r="AF255" s="16" t="str">
        <f t="shared" si="58"/>
        <v/>
      </c>
      <c r="AG255" s="103" t="str">
        <f t="shared" si="59"/>
        <v/>
      </c>
      <c r="AH255" s="25" t="str">
        <f t="shared" si="60"/>
        <v/>
      </c>
      <c r="AI255" s="26" t="str">
        <f t="shared" si="61"/>
        <v/>
      </c>
      <c r="AJ255" s="27" t="str">
        <f t="shared" si="62"/>
        <v/>
      </c>
      <c r="AL255" s="6"/>
      <c r="AM255" s="6"/>
      <c r="AN255" s="6"/>
      <c r="AO255" s="6"/>
      <c r="AP255" s="6"/>
      <c r="AQ255" s="6"/>
      <c r="AR255" s="6"/>
      <c r="AS255" s="6"/>
      <c r="AT255" s="6"/>
      <c r="AU255" s="6"/>
      <c r="AV255" s="6"/>
      <c r="AW255" s="6"/>
      <c r="AX255" s="6"/>
      <c r="AY255" s="6"/>
    </row>
    <row r="256" spans="2:51" ht="18" customHeight="1" x14ac:dyDescent="0.2">
      <c r="B256" s="77">
        <v>245</v>
      </c>
      <c r="C256" s="105"/>
      <c r="D256" s="117"/>
      <c r="E256" s="117"/>
      <c r="F256" s="118"/>
      <c r="G256" s="107" t="str">
        <f t="shared" si="52"/>
        <v/>
      </c>
      <c r="H256" s="38"/>
      <c r="I256" s="14"/>
      <c r="J256" s="143"/>
      <c r="K256" s="149" t="str">
        <f t="shared" si="53"/>
        <v/>
      </c>
      <c r="L256" s="101" t="str">
        <f t="shared" si="54"/>
        <v/>
      </c>
      <c r="M256" s="82"/>
      <c r="N256" s="78"/>
      <c r="O256" s="78"/>
      <c r="P256" s="78"/>
      <c r="Q256" s="15" t="str" cm="1">
        <f t="array" ref="Q256">IF(M256="","",IF($Q$11="4 Beste",SUM(LARGE(M256:P256,{1;2;3;4})),(IF($Q$11="3 Beste",SUM(LARGE(M256:P256,{1;2;3})),(IF($Q$11="2 Beste",SUM(LARGE(M256:P256,{1;2})),IF($Q$11="Bester",LARGE(M256:P256,1))))))))</f>
        <v/>
      </c>
      <c r="R256" s="101" t="str">
        <f t="shared" si="55"/>
        <v/>
      </c>
      <c r="S256" s="82"/>
      <c r="T256" s="84"/>
      <c r="U256" s="84"/>
      <c r="V256" s="84"/>
      <c r="W256" s="16" t="str" cm="1">
        <f t="array" ref="W256">IF(S256="","",IF($W$11="4 Beste",SUM(LARGE(S256:V256,{1;2;3;4})),(IF($W$11="3 Beste",SUM(LARGE(S256:V256,{1;2;3})),(IF($W$11="2 Beste",SUM(LARGE(S256:V256,{1;2})),IF($W$11="Bester",LARGE(S256:V256,1))))))))</f>
        <v/>
      </c>
      <c r="X256" s="101" t="str">
        <f t="shared" si="56"/>
        <v/>
      </c>
      <c r="Y256" s="14"/>
      <c r="Z256" s="101" t="str">
        <f t="shared" si="57"/>
        <v/>
      </c>
      <c r="AA256" s="18"/>
      <c r="AB256" s="23" t="str">
        <f t="shared" si="48"/>
        <v/>
      </c>
      <c r="AC256" s="24" t="str">
        <f t="shared" si="49"/>
        <v/>
      </c>
      <c r="AD256" s="24" t="str">
        <f t="shared" si="50"/>
        <v/>
      </c>
      <c r="AE256" s="22" t="str">
        <f t="shared" si="51"/>
        <v/>
      </c>
      <c r="AF256" s="16" t="str">
        <f t="shared" si="58"/>
        <v/>
      </c>
      <c r="AG256" s="103" t="str">
        <f t="shared" si="59"/>
        <v/>
      </c>
      <c r="AH256" s="25" t="str">
        <f t="shared" si="60"/>
        <v/>
      </c>
      <c r="AI256" s="26" t="str">
        <f t="shared" si="61"/>
        <v/>
      </c>
      <c r="AJ256" s="27" t="str">
        <f t="shared" si="62"/>
        <v/>
      </c>
      <c r="AL256" s="6"/>
      <c r="AM256" s="6"/>
      <c r="AN256" s="6"/>
      <c r="AO256" s="6"/>
      <c r="AP256" s="6"/>
      <c r="AQ256" s="6"/>
      <c r="AR256" s="6"/>
      <c r="AS256" s="6"/>
      <c r="AT256" s="6"/>
      <c r="AU256" s="6"/>
      <c r="AV256" s="6"/>
      <c r="AW256" s="6"/>
      <c r="AX256" s="6"/>
      <c r="AY256" s="6"/>
    </row>
    <row r="257" spans="2:51" ht="18" customHeight="1" x14ac:dyDescent="0.2">
      <c r="B257" s="77">
        <v>246</v>
      </c>
      <c r="C257" s="105"/>
      <c r="D257" s="117"/>
      <c r="E257" s="117"/>
      <c r="F257" s="118"/>
      <c r="G257" s="107" t="str">
        <f t="shared" si="52"/>
        <v/>
      </c>
      <c r="H257" s="38"/>
      <c r="I257" s="14"/>
      <c r="J257" s="143"/>
      <c r="K257" s="149" t="str">
        <f t="shared" si="53"/>
        <v/>
      </c>
      <c r="L257" s="101" t="str">
        <f t="shared" si="54"/>
        <v/>
      </c>
      <c r="M257" s="82"/>
      <c r="N257" s="78"/>
      <c r="O257" s="78"/>
      <c r="P257" s="78"/>
      <c r="Q257" s="15" t="str" cm="1">
        <f t="array" ref="Q257">IF(M257="","",IF($Q$11="4 Beste",SUM(LARGE(M257:P257,{1;2;3;4})),(IF($Q$11="3 Beste",SUM(LARGE(M257:P257,{1;2;3})),(IF($Q$11="2 Beste",SUM(LARGE(M257:P257,{1;2})),IF($Q$11="Bester",LARGE(M257:P257,1))))))))</f>
        <v/>
      </c>
      <c r="R257" s="101" t="str">
        <f t="shared" si="55"/>
        <v/>
      </c>
      <c r="S257" s="82"/>
      <c r="T257" s="84"/>
      <c r="U257" s="84"/>
      <c r="V257" s="84"/>
      <c r="W257" s="16" t="str" cm="1">
        <f t="array" ref="W257">IF(S257="","",IF($W$11="4 Beste",SUM(LARGE(S257:V257,{1;2;3;4})),(IF($W$11="3 Beste",SUM(LARGE(S257:V257,{1;2;3})),(IF($W$11="2 Beste",SUM(LARGE(S257:V257,{1;2})),IF($W$11="Bester",LARGE(S257:V257,1))))))))</f>
        <v/>
      </c>
      <c r="X257" s="101" t="str">
        <f t="shared" si="56"/>
        <v/>
      </c>
      <c r="Y257" s="14"/>
      <c r="Z257" s="101" t="str">
        <f t="shared" si="57"/>
        <v/>
      </c>
      <c r="AA257" s="18"/>
      <c r="AB257" s="23" t="str">
        <f t="shared" si="48"/>
        <v/>
      </c>
      <c r="AC257" s="24" t="str">
        <f t="shared" si="49"/>
        <v/>
      </c>
      <c r="AD257" s="24" t="str">
        <f t="shared" si="50"/>
        <v/>
      </c>
      <c r="AE257" s="22" t="str">
        <f t="shared" si="51"/>
        <v/>
      </c>
      <c r="AF257" s="16" t="str">
        <f t="shared" si="58"/>
        <v/>
      </c>
      <c r="AG257" s="103" t="str">
        <f t="shared" si="59"/>
        <v/>
      </c>
      <c r="AH257" s="25" t="str">
        <f t="shared" si="60"/>
        <v/>
      </c>
      <c r="AI257" s="26" t="str">
        <f t="shared" si="61"/>
        <v/>
      </c>
      <c r="AJ257" s="27" t="str">
        <f t="shared" si="62"/>
        <v/>
      </c>
      <c r="AL257" s="6"/>
      <c r="AM257" s="6"/>
      <c r="AN257" s="6"/>
      <c r="AO257" s="6"/>
      <c r="AP257" s="6"/>
      <c r="AQ257" s="6"/>
      <c r="AR257" s="6"/>
      <c r="AS257" s="6"/>
      <c r="AT257" s="6"/>
      <c r="AU257" s="6"/>
      <c r="AV257" s="6"/>
      <c r="AW257" s="6"/>
      <c r="AX257" s="6"/>
      <c r="AY257" s="6"/>
    </row>
    <row r="258" spans="2:51" ht="18" customHeight="1" x14ac:dyDescent="0.2">
      <c r="B258" s="77">
        <v>247</v>
      </c>
      <c r="C258" s="105"/>
      <c r="D258" s="117"/>
      <c r="E258" s="117"/>
      <c r="F258" s="118"/>
      <c r="G258" s="107" t="str">
        <f t="shared" si="52"/>
        <v/>
      </c>
      <c r="H258" s="38"/>
      <c r="I258" s="14"/>
      <c r="J258" s="143"/>
      <c r="K258" s="149" t="str">
        <f t="shared" si="53"/>
        <v/>
      </c>
      <c r="L258" s="101" t="str">
        <f t="shared" si="54"/>
        <v/>
      </c>
      <c r="M258" s="82"/>
      <c r="N258" s="78"/>
      <c r="O258" s="78"/>
      <c r="P258" s="78"/>
      <c r="Q258" s="15" t="str" cm="1">
        <f t="array" ref="Q258">IF(M258="","",IF($Q$11="4 Beste",SUM(LARGE(M258:P258,{1;2;3;4})),(IF($Q$11="3 Beste",SUM(LARGE(M258:P258,{1;2;3})),(IF($Q$11="2 Beste",SUM(LARGE(M258:P258,{1;2})),IF($Q$11="Bester",LARGE(M258:P258,1))))))))</f>
        <v/>
      </c>
      <c r="R258" s="101" t="str">
        <f t="shared" si="55"/>
        <v/>
      </c>
      <c r="S258" s="82"/>
      <c r="T258" s="84"/>
      <c r="U258" s="84"/>
      <c r="V258" s="84"/>
      <c r="W258" s="16" t="str" cm="1">
        <f t="array" ref="W258">IF(S258="","",IF($W$11="4 Beste",SUM(LARGE(S258:V258,{1;2;3;4})),(IF($W$11="3 Beste",SUM(LARGE(S258:V258,{1;2;3})),(IF($W$11="2 Beste",SUM(LARGE(S258:V258,{1;2})),IF($W$11="Bester",LARGE(S258:V258,1))))))))</f>
        <v/>
      </c>
      <c r="X258" s="101" t="str">
        <f t="shared" si="56"/>
        <v/>
      </c>
      <c r="Y258" s="14"/>
      <c r="Z258" s="101" t="str">
        <f t="shared" si="57"/>
        <v/>
      </c>
      <c r="AA258" s="18"/>
      <c r="AB258" s="23" t="str">
        <f t="shared" si="48"/>
        <v/>
      </c>
      <c r="AC258" s="24" t="str">
        <f t="shared" si="49"/>
        <v/>
      </c>
      <c r="AD258" s="24" t="str">
        <f t="shared" si="50"/>
        <v/>
      </c>
      <c r="AE258" s="22" t="str">
        <f t="shared" si="51"/>
        <v/>
      </c>
      <c r="AF258" s="16" t="str">
        <f t="shared" si="58"/>
        <v/>
      </c>
      <c r="AG258" s="103" t="str">
        <f t="shared" si="59"/>
        <v/>
      </c>
      <c r="AH258" s="25" t="str">
        <f t="shared" si="60"/>
        <v/>
      </c>
      <c r="AI258" s="26" t="str">
        <f t="shared" si="61"/>
        <v/>
      </c>
      <c r="AJ258" s="27" t="str">
        <f t="shared" si="62"/>
        <v/>
      </c>
      <c r="AL258" s="6"/>
      <c r="AM258" s="6"/>
      <c r="AN258" s="6"/>
      <c r="AO258" s="6"/>
      <c r="AP258" s="6"/>
      <c r="AQ258" s="6"/>
      <c r="AR258" s="6"/>
      <c r="AS258" s="6"/>
      <c r="AT258" s="6"/>
      <c r="AU258" s="6"/>
      <c r="AV258" s="6"/>
      <c r="AW258" s="6"/>
      <c r="AX258" s="6"/>
      <c r="AY258" s="6"/>
    </row>
    <row r="259" spans="2:51" ht="18" customHeight="1" x14ac:dyDescent="0.2">
      <c r="B259" s="77">
        <v>248</v>
      </c>
      <c r="C259" s="105"/>
      <c r="D259" s="117"/>
      <c r="E259" s="117"/>
      <c r="F259" s="118"/>
      <c r="G259" s="107" t="str">
        <f t="shared" si="52"/>
        <v/>
      </c>
      <c r="H259" s="38"/>
      <c r="I259" s="14"/>
      <c r="J259" s="143"/>
      <c r="K259" s="149" t="str">
        <f t="shared" si="53"/>
        <v/>
      </c>
      <c r="L259" s="101" t="str">
        <f t="shared" si="54"/>
        <v/>
      </c>
      <c r="M259" s="82"/>
      <c r="N259" s="78"/>
      <c r="O259" s="78"/>
      <c r="P259" s="78"/>
      <c r="Q259" s="15" t="str" cm="1">
        <f t="array" ref="Q259">IF(M259="","",IF($Q$11="4 Beste",SUM(LARGE(M259:P259,{1;2;3;4})),(IF($Q$11="3 Beste",SUM(LARGE(M259:P259,{1;2;3})),(IF($Q$11="2 Beste",SUM(LARGE(M259:P259,{1;2})),IF($Q$11="Bester",LARGE(M259:P259,1))))))))</f>
        <v/>
      </c>
      <c r="R259" s="101" t="str">
        <f t="shared" si="55"/>
        <v/>
      </c>
      <c r="S259" s="82"/>
      <c r="T259" s="84"/>
      <c r="U259" s="84"/>
      <c r="V259" s="84"/>
      <c r="W259" s="16" t="str" cm="1">
        <f t="array" ref="W259">IF(S259="","",IF($W$11="4 Beste",SUM(LARGE(S259:V259,{1;2;3;4})),(IF($W$11="3 Beste",SUM(LARGE(S259:V259,{1;2;3})),(IF($W$11="2 Beste",SUM(LARGE(S259:V259,{1;2})),IF($W$11="Bester",LARGE(S259:V259,1))))))))</f>
        <v/>
      </c>
      <c r="X259" s="101" t="str">
        <f t="shared" si="56"/>
        <v/>
      </c>
      <c r="Y259" s="14"/>
      <c r="Z259" s="101" t="str">
        <f t="shared" si="57"/>
        <v/>
      </c>
      <c r="AA259" s="18"/>
      <c r="AB259" s="23" t="str">
        <f t="shared" si="48"/>
        <v/>
      </c>
      <c r="AC259" s="24" t="str">
        <f t="shared" si="49"/>
        <v/>
      </c>
      <c r="AD259" s="24" t="str">
        <f t="shared" si="50"/>
        <v/>
      </c>
      <c r="AE259" s="22" t="str">
        <f t="shared" si="51"/>
        <v/>
      </c>
      <c r="AF259" s="16" t="str">
        <f t="shared" si="58"/>
        <v/>
      </c>
      <c r="AG259" s="103" t="str">
        <f t="shared" si="59"/>
        <v/>
      </c>
      <c r="AH259" s="25" t="str">
        <f t="shared" si="60"/>
        <v/>
      </c>
      <c r="AI259" s="26" t="str">
        <f t="shared" si="61"/>
        <v/>
      </c>
      <c r="AJ259" s="27" t="str">
        <f t="shared" si="62"/>
        <v/>
      </c>
      <c r="AL259" s="6"/>
      <c r="AM259" s="6"/>
      <c r="AN259" s="6"/>
      <c r="AO259" s="6"/>
      <c r="AP259" s="6"/>
      <c r="AQ259" s="6"/>
      <c r="AR259" s="6"/>
      <c r="AS259" s="6"/>
      <c r="AT259" s="6"/>
      <c r="AU259" s="6"/>
      <c r="AV259" s="6"/>
      <c r="AW259" s="6"/>
      <c r="AX259" s="6"/>
      <c r="AY259" s="6"/>
    </row>
    <row r="260" spans="2:51" ht="18" customHeight="1" x14ac:dyDescent="0.2">
      <c r="B260" s="77">
        <v>249</v>
      </c>
      <c r="C260" s="105"/>
      <c r="D260" s="117"/>
      <c r="E260" s="117"/>
      <c r="F260" s="118"/>
      <c r="G260" s="107" t="str">
        <f t="shared" si="52"/>
        <v/>
      </c>
      <c r="H260" s="38"/>
      <c r="I260" s="14"/>
      <c r="J260" s="143"/>
      <c r="K260" s="149" t="str">
        <f t="shared" si="53"/>
        <v/>
      </c>
      <c r="L260" s="101" t="str">
        <f t="shared" si="54"/>
        <v/>
      </c>
      <c r="M260" s="82"/>
      <c r="N260" s="78"/>
      <c r="O260" s="78"/>
      <c r="P260" s="78"/>
      <c r="Q260" s="15" t="str" cm="1">
        <f t="array" ref="Q260">IF(M260="","",IF($Q$11="4 Beste",SUM(LARGE(M260:P260,{1;2;3;4})),(IF($Q$11="3 Beste",SUM(LARGE(M260:P260,{1;2;3})),(IF($Q$11="2 Beste",SUM(LARGE(M260:P260,{1;2})),IF($Q$11="Bester",LARGE(M260:P260,1))))))))</f>
        <v/>
      </c>
      <c r="R260" s="101" t="str">
        <f t="shared" si="55"/>
        <v/>
      </c>
      <c r="S260" s="82"/>
      <c r="T260" s="84"/>
      <c r="U260" s="84"/>
      <c r="V260" s="84"/>
      <c r="W260" s="16" t="str" cm="1">
        <f t="array" ref="W260">IF(S260="","",IF($W$11="4 Beste",SUM(LARGE(S260:V260,{1;2;3;4})),(IF($W$11="3 Beste",SUM(LARGE(S260:V260,{1;2;3})),(IF($W$11="2 Beste",SUM(LARGE(S260:V260,{1;2})),IF($W$11="Bester",LARGE(S260:V260,1))))))))</f>
        <v/>
      </c>
      <c r="X260" s="101" t="str">
        <f t="shared" si="56"/>
        <v/>
      </c>
      <c r="Y260" s="14"/>
      <c r="Z260" s="101" t="str">
        <f t="shared" si="57"/>
        <v/>
      </c>
      <c r="AA260" s="18"/>
      <c r="AB260" s="23" t="str">
        <f t="shared" si="48"/>
        <v/>
      </c>
      <c r="AC260" s="24" t="str">
        <f t="shared" si="49"/>
        <v/>
      </c>
      <c r="AD260" s="24" t="str">
        <f t="shared" si="50"/>
        <v/>
      </c>
      <c r="AE260" s="22" t="str">
        <f t="shared" si="51"/>
        <v/>
      </c>
      <c r="AF260" s="16" t="str">
        <f t="shared" si="58"/>
        <v/>
      </c>
      <c r="AG260" s="103" t="str">
        <f t="shared" si="59"/>
        <v/>
      </c>
      <c r="AH260" s="25" t="str">
        <f t="shared" si="60"/>
        <v/>
      </c>
      <c r="AI260" s="26" t="str">
        <f t="shared" si="61"/>
        <v/>
      </c>
      <c r="AJ260" s="27" t="str">
        <f t="shared" si="62"/>
        <v/>
      </c>
      <c r="AL260" s="6"/>
      <c r="AM260" s="6"/>
      <c r="AN260" s="6"/>
      <c r="AO260" s="6"/>
      <c r="AP260" s="6"/>
      <c r="AQ260" s="6"/>
      <c r="AR260" s="6"/>
      <c r="AS260" s="6"/>
      <c r="AT260" s="6"/>
      <c r="AU260" s="6"/>
      <c r="AV260" s="6"/>
      <c r="AW260" s="6"/>
      <c r="AX260" s="6"/>
      <c r="AY260" s="6"/>
    </row>
    <row r="261" spans="2:51" ht="18" customHeight="1" x14ac:dyDescent="0.2">
      <c r="B261" s="77">
        <v>250</v>
      </c>
      <c r="C261" s="105"/>
      <c r="D261" s="117"/>
      <c r="E261" s="117"/>
      <c r="F261" s="118"/>
      <c r="G261" s="107" t="str">
        <f t="shared" si="52"/>
        <v/>
      </c>
      <c r="H261" s="38"/>
      <c r="I261" s="14"/>
      <c r="J261" s="143"/>
      <c r="K261" s="149" t="str">
        <f t="shared" si="53"/>
        <v/>
      </c>
      <c r="L261" s="101" t="str">
        <f t="shared" si="54"/>
        <v/>
      </c>
      <c r="M261" s="82"/>
      <c r="N261" s="78"/>
      <c r="O261" s="78"/>
      <c r="P261" s="78"/>
      <c r="Q261" s="15" t="str" cm="1">
        <f t="array" ref="Q261">IF(M261="","",IF($Q$11="4 Beste",SUM(LARGE(M261:P261,{1;2;3;4})),(IF($Q$11="3 Beste",SUM(LARGE(M261:P261,{1;2;3})),(IF($Q$11="2 Beste",SUM(LARGE(M261:P261,{1;2})),IF($Q$11="Bester",LARGE(M261:P261,1))))))))</f>
        <v/>
      </c>
      <c r="R261" s="101" t="str">
        <f t="shared" si="55"/>
        <v/>
      </c>
      <c r="S261" s="82"/>
      <c r="T261" s="84"/>
      <c r="U261" s="84"/>
      <c r="V261" s="84"/>
      <c r="W261" s="16" t="str" cm="1">
        <f t="array" ref="W261">IF(S261="","",IF($W$11="4 Beste",SUM(LARGE(S261:V261,{1;2;3;4})),(IF($W$11="3 Beste",SUM(LARGE(S261:V261,{1;2;3})),(IF($W$11="2 Beste",SUM(LARGE(S261:V261,{1;2})),IF($W$11="Bester",LARGE(S261:V261,1))))))))</f>
        <v/>
      </c>
      <c r="X261" s="101" t="str">
        <f t="shared" si="56"/>
        <v/>
      </c>
      <c r="Y261" s="14"/>
      <c r="Z261" s="101" t="str">
        <f t="shared" si="57"/>
        <v/>
      </c>
      <c r="AA261" s="18"/>
      <c r="AB261" s="23" t="str">
        <f t="shared" si="48"/>
        <v/>
      </c>
      <c r="AC261" s="24" t="str">
        <f t="shared" si="49"/>
        <v/>
      </c>
      <c r="AD261" s="24" t="str">
        <f t="shared" si="50"/>
        <v/>
      </c>
      <c r="AE261" s="22" t="str">
        <f t="shared" si="51"/>
        <v/>
      </c>
      <c r="AF261" s="16" t="str">
        <f t="shared" si="58"/>
        <v/>
      </c>
      <c r="AG261" s="103" t="str">
        <f t="shared" si="59"/>
        <v/>
      </c>
      <c r="AH261" s="25" t="str">
        <f t="shared" si="60"/>
        <v/>
      </c>
      <c r="AI261" s="26" t="str">
        <f t="shared" si="61"/>
        <v/>
      </c>
      <c r="AJ261" s="27" t="str">
        <f t="shared" si="62"/>
        <v/>
      </c>
      <c r="AL261" s="6"/>
      <c r="AM261" s="6"/>
      <c r="AN261" s="6"/>
      <c r="AO261" s="6"/>
      <c r="AP261" s="6"/>
      <c r="AQ261" s="6"/>
      <c r="AR261" s="6"/>
      <c r="AS261" s="6"/>
      <c r="AT261" s="6"/>
      <c r="AU261" s="6"/>
      <c r="AV261" s="6"/>
      <c r="AW261" s="6"/>
      <c r="AX261" s="6"/>
      <c r="AY261" s="6"/>
    </row>
    <row r="262" spans="2:51" ht="18" customHeight="1" x14ac:dyDescent="0.2">
      <c r="B262" s="77">
        <v>251</v>
      </c>
      <c r="C262" s="105"/>
      <c r="D262" s="117"/>
      <c r="E262" s="117"/>
      <c r="F262" s="118"/>
      <c r="G262" s="107" t="str">
        <f t="shared" si="52"/>
        <v/>
      </c>
      <c r="H262" s="38"/>
      <c r="I262" s="14"/>
      <c r="J262" s="143"/>
      <c r="K262" s="149" t="str">
        <f t="shared" si="53"/>
        <v/>
      </c>
      <c r="L262" s="101" t="str">
        <f t="shared" si="54"/>
        <v/>
      </c>
      <c r="M262" s="82"/>
      <c r="N262" s="78"/>
      <c r="O262" s="78"/>
      <c r="P262" s="78"/>
      <c r="Q262" s="15" t="str" cm="1">
        <f t="array" ref="Q262">IF(M262="","",IF($Q$11="4 Beste",SUM(LARGE(M262:P262,{1;2;3;4})),(IF($Q$11="3 Beste",SUM(LARGE(M262:P262,{1;2;3})),(IF($Q$11="2 Beste",SUM(LARGE(M262:P262,{1;2})),IF($Q$11="Bester",LARGE(M262:P262,1))))))))</f>
        <v/>
      </c>
      <c r="R262" s="101" t="str">
        <f t="shared" si="55"/>
        <v/>
      </c>
      <c r="S262" s="82"/>
      <c r="T262" s="84"/>
      <c r="U262" s="84"/>
      <c r="V262" s="84"/>
      <c r="W262" s="16" t="str" cm="1">
        <f t="array" ref="W262">IF(S262="","",IF($W$11="4 Beste",SUM(LARGE(S262:V262,{1;2;3;4})),(IF($W$11="3 Beste",SUM(LARGE(S262:V262,{1;2;3})),(IF($W$11="2 Beste",SUM(LARGE(S262:V262,{1;2})),IF($W$11="Bester",LARGE(S262:V262,1))))))))</f>
        <v/>
      </c>
      <c r="X262" s="101" t="str">
        <f t="shared" si="56"/>
        <v/>
      </c>
      <c r="Y262" s="14"/>
      <c r="Z262" s="101" t="str">
        <f t="shared" si="57"/>
        <v/>
      </c>
      <c r="AA262" s="18"/>
      <c r="AB262" s="23" t="str">
        <f t="shared" si="48"/>
        <v/>
      </c>
      <c r="AC262" s="24" t="str">
        <f t="shared" si="49"/>
        <v/>
      </c>
      <c r="AD262" s="24" t="str">
        <f t="shared" si="50"/>
        <v/>
      </c>
      <c r="AE262" s="22" t="str">
        <f t="shared" si="51"/>
        <v/>
      </c>
      <c r="AF262" s="16" t="str">
        <f t="shared" si="58"/>
        <v/>
      </c>
      <c r="AG262" s="103" t="str">
        <f t="shared" si="59"/>
        <v/>
      </c>
      <c r="AH262" s="25" t="str">
        <f t="shared" si="60"/>
        <v/>
      </c>
      <c r="AI262" s="26" t="str">
        <f t="shared" si="61"/>
        <v/>
      </c>
      <c r="AJ262" s="27" t="str">
        <f t="shared" si="62"/>
        <v/>
      </c>
      <c r="AL262" s="6"/>
      <c r="AM262" s="6"/>
      <c r="AN262" s="6"/>
      <c r="AO262" s="6"/>
      <c r="AP262" s="6"/>
      <c r="AQ262" s="6"/>
      <c r="AR262" s="6"/>
      <c r="AS262" s="6"/>
      <c r="AT262" s="6"/>
      <c r="AU262" s="6"/>
      <c r="AV262" s="6"/>
      <c r="AW262" s="6"/>
      <c r="AX262" s="6"/>
      <c r="AY262" s="6"/>
    </row>
    <row r="263" spans="2:51" ht="18" customHeight="1" x14ac:dyDescent="0.2">
      <c r="B263" s="77">
        <v>252</v>
      </c>
      <c r="C263" s="105"/>
      <c r="D263" s="117"/>
      <c r="E263" s="117"/>
      <c r="F263" s="118"/>
      <c r="G263" s="107" t="str">
        <f t="shared" si="52"/>
        <v/>
      </c>
      <c r="H263" s="38"/>
      <c r="I263" s="14"/>
      <c r="J263" s="143"/>
      <c r="K263" s="149" t="str">
        <f t="shared" si="53"/>
        <v/>
      </c>
      <c r="L263" s="101" t="str">
        <f t="shared" si="54"/>
        <v/>
      </c>
      <c r="M263" s="82"/>
      <c r="N263" s="78"/>
      <c r="O263" s="78"/>
      <c r="P263" s="78"/>
      <c r="Q263" s="15" t="str" cm="1">
        <f t="array" ref="Q263">IF(M263="","",IF($Q$11="4 Beste",SUM(LARGE(M263:P263,{1;2;3;4})),(IF($Q$11="3 Beste",SUM(LARGE(M263:P263,{1;2;3})),(IF($Q$11="2 Beste",SUM(LARGE(M263:P263,{1;2})),IF($Q$11="Bester",LARGE(M263:P263,1))))))))</f>
        <v/>
      </c>
      <c r="R263" s="101" t="str">
        <f t="shared" si="55"/>
        <v/>
      </c>
      <c r="S263" s="82"/>
      <c r="T263" s="84"/>
      <c r="U263" s="84"/>
      <c r="V263" s="84"/>
      <c r="W263" s="16" t="str" cm="1">
        <f t="array" ref="W263">IF(S263="","",IF($W$11="4 Beste",SUM(LARGE(S263:V263,{1;2;3;4})),(IF($W$11="3 Beste",SUM(LARGE(S263:V263,{1;2;3})),(IF($W$11="2 Beste",SUM(LARGE(S263:V263,{1;2})),IF($W$11="Bester",LARGE(S263:V263,1))))))))</f>
        <v/>
      </c>
      <c r="X263" s="101" t="str">
        <f t="shared" si="56"/>
        <v/>
      </c>
      <c r="Y263" s="14"/>
      <c r="Z263" s="101" t="str">
        <f t="shared" si="57"/>
        <v/>
      </c>
      <c r="AA263" s="18"/>
      <c r="AB263" s="23" t="str">
        <f t="shared" si="48"/>
        <v/>
      </c>
      <c r="AC263" s="24" t="str">
        <f t="shared" si="49"/>
        <v/>
      </c>
      <c r="AD263" s="24" t="str">
        <f t="shared" si="50"/>
        <v/>
      </c>
      <c r="AE263" s="22" t="str">
        <f t="shared" si="51"/>
        <v/>
      </c>
      <c r="AF263" s="16" t="str">
        <f t="shared" si="58"/>
        <v/>
      </c>
      <c r="AG263" s="103" t="str">
        <f t="shared" si="59"/>
        <v/>
      </c>
      <c r="AH263" s="25" t="str">
        <f t="shared" si="60"/>
        <v/>
      </c>
      <c r="AI263" s="26" t="str">
        <f t="shared" si="61"/>
        <v/>
      </c>
      <c r="AJ263" s="27" t="str">
        <f t="shared" si="62"/>
        <v/>
      </c>
      <c r="AL263" s="6"/>
      <c r="AM263" s="6"/>
      <c r="AN263" s="6"/>
      <c r="AO263" s="6"/>
      <c r="AP263" s="6"/>
      <c r="AQ263" s="6"/>
      <c r="AR263" s="6"/>
      <c r="AS263" s="6"/>
      <c r="AT263" s="6"/>
      <c r="AU263" s="6"/>
      <c r="AV263" s="6"/>
      <c r="AW263" s="6"/>
      <c r="AX263" s="6"/>
      <c r="AY263" s="6"/>
    </row>
    <row r="264" spans="2:51" ht="18" customHeight="1" x14ac:dyDescent="0.2">
      <c r="B264" s="77">
        <v>253</v>
      </c>
      <c r="C264" s="105"/>
      <c r="D264" s="117"/>
      <c r="E264" s="117"/>
      <c r="F264" s="118"/>
      <c r="G264" s="107" t="str">
        <f t="shared" si="52"/>
        <v/>
      </c>
      <c r="H264" s="38"/>
      <c r="I264" s="14"/>
      <c r="J264" s="143"/>
      <c r="K264" s="149" t="str">
        <f t="shared" si="53"/>
        <v/>
      </c>
      <c r="L264" s="101" t="str">
        <f t="shared" si="54"/>
        <v/>
      </c>
      <c r="M264" s="82"/>
      <c r="N264" s="78"/>
      <c r="O264" s="78"/>
      <c r="P264" s="78"/>
      <c r="Q264" s="15" t="str" cm="1">
        <f t="array" ref="Q264">IF(M264="","",IF($Q$11="4 Beste",SUM(LARGE(M264:P264,{1;2;3;4})),(IF($Q$11="3 Beste",SUM(LARGE(M264:P264,{1;2;3})),(IF($Q$11="2 Beste",SUM(LARGE(M264:P264,{1;2})),IF($Q$11="Bester",LARGE(M264:P264,1))))))))</f>
        <v/>
      </c>
      <c r="R264" s="101" t="str">
        <f t="shared" si="55"/>
        <v/>
      </c>
      <c r="S264" s="82"/>
      <c r="T264" s="84"/>
      <c r="U264" s="84"/>
      <c r="V264" s="84"/>
      <c r="W264" s="16" t="str" cm="1">
        <f t="array" ref="W264">IF(S264="","",IF($W$11="4 Beste",SUM(LARGE(S264:V264,{1;2;3;4})),(IF($W$11="3 Beste",SUM(LARGE(S264:V264,{1;2;3})),(IF($W$11="2 Beste",SUM(LARGE(S264:V264,{1;2})),IF($W$11="Bester",LARGE(S264:V264,1))))))))</f>
        <v/>
      </c>
      <c r="X264" s="101" t="str">
        <f t="shared" si="56"/>
        <v/>
      </c>
      <c r="Y264" s="14"/>
      <c r="Z264" s="101" t="str">
        <f t="shared" si="57"/>
        <v/>
      </c>
      <c r="AA264" s="18"/>
      <c r="AB264" s="23" t="str">
        <f t="shared" ref="AB264:AB327" si="63">L264</f>
        <v/>
      </c>
      <c r="AC264" s="24" t="str">
        <f t="shared" ref="AC264:AC327" si="64">R264</f>
        <v/>
      </c>
      <c r="AD264" s="24" t="str">
        <f t="shared" ref="AD264:AD327" si="65">X264</f>
        <v/>
      </c>
      <c r="AE264" s="22" t="str">
        <f t="shared" ref="AE264:AE327" si="66">Z264</f>
        <v/>
      </c>
      <c r="AF264" s="16" t="str">
        <f t="shared" si="58"/>
        <v/>
      </c>
      <c r="AG264" s="103" t="str">
        <f t="shared" si="59"/>
        <v/>
      </c>
      <c r="AH264" s="25" t="str">
        <f t="shared" si="60"/>
        <v/>
      </c>
      <c r="AI264" s="26" t="str">
        <f t="shared" si="61"/>
        <v/>
      </c>
      <c r="AJ264" s="27" t="str">
        <f t="shared" si="62"/>
        <v/>
      </c>
      <c r="AL264" s="6"/>
      <c r="AM264" s="6"/>
      <c r="AN264" s="6"/>
      <c r="AO264" s="6"/>
      <c r="AP264" s="6"/>
      <c r="AQ264" s="6"/>
      <c r="AR264" s="6"/>
      <c r="AS264" s="6"/>
      <c r="AT264" s="6"/>
      <c r="AU264" s="6"/>
      <c r="AV264" s="6"/>
      <c r="AW264" s="6"/>
      <c r="AX264" s="6"/>
      <c r="AY264" s="6"/>
    </row>
    <row r="265" spans="2:51" ht="18" customHeight="1" x14ac:dyDescent="0.2">
      <c r="B265" s="77">
        <v>254</v>
      </c>
      <c r="C265" s="105"/>
      <c r="D265" s="117"/>
      <c r="E265" s="117"/>
      <c r="F265" s="118"/>
      <c r="G265" s="107" t="str">
        <f t="shared" si="52"/>
        <v/>
      </c>
      <c r="H265" s="38"/>
      <c r="I265" s="14"/>
      <c r="J265" s="143"/>
      <c r="K265" s="149" t="str">
        <f t="shared" si="53"/>
        <v/>
      </c>
      <c r="L265" s="101" t="str">
        <f t="shared" si="54"/>
        <v/>
      </c>
      <c r="M265" s="82"/>
      <c r="N265" s="78"/>
      <c r="O265" s="78"/>
      <c r="P265" s="78"/>
      <c r="Q265" s="15" t="str" cm="1">
        <f t="array" ref="Q265">IF(M265="","",IF($Q$11="4 Beste",SUM(LARGE(M265:P265,{1;2;3;4})),(IF($Q$11="3 Beste",SUM(LARGE(M265:P265,{1;2;3})),(IF($Q$11="2 Beste",SUM(LARGE(M265:P265,{1;2})),IF($Q$11="Bester",LARGE(M265:P265,1))))))))</f>
        <v/>
      </c>
      <c r="R265" s="101" t="str">
        <f t="shared" si="55"/>
        <v/>
      </c>
      <c r="S265" s="82"/>
      <c r="T265" s="84"/>
      <c r="U265" s="84"/>
      <c r="V265" s="84"/>
      <c r="W265" s="16" t="str" cm="1">
        <f t="array" ref="W265">IF(S265="","",IF($W$11="4 Beste",SUM(LARGE(S265:V265,{1;2;3;4})),(IF($W$11="3 Beste",SUM(LARGE(S265:V265,{1;2;3})),(IF($W$11="2 Beste",SUM(LARGE(S265:V265,{1;2})),IF($W$11="Bester",LARGE(S265:V265,1))))))))</f>
        <v/>
      </c>
      <c r="X265" s="101" t="str">
        <f t="shared" si="56"/>
        <v/>
      </c>
      <c r="Y265" s="14"/>
      <c r="Z265" s="101" t="str">
        <f t="shared" si="57"/>
        <v/>
      </c>
      <c r="AA265" s="18"/>
      <c r="AB265" s="23" t="str">
        <f t="shared" si="63"/>
        <v/>
      </c>
      <c r="AC265" s="24" t="str">
        <f t="shared" si="64"/>
        <v/>
      </c>
      <c r="AD265" s="24" t="str">
        <f t="shared" si="65"/>
        <v/>
      </c>
      <c r="AE265" s="22" t="str">
        <f t="shared" si="66"/>
        <v/>
      </c>
      <c r="AF265" s="16" t="str">
        <f t="shared" si="58"/>
        <v/>
      </c>
      <c r="AG265" s="103" t="str">
        <f t="shared" si="59"/>
        <v/>
      </c>
      <c r="AH265" s="25" t="str">
        <f t="shared" si="60"/>
        <v/>
      </c>
      <c r="AI265" s="26" t="str">
        <f t="shared" si="61"/>
        <v/>
      </c>
      <c r="AJ265" s="27" t="str">
        <f t="shared" si="62"/>
        <v/>
      </c>
      <c r="AL265" s="6"/>
      <c r="AM265" s="6"/>
      <c r="AN265" s="6"/>
      <c r="AO265" s="6"/>
      <c r="AP265" s="6"/>
      <c r="AQ265" s="6"/>
      <c r="AR265" s="6"/>
      <c r="AS265" s="6"/>
      <c r="AT265" s="6"/>
      <c r="AU265" s="6"/>
      <c r="AV265" s="6"/>
      <c r="AW265" s="6"/>
      <c r="AX265" s="6"/>
      <c r="AY265" s="6"/>
    </row>
    <row r="266" spans="2:51" ht="18" customHeight="1" x14ac:dyDescent="0.2">
      <c r="B266" s="77">
        <v>255</v>
      </c>
      <c r="C266" s="105"/>
      <c r="D266" s="117"/>
      <c r="E266" s="117"/>
      <c r="F266" s="118"/>
      <c r="G266" s="107" t="str">
        <f t="shared" si="52"/>
        <v/>
      </c>
      <c r="H266" s="38"/>
      <c r="I266" s="14"/>
      <c r="J266" s="143"/>
      <c r="K266" s="149" t="str">
        <f t="shared" si="53"/>
        <v/>
      </c>
      <c r="L266" s="101" t="str">
        <f t="shared" si="54"/>
        <v/>
      </c>
      <c r="M266" s="82"/>
      <c r="N266" s="78"/>
      <c r="O266" s="78"/>
      <c r="P266" s="78"/>
      <c r="Q266" s="15" t="str" cm="1">
        <f t="array" ref="Q266">IF(M266="","",IF($Q$11="4 Beste",SUM(LARGE(M266:P266,{1;2;3;4})),(IF($Q$11="3 Beste",SUM(LARGE(M266:P266,{1;2;3})),(IF($Q$11="2 Beste",SUM(LARGE(M266:P266,{1;2})),IF($Q$11="Bester",LARGE(M266:P266,1))))))))</f>
        <v/>
      </c>
      <c r="R266" s="101" t="str">
        <f t="shared" si="55"/>
        <v/>
      </c>
      <c r="S266" s="82"/>
      <c r="T266" s="84"/>
      <c r="U266" s="84"/>
      <c r="V266" s="84"/>
      <c r="W266" s="16" t="str" cm="1">
        <f t="array" ref="W266">IF(S266="","",IF($W$11="4 Beste",SUM(LARGE(S266:V266,{1;2;3;4})),(IF($W$11="3 Beste",SUM(LARGE(S266:V266,{1;2;3})),(IF($W$11="2 Beste",SUM(LARGE(S266:V266,{1;2})),IF($W$11="Bester",LARGE(S266:V266,1))))))))</f>
        <v/>
      </c>
      <c r="X266" s="101" t="str">
        <f t="shared" si="56"/>
        <v/>
      </c>
      <c r="Y266" s="14"/>
      <c r="Z266" s="101" t="str">
        <f t="shared" si="57"/>
        <v/>
      </c>
      <c r="AA266" s="18"/>
      <c r="AB266" s="23" t="str">
        <f t="shared" si="63"/>
        <v/>
      </c>
      <c r="AC266" s="24" t="str">
        <f t="shared" si="64"/>
        <v/>
      </c>
      <c r="AD266" s="24" t="str">
        <f t="shared" si="65"/>
        <v/>
      </c>
      <c r="AE266" s="22" t="str">
        <f t="shared" si="66"/>
        <v/>
      </c>
      <c r="AF266" s="16" t="str">
        <f t="shared" si="58"/>
        <v/>
      </c>
      <c r="AG266" s="103" t="str">
        <f t="shared" si="59"/>
        <v/>
      </c>
      <c r="AH266" s="25" t="str">
        <f t="shared" si="60"/>
        <v/>
      </c>
      <c r="AI266" s="26" t="str">
        <f t="shared" si="61"/>
        <v/>
      </c>
      <c r="AJ266" s="27" t="str">
        <f t="shared" si="62"/>
        <v/>
      </c>
      <c r="AL266" s="6"/>
      <c r="AM266" s="6"/>
      <c r="AN266" s="6"/>
      <c r="AO266" s="6"/>
      <c r="AP266" s="6"/>
      <c r="AQ266" s="6"/>
      <c r="AR266" s="6"/>
      <c r="AS266" s="6"/>
      <c r="AT266" s="6"/>
      <c r="AU266" s="6"/>
      <c r="AV266" s="6"/>
      <c r="AW266" s="6"/>
      <c r="AX266" s="6"/>
      <c r="AY266" s="6"/>
    </row>
    <row r="267" spans="2:51" ht="18" customHeight="1" x14ac:dyDescent="0.2">
      <c r="B267" s="77">
        <v>256</v>
      </c>
      <c r="C267" s="105"/>
      <c r="D267" s="117"/>
      <c r="E267" s="117"/>
      <c r="F267" s="118"/>
      <c r="G267" s="107" t="str">
        <f t="shared" si="52"/>
        <v/>
      </c>
      <c r="H267" s="38"/>
      <c r="I267" s="14"/>
      <c r="J267" s="143"/>
      <c r="K267" s="149" t="str">
        <f t="shared" si="53"/>
        <v/>
      </c>
      <c r="L267" s="101" t="str">
        <f t="shared" si="54"/>
        <v/>
      </c>
      <c r="M267" s="82"/>
      <c r="N267" s="78"/>
      <c r="O267" s="78"/>
      <c r="P267" s="78"/>
      <c r="Q267" s="15" t="str" cm="1">
        <f t="array" ref="Q267">IF(M267="","",IF($Q$11="4 Beste",SUM(LARGE(M267:P267,{1;2;3;4})),(IF($Q$11="3 Beste",SUM(LARGE(M267:P267,{1;2;3})),(IF($Q$11="2 Beste",SUM(LARGE(M267:P267,{1;2})),IF($Q$11="Bester",LARGE(M267:P267,1))))))))</f>
        <v/>
      </c>
      <c r="R267" s="101" t="str">
        <f t="shared" si="55"/>
        <v/>
      </c>
      <c r="S267" s="82"/>
      <c r="T267" s="84"/>
      <c r="U267" s="84"/>
      <c r="V267" s="84"/>
      <c r="W267" s="16" t="str" cm="1">
        <f t="array" ref="W267">IF(S267="","",IF($W$11="4 Beste",SUM(LARGE(S267:V267,{1;2;3;4})),(IF($W$11="3 Beste",SUM(LARGE(S267:V267,{1;2;3})),(IF($W$11="2 Beste",SUM(LARGE(S267:V267,{1;2})),IF($W$11="Bester",LARGE(S267:V267,1))))))))</f>
        <v/>
      </c>
      <c r="X267" s="101" t="str">
        <f t="shared" si="56"/>
        <v/>
      </c>
      <c r="Y267" s="14"/>
      <c r="Z267" s="101" t="str">
        <f t="shared" si="57"/>
        <v/>
      </c>
      <c r="AA267" s="18"/>
      <c r="AB267" s="23" t="str">
        <f t="shared" si="63"/>
        <v/>
      </c>
      <c r="AC267" s="24" t="str">
        <f t="shared" si="64"/>
        <v/>
      </c>
      <c r="AD267" s="24" t="str">
        <f t="shared" si="65"/>
        <v/>
      </c>
      <c r="AE267" s="22" t="str">
        <f t="shared" si="66"/>
        <v/>
      </c>
      <c r="AF267" s="16" t="str">
        <f t="shared" si="58"/>
        <v/>
      </c>
      <c r="AG267" s="103" t="str">
        <f t="shared" si="59"/>
        <v/>
      </c>
      <c r="AH267" s="25" t="str">
        <f t="shared" si="60"/>
        <v/>
      </c>
      <c r="AI267" s="26" t="str">
        <f t="shared" si="61"/>
        <v/>
      </c>
      <c r="AJ267" s="27" t="str">
        <f t="shared" si="62"/>
        <v/>
      </c>
      <c r="AL267" s="6"/>
      <c r="AM267" s="6"/>
      <c r="AN267" s="6"/>
      <c r="AO267" s="6"/>
      <c r="AP267" s="6"/>
      <c r="AQ267" s="6"/>
      <c r="AR267" s="6"/>
      <c r="AS267" s="6"/>
      <c r="AT267" s="6"/>
      <c r="AU267" s="6"/>
      <c r="AV267" s="6"/>
      <c r="AW267" s="6"/>
      <c r="AX267" s="6"/>
      <c r="AY267" s="6"/>
    </row>
    <row r="268" spans="2:51" ht="18" customHeight="1" x14ac:dyDescent="0.2">
      <c r="B268" s="77">
        <v>257</v>
      </c>
      <c r="C268" s="105"/>
      <c r="D268" s="117"/>
      <c r="E268" s="117"/>
      <c r="F268" s="118"/>
      <c r="G268" s="107" t="str">
        <f t="shared" si="52"/>
        <v/>
      </c>
      <c r="H268" s="38"/>
      <c r="I268" s="14"/>
      <c r="J268" s="143"/>
      <c r="K268" s="149" t="str">
        <f t="shared" si="53"/>
        <v/>
      </c>
      <c r="L268" s="101" t="str">
        <f t="shared" si="54"/>
        <v/>
      </c>
      <c r="M268" s="82"/>
      <c r="N268" s="78"/>
      <c r="O268" s="78"/>
      <c r="P268" s="78"/>
      <c r="Q268" s="15" t="str" cm="1">
        <f t="array" ref="Q268">IF(M268="","",IF($Q$11="4 Beste",SUM(LARGE(M268:P268,{1;2;3;4})),(IF($Q$11="3 Beste",SUM(LARGE(M268:P268,{1;2;3})),(IF($Q$11="2 Beste",SUM(LARGE(M268:P268,{1;2})),IF($Q$11="Bester",LARGE(M268:P268,1))))))))</f>
        <v/>
      </c>
      <c r="R268" s="101" t="str">
        <f t="shared" si="55"/>
        <v/>
      </c>
      <c r="S268" s="82"/>
      <c r="T268" s="84"/>
      <c r="U268" s="84"/>
      <c r="V268" s="84"/>
      <c r="W268" s="16" t="str" cm="1">
        <f t="array" ref="W268">IF(S268="","",IF($W$11="4 Beste",SUM(LARGE(S268:V268,{1;2;3;4})),(IF($W$11="3 Beste",SUM(LARGE(S268:V268,{1;2;3})),(IF($W$11="2 Beste",SUM(LARGE(S268:V268,{1;2})),IF($W$11="Bester",LARGE(S268:V268,1))))))))</f>
        <v/>
      </c>
      <c r="X268" s="101" t="str">
        <f t="shared" si="56"/>
        <v/>
      </c>
      <c r="Y268" s="14"/>
      <c r="Z268" s="101" t="str">
        <f t="shared" si="57"/>
        <v/>
      </c>
      <c r="AA268" s="18"/>
      <c r="AB268" s="23" t="str">
        <f t="shared" si="63"/>
        <v/>
      </c>
      <c r="AC268" s="24" t="str">
        <f t="shared" si="64"/>
        <v/>
      </c>
      <c r="AD268" s="24" t="str">
        <f t="shared" si="65"/>
        <v/>
      </c>
      <c r="AE268" s="22" t="str">
        <f t="shared" si="66"/>
        <v/>
      </c>
      <c r="AF268" s="16" t="str">
        <f t="shared" si="58"/>
        <v/>
      </c>
      <c r="AG268" s="103" t="str">
        <f t="shared" si="59"/>
        <v/>
      </c>
      <c r="AH268" s="25" t="str">
        <f t="shared" si="60"/>
        <v/>
      </c>
      <c r="AI268" s="26" t="str">
        <f t="shared" si="61"/>
        <v/>
      </c>
      <c r="AJ268" s="27" t="str">
        <f t="shared" si="62"/>
        <v/>
      </c>
      <c r="AL268" s="6"/>
      <c r="AM268" s="6"/>
      <c r="AN268" s="6"/>
      <c r="AO268" s="6"/>
      <c r="AP268" s="6"/>
      <c r="AQ268" s="6"/>
      <c r="AR268" s="6"/>
      <c r="AS268" s="6"/>
      <c r="AT268" s="6"/>
      <c r="AU268" s="6"/>
      <c r="AV268" s="6"/>
      <c r="AW268" s="6"/>
      <c r="AX268" s="6"/>
      <c r="AY268" s="6"/>
    </row>
    <row r="269" spans="2:51" ht="18" customHeight="1" x14ac:dyDescent="0.2">
      <c r="B269" s="77">
        <v>258</v>
      </c>
      <c r="C269" s="105"/>
      <c r="D269" s="117"/>
      <c r="E269" s="117"/>
      <c r="F269" s="118"/>
      <c r="G269" s="107" t="str">
        <f t="shared" ref="G269:G332" si="67">IF(AG269="","",IF(AG269&lt;AQ$12,"Ehren",IF(AND(AG269&gt;=AQ$12,AG269&lt;=AS$12),"Sieger","Teiln.")))</f>
        <v/>
      </c>
      <c r="H269" s="38"/>
      <c r="I269" s="14"/>
      <c r="J269" s="143"/>
      <c r="K269" s="149" t="str">
        <f t="shared" ref="K269:K332" si="68">IF(I269="","",I269+J269)</f>
        <v/>
      </c>
      <c r="L269" s="101" t="str">
        <f t="shared" ref="L269:L332" si="69">IF(K269="","",RANK(K269,K$12:K$608,IF($I$11="Zeit",1,IF($I$11="Punkte",0,"Fehler"))))</f>
        <v/>
      </c>
      <c r="M269" s="82"/>
      <c r="N269" s="78"/>
      <c r="O269" s="78"/>
      <c r="P269" s="78"/>
      <c r="Q269" s="15" t="str" cm="1">
        <f t="array" ref="Q269">IF(M269="","",IF($Q$11="4 Beste",SUM(LARGE(M269:P269,{1;2;3;4})),(IF($Q$11="3 Beste",SUM(LARGE(M269:P269,{1;2;3})),(IF($Q$11="2 Beste",SUM(LARGE(M269:P269,{1;2})),IF($Q$11="Bester",LARGE(M269:P269,1))))))))</f>
        <v/>
      </c>
      <c r="R269" s="101" t="str">
        <f t="shared" ref="R269:R332" si="70">IF(Q269="","",RANK(Q269,Q$12:Q$608,0))</f>
        <v/>
      </c>
      <c r="S269" s="82"/>
      <c r="T269" s="84"/>
      <c r="U269" s="84"/>
      <c r="V269" s="84"/>
      <c r="W269" s="16" t="str" cm="1">
        <f t="array" ref="W269">IF(S269="","",IF($W$11="4 Beste",SUM(LARGE(S269:V269,{1;2;3;4})),(IF($W$11="3 Beste",SUM(LARGE(S269:V269,{1;2;3})),(IF($W$11="2 Beste",SUM(LARGE(S269:V269,{1;2})),IF($W$11="Bester",LARGE(S269:V269,1))))))))</f>
        <v/>
      </c>
      <c r="X269" s="101" t="str">
        <f t="shared" ref="X269:X332" si="71">IF(W269="","",RANK(W269,W$12:W$608,0))</f>
        <v/>
      </c>
      <c r="Y269" s="14"/>
      <c r="Z269" s="101" t="str">
        <f t="shared" ref="Z269:Z332" si="72">IF(Y269="","",RANK(Y269,Y$12:Y$608,IF($Y$11="Zeit",1,IF($Y$11="Punkte",0,"Fehler"))))</f>
        <v/>
      </c>
      <c r="AA269" s="18"/>
      <c r="AB269" s="23" t="str">
        <f t="shared" si="63"/>
        <v/>
      </c>
      <c r="AC269" s="24" t="str">
        <f t="shared" si="64"/>
        <v/>
      </c>
      <c r="AD269" s="24" t="str">
        <f t="shared" si="65"/>
        <v/>
      </c>
      <c r="AE269" s="22" t="str">
        <f t="shared" si="66"/>
        <v/>
      </c>
      <c r="AF269" s="16" t="str">
        <f t="shared" ref="AF269:AF332" si="73">IF(AND(AB269="",AC269="",AD269=""),"",SUM(AB269:AE269))</f>
        <v/>
      </c>
      <c r="AG269" s="103" t="str">
        <f t="shared" ref="AG269:AG332" si="74">IF(OR(AF269="",Z269="",X269="",R269="",L269=""),"",RANK(AF269,AF$12:AF$608,1))</f>
        <v/>
      </c>
      <c r="AH269" s="25" t="str">
        <f t="shared" ref="AH269:AH332" si="75">IF(AG269="","",IF(AG269&lt;AQ$12,"x",""))</f>
        <v/>
      </c>
      <c r="AI269" s="26" t="str">
        <f t="shared" ref="AI269:AI332" si="76">IF(AG269="","",IF(AND(AG269&gt;=AQ$12,AG269&lt;=AS$12),"x",""))</f>
        <v/>
      </c>
      <c r="AJ269" s="27" t="str">
        <f t="shared" ref="AJ269:AJ332" si="77">IF(AG269="","",IF(AG269&gt;=AQ$13,"x",""))</f>
        <v/>
      </c>
      <c r="AL269" s="6"/>
      <c r="AM269" s="6"/>
      <c r="AN269" s="6"/>
      <c r="AO269" s="6"/>
      <c r="AP269" s="6"/>
      <c r="AQ269" s="6"/>
      <c r="AR269" s="6"/>
      <c r="AS269" s="6"/>
      <c r="AT269" s="6"/>
      <c r="AU269" s="6"/>
      <c r="AV269" s="6"/>
      <c r="AW269" s="6"/>
      <c r="AX269" s="6"/>
      <c r="AY269" s="6"/>
    </row>
    <row r="270" spans="2:51" ht="18" customHeight="1" x14ac:dyDescent="0.2">
      <c r="B270" s="77">
        <v>259</v>
      </c>
      <c r="C270" s="105"/>
      <c r="D270" s="117"/>
      <c r="E270" s="117"/>
      <c r="F270" s="118"/>
      <c r="G270" s="107" t="str">
        <f t="shared" si="67"/>
        <v/>
      </c>
      <c r="H270" s="38"/>
      <c r="I270" s="14"/>
      <c r="J270" s="143"/>
      <c r="K270" s="149" t="str">
        <f t="shared" si="68"/>
        <v/>
      </c>
      <c r="L270" s="101" t="str">
        <f t="shared" si="69"/>
        <v/>
      </c>
      <c r="M270" s="82"/>
      <c r="N270" s="78"/>
      <c r="O270" s="78"/>
      <c r="P270" s="78"/>
      <c r="Q270" s="15" t="str" cm="1">
        <f t="array" ref="Q270">IF(M270="","",IF($Q$11="4 Beste",SUM(LARGE(M270:P270,{1;2;3;4})),(IF($Q$11="3 Beste",SUM(LARGE(M270:P270,{1;2;3})),(IF($Q$11="2 Beste",SUM(LARGE(M270:P270,{1;2})),IF($Q$11="Bester",LARGE(M270:P270,1))))))))</f>
        <v/>
      </c>
      <c r="R270" s="101" t="str">
        <f t="shared" si="70"/>
        <v/>
      </c>
      <c r="S270" s="82"/>
      <c r="T270" s="84"/>
      <c r="U270" s="84"/>
      <c r="V270" s="84"/>
      <c r="W270" s="16" t="str" cm="1">
        <f t="array" ref="W270">IF(S270="","",IF($W$11="4 Beste",SUM(LARGE(S270:V270,{1;2;3;4})),(IF($W$11="3 Beste",SUM(LARGE(S270:V270,{1;2;3})),(IF($W$11="2 Beste",SUM(LARGE(S270:V270,{1;2})),IF($W$11="Bester",LARGE(S270:V270,1))))))))</f>
        <v/>
      </c>
      <c r="X270" s="101" t="str">
        <f t="shared" si="71"/>
        <v/>
      </c>
      <c r="Y270" s="14"/>
      <c r="Z270" s="101" t="str">
        <f t="shared" si="72"/>
        <v/>
      </c>
      <c r="AA270" s="18"/>
      <c r="AB270" s="23" t="str">
        <f t="shared" si="63"/>
        <v/>
      </c>
      <c r="AC270" s="24" t="str">
        <f t="shared" si="64"/>
        <v/>
      </c>
      <c r="AD270" s="24" t="str">
        <f t="shared" si="65"/>
        <v/>
      </c>
      <c r="AE270" s="22" t="str">
        <f t="shared" si="66"/>
        <v/>
      </c>
      <c r="AF270" s="16" t="str">
        <f t="shared" si="73"/>
        <v/>
      </c>
      <c r="AG270" s="103" t="str">
        <f t="shared" si="74"/>
        <v/>
      </c>
      <c r="AH270" s="25" t="str">
        <f t="shared" si="75"/>
        <v/>
      </c>
      <c r="AI270" s="26" t="str">
        <f t="shared" si="76"/>
        <v/>
      </c>
      <c r="AJ270" s="27" t="str">
        <f t="shared" si="77"/>
        <v/>
      </c>
      <c r="AL270" s="6"/>
      <c r="AM270" s="6"/>
      <c r="AN270" s="6"/>
      <c r="AO270" s="6"/>
      <c r="AP270" s="6"/>
      <c r="AQ270" s="6"/>
      <c r="AR270" s="6"/>
      <c r="AS270" s="6"/>
      <c r="AT270" s="6"/>
      <c r="AU270" s="6"/>
      <c r="AV270" s="6"/>
      <c r="AW270" s="6"/>
      <c r="AX270" s="6"/>
      <c r="AY270" s="6"/>
    </row>
    <row r="271" spans="2:51" ht="18" customHeight="1" x14ac:dyDescent="0.2">
      <c r="B271" s="77">
        <v>260</v>
      </c>
      <c r="C271" s="105"/>
      <c r="D271" s="117"/>
      <c r="E271" s="117"/>
      <c r="F271" s="118"/>
      <c r="G271" s="107" t="str">
        <f t="shared" si="67"/>
        <v/>
      </c>
      <c r="H271" s="38"/>
      <c r="I271" s="14"/>
      <c r="J271" s="143"/>
      <c r="K271" s="149" t="str">
        <f t="shared" si="68"/>
        <v/>
      </c>
      <c r="L271" s="101" t="str">
        <f t="shared" si="69"/>
        <v/>
      </c>
      <c r="M271" s="82"/>
      <c r="N271" s="78"/>
      <c r="O271" s="78"/>
      <c r="P271" s="78"/>
      <c r="Q271" s="15" t="str" cm="1">
        <f t="array" ref="Q271">IF(M271="","",IF($Q$11="4 Beste",SUM(LARGE(M271:P271,{1;2;3;4})),(IF($Q$11="3 Beste",SUM(LARGE(M271:P271,{1;2;3})),(IF($Q$11="2 Beste",SUM(LARGE(M271:P271,{1;2})),IF($Q$11="Bester",LARGE(M271:P271,1))))))))</f>
        <v/>
      </c>
      <c r="R271" s="101" t="str">
        <f t="shared" si="70"/>
        <v/>
      </c>
      <c r="S271" s="82"/>
      <c r="T271" s="84"/>
      <c r="U271" s="84"/>
      <c r="V271" s="84"/>
      <c r="W271" s="16" t="str" cm="1">
        <f t="array" ref="W271">IF(S271="","",IF($W$11="4 Beste",SUM(LARGE(S271:V271,{1;2;3;4})),(IF($W$11="3 Beste",SUM(LARGE(S271:V271,{1;2;3})),(IF($W$11="2 Beste",SUM(LARGE(S271:V271,{1;2})),IF($W$11="Bester",LARGE(S271:V271,1))))))))</f>
        <v/>
      </c>
      <c r="X271" s="101" t="str">
        <f t="shared" si="71"/>
        <v/>
      </c>
      <c r="Y271" s="14"/>
      <c r="Z271" s="101" t="str">
        <f t="shared" si="72"/>
        <v/>
      </c>
      <c r="AA271" s="18"/>
      <c r="AB271" s="23" t="str">
        <f t="shared" si="63"/>
        <v/>
      </c>
      <c r="AC271" s="24" t="str">
        <f t="shared" si="64"/>
        <v/>
      </c>
      <c r="AD271" s="24" t="str">
        <f t="shared" si="65"/>
        <v/>
      </c>
      <c r="AE271" s="22" t="str">
        <f t="shared" si="66"/>
        <v/>
      </c>
      <c r="AF271" s="16" t="str">
        <f t="shared" si="73"/>
        <v/>
      </c>
      <c r="AG271" s="103" t="str">
        <f t="shared" si="74"/>
        <v/>
      </c>
      <c r="AH271" s="25" t="str">
        <f t="shared" si="75"/>
        <v/>
      </c>
      <c r="AI271" s="26" t="str">
        <f t="shared" si="76"/>
        <v/>
      </c>
      <c r="AJ271" s="27" t="str">
        <f t="shared" si="77"/>
        <v/>
      </c>
      <c r="AL271" s="6"/>
      <c r="AM271" s="6"/>
      <c r="AN271" s="6"/>
      <c r="AO271" s="6"/>
      <c r="AP271" s="6"/>
      <c r="AQ271" s="6"/>
      <c r="AR271" s="6"/>
      <c r="AS271" s="6"/>
      <c r="AT271" s="6"/>
      <c r="AU271" s="6"/>
      <c r="AV271" s="6"/>
      <c r="AW271" s="6"/>
      <c r="AX271" s="6"/>
      <c r="AY271" s="6"/>
    </row>
    <row r="272" spans="2:51" ht="18" customHeight="1" x14ac:dyDescent="0.2">
      <c r="B272" s="77">
        <v>261</v>
      </c>
      <c r="C272" s="105"/>
      <c r="D272" s="117"/>
      <c r="E272" s="117"/>
      <c r="F272" s="118"/>
      <c r="G272" s="107" t="str">
        <f t="shared" si="67"/>
        <v/>
      </c>
      <c r="H272" s="38"/>
      <c r="I272" s="14"/>
      <c r="J272" s="143"/>
      <c r="K272" s="149" t="str">
        <f t="shared" si="68"/>
        <v/>
      </c>
      <c r="L272" s="101" t="str">
        <f t="shared" si="69"/>
        <v/>
      </c>
      <c r="M272" s="82"/>
      <c r="N272" s="78"/>
      <c r="O272" s="78"/>
      <c r="P272" s="78"/>
      <c r="Q272" s="15" t="str" cm="1">
        <f t="array" ref="Q272">IF(M272="","",IF($Q$11="4 Beste",SUM(LARGE(M272:P272,{1;2;3;4})),(IF($Q$11="3 Beste",SUM(LARGE(M272:P272,{1;2;3})),(IF($Q$11="2 Beste",SUM(LARGE(M272:P272,{1;2})),IF($Q$11="Bester",LARGE(M272:P272,1))))))))</f>
        <v/>
      </c>
      <c r="R272" s="101" t="str">
        <f t="shared" si="70"/>
        <v/>
      </c>
      <c r="S272" s="82"/>
      <c r="T272" s="84"/>
      <c r="U272" s="84"/>
      <c r="V272" s="84"/>
      <c r="W272" s="16" t="str" cm="1">
        <f t="array" ref="W272">IF(S272="","",IF($W$11="4 Beste",SUM(LARGE(S272:V272,{1;2;3;4})),(IF($W$11="3 Beste",SUM(LARGE(S272:V272,{1;2;3})),(IF($W$11="2 Beste",SUM(LARGE(S272:V272,{1;2})),IF($W$11="Bester",LARGE(S272:V272,1))))))))</f>
        <v/>
      </c>
      <c r="X272" s="101" t="str">
        <f t="shared" si="71"/>
        <v/>
      </c>
      <c r="Y272" s="14"/>
      <c r="Z272" s="101" t="str">
        <f t="shared" si="72"/>
        <v/>
      </c>
      <c r="AA272" s="18"/>
      <c r="AB272" s="23" t="str">
        <f t="shared" si="63"/>
        <v/>
      </c>
      <c r="AC272" s="24" t="str">
        <f t="shared" si="64"/>
        <v/>
      </c>
      <c r="AD272" s="24" t="str">
        <f t="shared" si="65"/>
        <v/>
      </c>
      <c r="AE272" s="22" t="str">
        <f t="shared" si="66"/>
        <v/>
      </c>
      <c r="AF272" s="16" t="str">
        <f t="shared" si="73"/>
        <v/>
      </c>
      <c r="AG272" s="103" t="str">
        <f t="shared" si="74"/>
        <v/>
      </c>
      <c r="AH272" s="25" t="str">
        <f t="shared" si="75"/>
        <v/>
      </c>
      <c r="AI272" s="26" t="str">
        <f t="shared" si="76"/>
        <v/>
      </c>
      <c r="AJ272" s="27" t="str">
        <f t="shared" si="77"/>
        <v/>
      </c>
      <c r="AL272" s="6"/>
      <c r="AM272" s="6"/>
      <c r="AN272" s="6"/>
      <c r="AO272" s="6"/>
      <c r="AP272" s="6"/>
      <c r="AQ272" s="6"/>
      <c r="AR272" s="6"/>
      <c r="AS272" s="6"/>
      <c r="AT272" s="6"/>
      <c r="AU272" s="6"/>
      <c r="AV272" s="6"/>
      <c r="AW272" s="6"/>
      <c r="AX272" s="6"/>
      <c r="AY272" s="6"/>
    </row>
    <row r="273" spans="2:51" ht="18" customHeight="1" x14ac:dyDescent="0.2">
      <c r="B273" s="77">
        <v>262</v>
      </c>
      <c r="C273" s="105"/>
      <c r="D273" s="117"/>
      <c r="E273" s="117"/>
      <c r="F273" s="118"/>
      <c r="G273" s="107" t="str">
        <f t="shared" si="67"/>
        <v/>
      </c>
      <c r="H273" s="38"/>
      <c r="I273" s="14"/>
      <c r="J273" s="143"/>
      <c r="K273" s="149" t="str">
        <f t="shared" si="68"/>
        <v/>
      </c>
      <c r="L273" s="101" t="str">
        <f t="shared" si="69"/>
        <v/>
      </c>
      <c r="M273" s="82"/>
      <c r="N273" s="78"/>
      <c r="O273" s="78"/>
      <c r="P273" s="78"/>
      <c r="Q273" s="15" t="str" cm="1">
        <f t="array" ref="Q273">IF(M273="","",IF($Q$11="4 Beste",SUM(LARGE(M273:P273,{1;2;3;4})),(IF($Q$11="3 Beste",SUM(LARGE(M273:P273,{1;2;3})),(IF($Q$11="2 Beste",SUM(LARGE(M273:P273,{1;2})),IF($Q$11="Bester",LARGE(M273:P273,1))))))))</f>
        <v/>
      </c>
      <c r="R273" s="101" t="str">
        <f t="shared" si="70"/>
        <v/>
      </c>
      <c r="S273" s="82"/>
      <c r="T273" s="84"/>
      <c r="U273" s="84"/>
      <c r="V273" s="84"/>
      <c r="W273" s="16" t="str" cm="1">
        <f t="array" ref="W273">IF(S273="","",IF($W$11="4 Beste",SUM(LARGE(S273:V273,{1;2;3;4})),(IF($W$11="3 Beste",SUM(LARGE(S273:V273,{1;2;3})),(IF($W$11="2 Beste",SUM(LARGE(S273:V273,{1;2})),IF($W$11="Bester",LARGE(S273:V273,1))))))))</f>
        <v/>
      </c>
      <c r="X273" s="101" t="str">
        <f t="shared" si="71"/>
        <v/>
      </c>
      <c r="Y273" s="14"/>
      <c r="Z273" s="101" t="str">
        <f t="shared" si="72"/>
        <v/>
      </c>
      <c r="AA273" s="18"/>
      <c r="AB273" s="23" t="str">
        <f t="shared" si="63"/>
        <v/>
      </c>
      <c r="AC273" s="24" t="str">
        <f t="shared" si="64"/>
        <v/>
      </c>
      <c r="AD273" s="24" t="str">
        <f t="shared" si="65"/>
        <v/>
      </c>
      <c r="AE273" s="22" t="str">
        <f t="shared" si="66"/>
        <v/>
      </c>
      <c r="AF273" s="16" t="str">
        <f t="shared" si="73"/>
        <v/>
      </c>
      <c r="AG273" s="103" t="str">
        <f t="shared" si="74"/>
        <v/>
      </c>
      <c r="AH273" s="25" t="str">
        <f t="shared" si="75"/>
        <v/>
      </c>
      <c r="AI273" s="26" t="str">
        <f t="shared" si="76"/>
        <v/>
      </c>
      <c r="AJ273" s="27" t="str">
        <f t="shared" si="77"/>
        <v/>
      </c>
      <c r="AL273" s="6"/>
      <c r="AM273" s="6"/>
      <c r="AN273" s="6"/>
      <c r="AO273" s="6"/>
      <c r="AP273" s="6"/>
      <c r="AQ273" s="6"/>
      <c r="AR273" s="6"/>
      <c r="AS273" s="6"/>
      <c r="AT273" s="6"/>
      <c r="AU273" s="6"/>
      <c r="AV273" s="6"/>
      <c r="AW273" s="6"/>
      <c r="AX273" s="6"/>
      <c r="AY273" s="6"/>
    </row>
    <row r="274" spans="2:51" ht="18" customHeight="1" x14ac:dyDescent="0.2">
      <c r="B274" s="77">
        <v>263</v>
      </c>
      <c r="C274" s="105"/>
      <c r="D274" s="117"/>
      <c r="E274" s="117"/>
      <c r="F274" s="118"/>
      <c r="G274" s="107" t="str">
        <f t="shared" si="67"/>
        <v/>
      </c>
      <c r="H274" s="38"/>
      <c r="I274" s="14"/>
      <c r="J274" s="143"/>
      <c r="K274" s="149" t="str">
        <f t="shared" si="68"/>
        <v/>
      </c>
      <c r="L274" s="101" t="str">
        <f t="shared" si="69"/>
        <v/>
      </c>
      <c r="M274" s="82"/>
      <c r="N274" s="78"/>
      <c r="O274" s="78"/>
      <c r="P274" s="78"/>
      <c r="Q274" s="15" t="str" cm="1">
        <f t="array" ref="Q274">IF(M274="","",IF($Q$11="4 Beste",SUM(LARGE(M274:P274,{1;2;3;4})),(IF($Q$11="3 Beste",SUM(LARGE(M274:P274,{1;2;3})),(IF($Q$11="2 Beste",SUM(LARGE(M274:P274,{1;2})),IF($Q$11="Bester",LARGE(M274:P274,1))))))))</f>
        <v/>
      </c>
      <c r="R274" s="101" t="str">
        <f t="shared" si="70"/>
        <v/>
      </c>
      <c r="S274" s="82"/>
      <c r="T274" s="84"/>
      <c r="U274" s="84"/>
      <c r="V274" s="84"/>
      <c r="W274" s="16" t="str" cm="1">
        <f t="array" ref="W274">IF(S274="","",IF($W$11="4 Beste",SUM(LARGE(S274:V274,{1;2;3;4})),(IF($W$11="3 Beste",SUM(LARGE(S274:V274,{1;2;3})),(IF($W$11="2 Beste",SUM(LARGE(S274:V274,{1;2})),IF($W$11="Bester",LARGE(S274:V274,1))))))))</f>
        <v/>
      </c>
      <c r="X274" s="101" t="str">
        <f t="shared" si="71"/>
        <v/>
      </c>
      <c r="Y274" s="14"/>
      <c r="Z274" s="101" t="str">
        <f t="shared" si="72"/>
        <v/>
      </c>
      <c r="AA274" s="18"/>
      <c r="AB274" s="23" t="str">
        <f t="shared" si="63"/>
        <v/>
      </c>
      <c r="AC274" s="24" t="str">
        <f t="shared" si="64"/>
        <v/>
      </c>
      <c r="AD274" s="24" t="str">
        <f t="shared" si="65"/>
        <v/>
      </c>
      <c r="AE274" s="22" t="str">
        <f t="shared" si="66"/>
        <v/>
      </c>
      <c r="AF274" s="16" t="str">
        <f t="shared" si="73"/>
        <v/>
      </c>
      <c r="AG274" s="103" t="str">
        <f t="shared" si="74"/>
        <v/>
      </c>
      <c r="AH274" s="25" t="str">
        <f t="shared" si="75"/>
        <v/>
      </c>
      <c r="AI274" s="26" t="str">
        <f t="shared" si="76"/>
        <v/>
      </c>
      <c r="AJ274" s="27" t="str">
        <f t="shared" si="77"/>
        <v/>
      </c>
      <c r="AL274" s="6"/>
      <c r="AM274" s="6"/>
      <c r="AN274" s="6"/>
      <c r="AO274" s="6"/>
      <c r="AP274" s="6"/>
      <c r="AQ274" s="6"/>
      <c r="AR274" s="6"/>
      <c r="AS274" s="6"/>
      <c r="AT274" s="6"/>
      <c r="AU274" s="6"/>
      <c r="AV274" s="6"/>
      <c r="AW274" s="6"/>
      <c r="AX274" s="6"/>
      <c r="AY274" s="6"/>
    </row>
    <row r="275" spans="2:51" ht="18" customHeight="1" x14ac:dyDescent="0.2">
      <c r="B275" s="77">
        <v>264</v>
      </c>
      <c r="C275" s="105"/>
      <c r="D275" s="117"/>
      <c r="E275" s="117"/>
      <c r="F275" s="118"/>
      <c r="G275" s="107" t="str">
        <f t="shared" si="67"/>
        <v/>
      </c>
      <c r="H275" s="38"/>
      <c r="I275" s="14"/>
      <c r="J275" s="143"/>
      <c r="K275" s="149" t="str">
        <f t="shared" si="68"/>
        <v/>
      </c>
      <c r="L275" s="101" t="str">
        <f t="shared" si="69"/>
        <v/>
      </c>
      <c r="M275" s="82"/>
      <c r="N275" s="78"/>
      <c r="O275" s="78"/>
      <c r="P275" s="78"/>
      <c r="Q275" s="15" t="str" cm="1">
        <f t="array" ref="Q275">IF(M275="","",IF($Q$11="4 Beste",SUM(LARGE(M275:P275,{1;2;3;4})),(IF($Q$11="3 Beste",SUM(LARGE(M275:P275,{1;2;3})),(IF($Q$11="2 Beste",SUM(LARGE(M275:P275,{1;2})),IF($Q$11="Bester",LARGE(M275:P275,1))))))))</f>
        <v/>
      </c>
      <c r="R275" s="101" t="str">
        <f t="shared" si="70"/>
        <v/>
      </c>
      <c r="S275" s="82"/>
      <c r="T275" s="84"/>
      <c r="U275" s="84"/>
      <c r="V275" s="84"/>
      <c r="W275" s="16" t="str" cm="1">
        <f t="array" ref="W275">IF(S275="","",IF($W$11="4 Beste",SUM(LARGE(S275:V275,{1;2;3;4})),(IF($W$11="3 Beste",SUM(LARGE(S275:V275,{1;2;3})),(IF($W$11="2 Beste",SUM(LARGE(S275:V275,{1;2})),IF($W$11="Bester",LARGE(S275:V275,1))))))))</f>
        <v/>
      </c>
      <c r="X275" s="101" t="str">
        <f t="shared" si="71"/>
        <v/>
      </c>
      <c r="Y275" s="14"/>
      <c r="Z275" s="101" t="str">
        <f t="shared" si="72"/>
        <v/>
      </c>
      <c r="AA275" s="18"/>
      <c r="AB275" s="23" t="str">
        <f t="shared" si="63"/>
        <v/>
      </c>
      <c r="AC275" s="24" t="str">
        <f t="shared" si="64"/>
        <v/>
      </c>
      <c r="AD275" s="24" t="str">
        <f t="shared" si="65"/>
        <v/>
      </c>
      <c r="AE275" s="22" t="str">
        <f t="shared" si="66"/>
        <v/>
      </c>
      <c r="AF275" s="16" t="str">
        <f t="shared" si="73"/>
        <v/>
      </c>
      <c r="AG275" s="103" t="str">
        <f t="shared" si="74"/>
        <v/>
      </c>
      <c r="AH275" s="25" t="str">
        <f t="shared" si="75"/>
        <v/>
      </c>
      <c r="AI275" s="26" t="str">
        <f t="shared" si="76"/>
        <v/>
      </c>
      <c r="AJ275" s="27" t="str">
        <f t="shared" si="77"/>
        <v/>
      </c>
      <c r="AL275" s="6"/>
      <c r="AM275" s="6"/>
      <c r="AN275" s="6"/>
      <c r="AO275" s="6"/>
      <c r="AP275" s="6"/>
      <c r="AQ275" s="6"/>
      <c r="AR275" s="6"/>
      <c r="AS275" s="6"/>
      <c r="AT275" s="6"/>
      <c r="AU275" s="6"/>
      <c r="AV275" s="6"/>
      <c r="AW275" s="6"/>
      <c r="AX275" s="6"/>
      <c r="AY275" s="6"/>
    </row>
    <row r="276" spans="2:51" ht="18" customHeight="1" x14ac:dyDescent="0.2">
      <c r="B276" s="77">
        <v>265</v>
      </c>
      <c r="C276" s="105"/>
      <c r="D276" s="117"/>
      <c r="E276" s="117"/>
      <c r="F276" s="118"/>
      <c r="G276" s="107" t="str">
        <f t="shared" si="67"/>
        <v/>
      </c>
      <c r="H276" s="38"/>
      <c r="I276" s="14"/>
      <c r="J276" s="143"/>
      <c r="K276" s="149" t="str">
        <f t="shared" si="68"/>
        <v/>
      </c>
      <c r="L276" s="101" t="str">
        <f t="shared" si="69"/>
        <v/>
      </c>
      <c r="M276" s="82"/>
      <c r="N276" s="78"/>
      <c r="O276" s="78"/>
      <c r="P276" s="78"/>
      <c r="Q276" s="15" t="str" cm="1">
        <f t="array" ref="Q276">IF(M276="","",IF($Q$11="4 Beste",SUM(LARGE(M276:P276,{1;2;3;4})),(IF($Q$11="3 Beste",SUM(LARGE(M276:P276,{1;2;3})),(IF($Q$11="2 Beste",SUM(LARGE(M276:P276,{1;2})),IF($Q$11="Bester",LARGE(M276:P276,1))))))))</f>
        <v/>
      </c>
      <c r="R276" s="101" t="str">
        <f t="shared" si="70"/>
        <v/>
      </c>
      <c r="S276" s="82"/>
      <c r="T276" s="84"/>
      <c r="U276" s="84"/>
      <c r="V276" s="84"/>
      <c r="W276" s="16" t="str" cm="1">
        <f t="array" ref="W276">IF(S276="","",IF($W$11="4 Beste",SUM(LARGE(S276:V276,{1;2;3;4})),(IF($W$11="3 Beste",SUM(LARGE(S276:V276,{1;2;3})),(IF($W$11="2 Beste",SUM(LARGE(S276:V276,{1;2})),IF($W$11="Bester",LARGE(S276:V276,1))))))))</f>
        <v/>
      </c>
      <c r="X276" s="101" t="str">
        <f t="shared" si="71"/>
        <v/>
      </c>
      <c r="Y276" s="14"/>
      <c r="Z276" s="101" t="str">
        <f t="shared" si="72"/>
        <v/>
      </c>
      <c r="AA276" s="18"/>
      <c r="AB276" s="23" t="str">
        <f t="shared" si="63"/>
        <v/>
      </c>
      <c r="AC276" s="24" t="str">
        <f t="shared" si="64"/>
        <v/>
      </c>
      <c r="AD276" s="24" t="str">
        <f t="shared" si="65"/>
        <v/>
      </c>
      <c r="AE276" s="22" t="str">
        <f t="shared" si="66"/>
        <v/>
      </c>
      <c r="AF276" s="16" t="str">
        <f t="shared" si="73"/>
        <v/>
      </c>
      <c r="AG276" s="103" t="str">
        <f t="shared" si="74"/>
        <v/>
      </c>
      <c r="AH276" s="25" t="str">
        <f t="shared" si="75"/>
        <v/>
      </c>
      <c r="AI276" s="26" t="str">
        <f t="shared" si="76"/>
        <v/>
      </c>
      <c r="AJ276" s="27" t="str">
        <f t="shared" si="77"/>
        <v/>
      </c>
      <c r="AL276" s="6"/>
      <c r="AM276" s="6"/>
      <c r="AN276" s="6"/>
      <c r="AO276" s="6"/>
      <c r="AP276" s="6"/>
      <c r="AQ276" s="6"/>
      <c r="AR276" s="6"/>
      <c r="AS276" s="6"/>
      <c r="AT276" s="6"/>
      <c r="AU276" s="6"/>
      <c r="AV276" s="6"/>
      <c r="AW276" s="6"/>
      <c r="AX276" s="6"/>
      <c r="AY276" s="6"/>
    </row>
    <row r="277" spans="2:51" ht="18" customHeight="1" x14ac:dyDescent="0.2">
      <c r="B277" s="77">
        <v>266</v>
      </c>
      <c r="C277" s="105"/>
      <c r="D277" s="117"/>
      <c r="E277" s="117"/>
      <c r="F277" s="118"/>
      <c r="G277" s="107" t="str">
        <f t="shared" si="67"/>
        <v/>
      </c>
      <c r="H277" s="38"/>
      <c r="I277" s="14"/>
      <c r="J277" s="143"/>
      <c r="K277" s="149" t="str">
        <f t="shared" si="68"/>
        <v/>
      </c>
      <c r="L277" s="101" t="str">
        <f t="shared" si="69"/>
        <v/>
      </c>
      <c r="M277" s="82"/>
      <c r="N277" s="78"/>
      <c r="O277" s="78"/>
      <c r="P277" s="78"/>
      <c r="Q277" s="15" t="str" cm="1">
        <f t="array" ref="Q277">IF(M277="","",IF($Q$11="4 Beste",SUM(LARGE(M277:P277,{1;2;3;4})),(IF($Q$11="3 Beste",SUM(LARGE(M277:P277,{1;2;3})),(IF($Q$11="2 Beste",SUM(LARGE(M277:P277,{1;2})),IF($Q$11="Bester",LARGE(M277:P277,1))))))))</f>
        <v/>
      </c>
      <c r="R277" s="101" t="str">
        <f t="shared" si="70"/>
        <v/>
      </c>
      <c r="S277" s="82"/>
      <c r="T277" s="84"/>
      <c r="U277" s="84"/>
      <c r="V277" s="84"/>
      <c r="W277" s="16" t="str" cm="1">
        <f t="array" ref="W277">IF(S277="","",IF($W$11="4 Beste",SUM(LARGE(S277:V277,{1;2;3;4})),(IF($W$11="3 Beste",SUM(LARGE(S277:V277,{1;2;3})),(IF($W$11="2 Beste",SUM(LARGE(S277:V277,{1;2})),IF($W$11="Bester",LARGE(S277:V277,1))))))))</f>
        <v/>
      </c>
      <c r="X277" s="101" t="str">
        <f t="shared" si="71"/>
        <v/>
      </c>
      <c r="Y277" s="14"/>
      <c r="Z277" s="101" t="str">
        <f t="shared" si="72"/>
        <v/>
      </c>
      <c r="AA277" s="18"/>
      <c r="AB277" s="23" t="str">
        <f t="shared" si="63"/>
        <v/>
      </c>
      <c r="AC277" s="24" t="str">
        <f t="shared" si="64"/>
        <v/>
      </c>
      <c r="AD277" s="24" t="str">
        <f t="shared" si="65"/>
        <v/>
      </c>
      <c r="AE277" s="22" t="str">
        <f t="shared" si="66"/>
        <v/>
      </c>
      <c r="AF277" s="16" t="str">
        <f t="shared" si="73"/>
        <v/>
      </c>
      <c r="AG277" s="103" t="str">
        <f t="shared" si="74"/>
        <v/>
      </c>
      <c r="AH277" s="25" t="str">
        <f t="shared" si="75"/>
        <v/>
      </c>
      <c r="AI277" s="26" t="str">
        <f t="shared" si="76"/>
        <v/>
      </c>
      <c r="AJ277" s="27" t="str">
        <f t="shared" si="77"/>
        <v/>
      </c>
      <c r="AL277" s="6"/>
      <c r="AM277" s="6"/>
      <c r="AN277" s="6"/>
      <c r="AO277" s="6"/>
      <c r="AP277" s="6"/>
      <c r="AQ277" s="6"/>
      <c r="AR277" s="6"/>
      <c r="AS277" s="6"/>
      <c r="AT277" s="6"/>
      <c r="AU277" s="6"/>
      <c r="AV277" s="6"/>
      <c r="AW277" s="6"/>
      <c r="AX277" s="6"/>
      <c r="AY277" s="6"/>
    </row>
    <row r="278" spans="2:51" ht="18" customHeight="1" x14ac:dyDescent="0.2">
      <c r="B278" s="77">
        <v>267</v>
      </c>
      <c r="C278" s="105"/>
      <c r="D278" s="117"/>
      <c r="E278" s="117"/>
      <c r="F278" s="118"/>
      <c r="G278" s="107" t="str">
        <f t="shared" si="67"/>
        <v/>
      </c>
      <c r="H278" s="38"/>
      <c r="I278" s="14"/>
      <c r="J278" s="143"/>
      <c r="K278" s="149" t="str">
        <f t="shared" si="68"/>
        <v/>
      </c>
      <c r="L278" s="101" t="str">
        <f t="shared" si="69"/>
        <v/>
      </c>
      <c r="M278" s="82"/>
      <c r="N278" s="78"/>
      <c r="O278" s="78"/>
      <c r="P278" s="78"/>
      <c r="Q278" s="15" t="str" cm="1">
        <f t="array" ref="Q278">IF(M278="","",IF($Q$11="4 Beste",SUM(LARGE(M278:P278,{1;2;3;4})),(IF($Q$11="3 Beste",SUM(LARGE(M278:P278,{1;2;3})),(IF($Q$11="2 Beste",SUM(LARGE(M278:P278,{1;2})),IF($Q$11="Bester",LARGE(M278:P278,1))))))))</f>
        <v/>
      </c>
      <c r="R278" s="101" t="str">
        <f t="shared" si="70"/>
        <v/>
      </c>
      <c r="S278" s="82"/>
      <c r="T278" s="84"/>
      <c r="U278" s="84"/>
      <c r="V278" s="84"/>
      <c r="W278" s="16" t="str" cm="1">
        <f t="array" ref="W278">IF(S278="","",IF($W$11="4 Beste",SUM(LARGE(S278:V278,{1;2;3;4})),(IF($W$11="3 Beste",SUM(LARGE(S278:V278,{1;2;3})),(IF($W$11="2 Beste",SUM(LARGE(S278:V278,{1;2})),IF($W$11="Bester",LARGE(S278:V278,1))))))))</f>
        <v/>
      </c>
      <c r="X278" s="101" t="str">
        <f t="shared" si="71"/>
        <v/>
      </c>
      <c r="Y278" s="14"/>
      <c r="Z278" s="101" t="str">
        <f t="shared" si="72"/>
        <v/>
      </c>
      <c r="AA278" s="18"/>
      <c r="AB278" s="23" t="str">
        <f t="shared" si="63"/>
        <v/>
      </c>
      <c r="AC278" s="24" t="str">
        <f t="shared" si="64"/>
        <v/>
      </c>
      <c r="AD278" s="24" t="str">
        <f t="shared" si="65"/>
        <v/>
      </c>
      <c r="AE278" s="22" t="str">
        <f t="shared" si="66"/>
        <v/>
      </c>
      <c r="AF278" s="16" t="str">
        <f t="shared" si="73"/>
        <v/>
      </c>
      <c r="AG278" s="103" t="str">
        <f t="shared" si="74"/>
        <v/>
      </c>
      <c r="AH278" s="25" t="str">
        <f t="shared" si="75"/>
        <v/>
      </c>
      <c r="AI278" s="26" t="str">
        <f t="shared" si="76"/>
        <v/>
      </c>
      <c r="AJ278" s="27" t="str">
        <f t="shared" si="77"/>
        <v/>
      </c>
      <c r="AL278" s="6"/>
      <c r="AM278" s="6"/>
      <c r="AN278" s="6"/>
      <c r="AO278" s="6"/>
      <c r="AP278" s="6"/>
      <c r="AQ278" s="6"/>
      <c r="AR278" s="6"/>
      <c r="AS278" s="6"/>
      <c r="AT278" s="6"/>
      <c r="AU278" s="6"/>
      <c r="AV278" s="6"/>
      <c r="AW278" s="6"/>
      <c r="AX278" s="6"/>
      <c r="AY278" s="6"/>
    </row>
    <row r="279" spans="2:51" ht="18" customHeight="1" x14ac:dyDescent="0.2">
      <c r="B279" s="77">
        <v>268</v>
      </c>
      <c r="C279" s="105"/>
      <c r="D279" s="117"/>
      <c r="E279" s="117"/>
      <c r="F279" s="118"/>
      <c r="G279" s="107" t="str">
        <f t="shared" si="67"/>
        <v/>
      </c>
      <c r="H279" s="38"/>
      <c r="I279" s="14"/>
      <c r="J279" s="143"/>
      <c r="K279" s="149" t="str">
        <f t="shared" si="68"/>
        <v/>
      </c>
      <c r="L279" s="101" t="str">
        <f t="shared" si="69"/>
        <v/>
      </c>
      <c r="M279" s="82"/>
      <c r="N279" s="78"/>
      <c r="O279" s="78"/>
      <c r="P279" s="78"/>
      <c r="Q279" s="15" t="str" cm="1">
        <f t="array" ref="Q279">IF(M279="","",IF($Q$11="4 Beste",SUM(LARGE(M279:P279,{1;2;3;4})),(IF($Q$11="3 Beste",SUM(LARGE(M279:P279,{1;2;3})),(IF($Q$11="2 Beste",SUM(LARGE(M279:P279,{1;2})),IF($Q$11="Bester",LARGE(M279:P279,1))))))))</f>
        <v/>
      </c>
      <c r="R279" s="101" t="str">
        <f t="shared" si="70"/>
        <v/>
      </c>
      <c r="S279" s="82"/>
      <c r="T279" s="84"/>
      <c r="U279" s="84"/>
      <c r="V279" s="84"/>
      <c r="W279" s="16" t="str" cm="1">
        <f t="array" ref="W279">IF(S279="","",IF($W$11="4 Beste",SUM(LARGE(S279:V279,{1;2;3;4})),(IF($W$11="3 Beste",SUM(LARGE(S279:V279,{1;2;3})),(IF($W$11="2 Beste",SUM(LARGE(S279:V279,{1;2})),IF($W$11="Bester",LARGE(S279:V279,1))))))))</f>
        <v/>
      </c>
      <c r="X279" s="101" t="str">
        <f t="shared" si="71"/>
        <v/>
      </c>
      <c r="Y279" s="14"/>
      <c r="Z279" s="101" t="str">
        <f t="shared" si="72"/>
        <v/>
      </c>
      <c r="AA279" s="18"/>
      <c r="AB279" s="23" t="str">
        <f t="shared" si="63"/>
        <v/>
      </c>
      <c r="AC279" s="24" t="str">
        <f t="shared" si="64"/>
        <v/>
      </c>
      <c r="AD279" s="24" t="str">
        <f t="shared" si="65"/>
        <v/>
      </c>
      <c r="AE279" s="22" t="str">
        <f t="shared" si="66"/>
        <v/>
      </c>
      <c r="AF279" s="16" t="str">
        <f t="shared" si="73"/>
        <v/>
      </c>
      <c r="AG279" s="103" t="str">
        <f t="shared" si="74"/>
        <v/>
      </c>
      <c r="AH279" s="25" t="str">
        <f t="shared" si="75"/>
        <v/>
      </c>
      <c r="AI279" s="26" t="str">
        <f t="shared" si="76"/>
        <v/>
      </c>
      <c r="AJ279" s="27" t="str">
        <f t="shared" si="77"/>
        <v/>
      </c>
      <c r="AL279" s="6"/>
      <c r="AM279" s="6"/>
      <c r="AN279" s="6"/>
      <c r="AO279" s="6"/>
      <c r="AP279" s="6"/>
      <c r="AQ279" s="6"/>
      <c r="AR279" s="6"/>
      <c r="AS279" s="6"/>
      <c r="AT279" s="6"/>
      <c r="AU279" s="6"/>
      <c r="AV279" s="6"/>
      <c r="AW279" s="6"/>
      <c r="AX279" s="6"/>
      <c r="AY279" s="6"/>
    </row>
    <row r="280" spans="2:51" ht="18" customHeight="1" x14ac:dyDescent="0.2">
      <c r="B280" s="77">
        <v>269</v>
      </c>
      <c r="C280" s="105"/>
      <c r="D280" s="117"/>
      <c r="E280" s="117"/>
      <c r="F280" s="118"/>
      <c r="G280" s="107" t="str">
        <f t="shared" si="67"/>
        <v/>
      </c>
      <c r="H280" s="38"/>
      <c r="I280" s="14"/>
      <c r="J280" s="143"/>
      <c r="K280" s="149" t="str">
        <f t="shared" si="68"/>
        <v/>
      </c>
      <c r="L280" s="101" t="str">
        <f t="shared" si="69"/>
        <v/>
      </c>
      <c r="M280" s="82"/>
      <c r="N280" s="78"/>
      <c r="O280" s="78"/>
      <c r="P280" s="78"/>
      <c r="Q280" s="15" t="str" cm="1">
        <f t="array" ref="Q280">IF(M280="","",IF($Q$11="4 Beste",SUM(LARGE(M280:P280,{1;2;3;4})),(IF($Q$11="3 Beste",SUM(LARGE(M280:P280,{1;2;3})),(IF($Q$11="2 Beste",SUM(LARGE(M280:P280,{1;2})),IF($Q$11="Bester",LARGE(M280:P280,1))))))))</f>
        <v/>
      </c>
      <c r="R280" s="101" t="str">
        <f t="shared" si="70"/>
        <v/>
      </c>
      <c r="S280" s="82"/>
      <c r="T280" s="84"/>
      <c r="U280" s="84"/>
      <c r="V280" s="84"/>
      <c r="W280" s="16" t="str" cm="1">
        <f t="array" ref="W280">IF(S280="","",IF($W$11="4 Beste",SUM(LARGE(S280:V280,{1;2;3;4})),(IF($W$11="3 Beste",SUM(LARGE(S280:V280,{1;2;3})),(IF($W$11="2 Beste",SUM(LARGE(S280:V280,{1;2})),IF($W$11="Bester",LARGE(S280:V280,1))))))))</f>
        <v/>
      </c>
      <c r="X280" s="101" t="str">
        <f t="shared" si="71"/>
        <v/>
      </c>
      <c r="Y280" s="14"/>
      <c r="Z280" s="101" t="str">
        <f t="shared" si="72"/>
        <v/>
      </c>
      <c r="AA280" s="18"/>
      <c r="AB280" s="23" t="str">
        <f t="shared" si="63"/>
        <v/>
      </c>
      <c r="AC280" s="24" t="str">
        <f t="shared" si="64"/>
        <v/>
      </c>
      <c r="AD280" s="24" t="str">
        <f t="shared" si="65"/>
        <v/>
      </c>
      <c r="AE280" s="22" t="str">
        <f t="shared" si="66"/>
        <v/>
      </c>
      <c r="AF280" s="16" t="str">
        <f t="shared" si="73"/>
        <v/>
      </c>
      <c r="AG280" s="103" t="str">
        <f t="shared" si="74"/>
        <v/>
      </c>
      <c r="AH280" s="25" t="str">
        <f t="shared" si="75"/>
        <v/>
      </c>
      <c r="AI280" s="26" t="str">
        <f t="shared" si="76"/>
        <v/>
      </c>
      <c r="AJ280" s="27" t="str">
        <f t="shared" si="77"/>
        <v/>
      </c>
      <c r="AL280" s="6"/>
      <c r="AM280" s="6"/>
      <c r="AN280" s="6"/>
      <c r="AO280" s="6"/>
      <c r="AP280" s="6"/>
      <c r="AQ280" s="6"/>
      <c r="AR280" s="6"/>
      <c r="AS280" s="6"/>
      <c r="AT280" s="6"/>
      <c r="AU280" s="6"/>
      <c r="AV280" s="6"/>
      <c r="AW280" s="6"/>
      <c r="AX280" s="6"/>
      <c r="AY280" s="6"/>
    </row>
    <row r="281" spans="2:51" ht="18" customHeight="1" x14ac:dyDescent="0.2">
      <c r="B281" s="77">
        <v>270</v>
      </c>
      <c r="C281" s="105"/>
      <c r="D281" s="117"/>
      <c r="E281" s="117"/>
      <c r="F281" s="118"/>
      <c r="G281" s="107" t="str">
        <f t="shared" si="67"/>
        <v/>
      </c>
      <c r="H281" s="38"/>
      <c r="I281" s="14"/>
      <c r="J281" s="143"/>
      <c r="K281" s="149" t="str">
        <f t="shared" si="68"/>
        <v/>
      </c>
      <c r="L281" s="101" t="str">
        <f t="shared" si="69"/>
        <v/>
      </c>
      <c r="M281" s="82"/>
      <c r="N281" s="78"/>
      <c r="O281" s="78"/>
      <c r="P281" s="78"/>
      <c r="Q281" s="15" t="str" cm="1">
        <f t="array" ref="Q281">IF(M281="","",IF($Q$11="4 Beste",SUM(LARGE(M281:P281,{1;2;3;4})),(IF($Q$11="3 Beste",SUM(LARGE(M281:P281,{1;2;3})),(IF($Q$11="2 Beste",SUM(LARGE(M281:P281,{1;2})),IF($Q$11="Bester",LARGE(M281:P281,1))))))))</f>
        <v/>
      </c>
      <c r="R281" s="101" t="str">
        <f t="shared" si="70"/>
        <v/>
      </c>
      <c r="S281" s="82"/>
      <c r="T281" s="84"/>
      <c r="U281" s="84"/>
      <c r="V281" s="84"/>
      <c r="W281" s="16" t="str" cm="1">
        <f t="array" ref="W281">IF(S281="","",IF($W$11="4 Beste",SUM(LARGE(S281:V281,{1;2;3;4})),(IF($W$11="3 Beste",SUM(LARGE(S281:V281,{1;2;3})),(IF($W$11="2 Beste",SUM(LARGE(S281:V281,{1;2})),IF($W$11="Bester",LARGE(S281:V281,1))))))))</f>
        <v/>
      </c>
      <c r="X281" s="101" t="str">
        <f t="shared" si="71"/>
        <v/>
      </c>
      <c r="Y281" s="14"/>
      <c r="Z281" s="101" t="str">
        <f t="shared" si="72"/>
        <v/>
      </c>
      <c r="AA281" s="18"/>
      <c r="AB281" s="23" t="str">
        <f t="shared" si="63"/>
        <v/>
      </c>
      <c r="AC281" s="24" t="str">
        <f t="shared" si="64"/>
        <v/>
      </c>
      <c r="AD281" s="24" t="str">
        <f t="shared" si="65"/>
        <v/>
      </c>
      <c r="AE281" s="22" t="str">
        <f t="shared" si="66"/>
        <v/>
      </c>
      <c r="AF281" s="16" t="str">
        <f t="shared" si="73"/>
        <v/>
      </c>
      <c r="AG281" s="103" t="str">
        <f t="shared" si="74"/>
        <v/>
      </c>
      <c r="AH281" s="25" t="str">
        <f t="shared" si="75"/>
        <v/>
      </c>
      <c r="AI281" s="26" t="str">
        <f t="shared" si="76"/>
        <v/>
      </c>
      <c r="AJ281" s="27" t="str">
        <f t="shared" si="77"/>
        <v/>
      </c>
      <c r="AL281" s="6"/>
      <c r="AM281" s="6"/>
      <c r="AN281" s="6"/>
      <c r="AO281" s="6"/>
      <c r="AP281" s="6"/>
      <c r="AQ281" s="6"/>
      <c r="AR281" s="6"/>
      <c r="AS281" s="6"/>
      <c r="AT281" s="6"/>
      <c r="AU281" s="6"/>
      <c r="AV281" s="6"/>
      <c r="AW281" s="6"/>
      <c r="AX281" s="6"/>
      <c r="AY281" s="6"/>
    </row>
    <row r="282" spans="2:51" ht="18" customHeight="1" x14ac:dyDescent="0.2">
      <c r="B282" s="77">
        <v>271</v>
      </c>
      <c r="C282" s="105"/>
      <c r="D282" s="117"/>
      <c r="E282" s="117"/>
      <c r="F282" s="118"/>
      <c r="G282" s="107" t="str">
        <f t="shared" si="67"/>
        <v/>
      </c>
      <c r="H282" s="38"/>
      <c r="I282" s="14"/>
      <c r="J282" s="143"/>
      <c r="K282" s="149" t="str">
        <f t="shared" si="68"/>
        <v/>
      </c>
      <c r="L282" s="101" t="str">
        <f t="shared" si="69"/>
        <v/>
      </c>
      <c r="M282" s="82"/>
      <c r="N282" s="78"/>
      <c r="O282" s="78"/>
      <c r="P282" s="78"/>
      <c r="Q282" s="15" t="str" cm="1">
        <f t="array" ref="Q282">IF(M282="","",IF($Q$11="4 Beste",SUM(LARGE(M282:P282,{1;2;3;4})),(IF($Q$11="3 Beste",SUM(LARGE(M282:P282,{1;2;3})),(IF($Q$11="2 Beste",SUM(LARGE(M282:P282,{1;2})),IF($Q$11="Bester",LARGE(M282:P282,1))))))))</f>
        <v/>
      </c>
      <c r="R282" s="101" t="str">
        <f t="shared" si="70"/>
        <v/>
      </c>
      <c r="S282" s="82"/>
      <c r="T282" s="84"/>
      <c r="U282" s="84"/>
      <c r="V282" s="84"/>
      <c r="W282" s="16" t="str" cm="1">
        <f t="array" ref="W282">IF(S282="","",IF($W$11="4 Beste",SUM(LARGE(S282:V282,{1;2;3;4})),(IF($W$11="3 Beste",SUM(LARGE(S282:V282,{1;2;3})),(IF($W$11="2 Beste",SUM(LARGE(S282:V282,{1;2})),IF($W$11="Bester",LARGE(S282:V282,1))))))))</f>
        <v/>
      </c>
      <c r="X282" s="101" t="str">
        <f t="shared" si="71"/>
        <v/>
      </c>
      <c r="Y282" s="14"/>
      <c r="Z282" s="101" t="str">
        <f t="shared" si="72"/>
        <v/>
      </c>
      <c r="AA282" s="18"/>
      <c r="AB282" s="23" t="str">
        <f t="shared" si="63"/>
        <v/>
      </c>
      <c r="AC282" s="24" t="str">
        <f t="shared" si="64"/>
        <v/>
      </c>
      <c r="AD282" s="24" t="str">
        <f t="shared" si="65"/>
        <v/>
      </c>
      <c r="AE282" s="22" t="str">
        <f t="shared" si="66"/>
        <v/>
      </c>
      <c r="AF282" s="16" t="str">
        <f t="shared" si="73"/>
        <v/>
      </c>
      <c r="AG282" s="103" t="str">
        <f t="shared" si="74"/>
        <v/>
      </c>
      <c r="AH282" s="25" t="str">
        <f t="shared" si="75"/>
        <v/>
      </c>
      <c r="AI282" s="26" t="str">
        <f t="shared" si="76"/>
        <v/>
      </c>
      <c r="AJ282" s="27" t="str">
        <f t="shared" si="77"/>
        <v/>
      </c>
      <c r="AL282" s="6"/>
      <c r="AM282" s="6"/>
      <c r="AN282" s="6"/>
      <c r="AO282" s="6"/>
      <c r="AP282" s="6"/>
      <c r="AQ282" s="6"/>
      <c r="AR282" s="6"/>
      <c r="AS282" s="6"/>
      <c r="AT282" s="6"/>
      <c r="AU282" s="6"/>
      <c r="AV282" s="6"/>
      <c r="AW282" s="6"/>
      <c r="AX282" s="6"/>
      <c r="AY282" s="6"/>
    </row>
    <row r="283" spans="2:51" ht="18" customHeight="1" x14ac:dyDescent="0.2">
      <c r="B283" s="77">
        <v>272</v>
      </c>
      <c r="C283" s="105"/>
      <c r="D283" s="117"/>
      <c r="E283" s="117"/>
      <c r="F283" s="118"/>
      <c r="G283" s="107" t="str">
        <f t="shared" si="67"/>
        <v/>
      </c>
      <c r="H283" s="38"/>
      <c r="I283" s="14"/>
      <c r="J283" s="143"/>
      <c r="K283" s="149" t="str">
        <f t="shared" si="68"/>
        <v/>
      </c>
      <c r="L283" s="101" t="str">
        <f t="shared" si="69"/>
        <v/>
      </c>
      <c r="M283" s="82"/>
      <c r="N283" s="78"/>
      <c r="O283" s="78"/>
      <c r="P283" s="78"/>
      <c r="Q283" s="15" t="str" cm="1">
        <f t="array" ref="Q283">IF(M283="","",IF($Q$11="4 Beste",SUM(LARGE(M283:P283,{1;2;3;4})),(IF($Q$11="3 Beste",SUM(LARGE(M283:P283,{1;2;3})),(IF($Q$11="2 Beste",SUM(LARGE(M283:P283,{1;2})),IF($Q$11="Bester",LARGE(M283:P283,1))))))))</f>
        <v/>
      </c>
      <c r="R283" s="101" t="str">
        <f t="shared" si="70"/>
        <v/>
      </c>
      <c r="S283" s="82"/>
      <c r="T283" s="84"/>
      <c r="U283" s="84"/>
      <c r="V283" s="84"/>
      <c r="W283" s="16" t="str" cm="1">
        <f t="array" ref="W283">IF(S283="","",IF($W$11="4 Beste",SUM(LARGE(S283:V283,{1;2;3;4})),(IF($W$11="3 Beste",SUM(LARGE(S283:V283,{1;2;3})),(IF($W$11="2 Beste",SUM(LARGE(S283:V283,{1;2})),IF($W$11="Bester",LARGE(S283:V283,1))))))))</f>
        <v/>
      </c>
      <c r="X283" s="101" t="str">
        <f t="shared" si="71"/>
        <v/>
      </c>
      <c r="Y283" s="14"/>
      <c r="Z283" s="101" t="str">
        <f t="shared" si="72"/>
        <v/>
      </c>
      <c r="AA283" s="18"/>
      <c r="AB283" s="23" t="str">
        <f t="shared" si="63"/>
        <v/>
      </c>
      <c r="AC283" s="24" t="str">
        <f t="shared" si="64"/>
        <v/>
      </c>
      <c r="AD283" s="24" t="str">
        <f t="shared" si="65"/>
        <v/>
      </c>
      <c r="AE283" s="22" t="str">
        <f t="shared" si="66"/>
        <v/>
      </c>
      <c r="AF283" s="16" t="str">
        <f t="shared" si="73"/>
        <v/>
      </c>
      <c r="AG283" s="103" t="str">
        <f t="shared" si="74"/>
        <v/>
      </c>
      <c r="AH283" s="25" t="str">
        <f t="shared" si="75"/>
        <v/>
      </c>
      <c r="AI283" s="26" t="str">
        <f t="shared" si="76"/>
        <v/>
      </c>
      <c r="AJ283" s="27" t="str">
        <f t="shared" si="77"/>
        <v/>
      </c>
      <c r="AL283" s="6"/>
      <c r="AM283" s="6"/>
      <c r="AN283" s="6"/>
      <c r="AO283" s="6"/>
      <c r="AP283" s="6"/>
      <c r="AQ283" s="6"/>
      <c r="AR283" s="6"/>
      <c r="AS283" s="6"/>
      <c r="AT283" s="6"/>
      <c r="AU283" s="6"/>
      <c r="AV283" s="6"/>
      <c r="AW283" s="6"/>
      <c r="AX283" s="6"/>
      <c r="AY283" s="6"/>
    </row>
    <row r="284" spans="2:51" ht="18" customHeight="1" x14ac:dyDescent="0.2">
      <c r="B284" s="77">
        <v>273</v>
      </c>
      <c r="C284" s="105"/>
      <c r="D284" s="117"/>
      <c r="E284" s="117"/>
      <c r="F284" s="118"/>
      <c r="G284" s="107" t="str">
        <f t="shared" si="67"/>
        <v/>
      </c>
      <c r="H284" s="38"/>
      <c r="I284" s="14"/>
      <c r="J284" s="143"/>
      <c r="K284" s="149" t="str">
        <f t="shared" si="68"/>
        <v/>
      </c>
      <c r="L284" s="101" t="str">
        <f t="shared" si="69"/>
        <v/>
      </c>
      <c r="M284" s="82"/>
      <c r="N284" s="78"/>
      <c r="O284" s="78"/>
      <c r="P284" s="78"/>
      <c r="Q284" s="15" t="str" cm="1">
        <f t="array" ref="Q284">IF(M284="","",IF($Q$11="4 Beste",SUM(LARGE(M284:P284,{1;2;3;4})),(IF($Q$11="3 Beste",SUM(LARGE(M284:P284,{1;2;3})),(IF($Q$11="2 Beste",SUM(LARGE(M284:P284,{1;2})),IF($Q$11="Bester",LARGE(M284:P284,1))))))))</f>
        <v/>
      </c>
      <c r="R284" s="101" t="str">
        <f t="shared" si="70"/>
        <v/>
      </c>
      <c r="S284" s="82"/>
      <c r="T284" s="84"/>
      <c r="U284" s="84"/>
      <c r="V284" s="84"/>
      <c r="W284" s="16" t="str" cm="1">
        <f t="array" ref="W284">IF(S284="","",IF($W$11="4 Beste",SUM(LARGE(S284:V284,{1;2;3;4})),(IF($W$11="3 Beste",SUM(LARGE(S284:V284,{1;2;3})),(IF($W$11="2 Beste",SUM(LARGE(S284:V284,{1;2})),IF($W$11="Bester",LARGE(S284:V284,1))))))))</f>
        <v/>
      </c>
      <c r="X284" s="101" t="str">
        <f t="shared" si="71"/>
        <v/>
      </c>
      <c r="Y284" s="14"/>
      <c r="Z284" s="101" t="str">
        <f t="shared" si="72"/>
        <v/>
      </c>
      <c r="AA284" s="18"/>
      <c r="AB284" s="23" t="str">
        <f t="shared" si="63"/>
        <v/>
      </c>
      <c r="AC284" s="24" t="str">
        <f t="shared" si="64"/>
        <v/>
      </c>
      <c r="AD284" s="24" t="str">
        <f t="shared" si="65"/>
        <v/>
      </c>
      <c r="AE284" s="22" t="str">
        <f t="shared" si="66"/>
        <v/>
      </c>
      <c r="AF284" s="16" t="str">
        <f t="shared" si="73"/>
        <v/>
      </c>
      <c r="AG284" s="103" t="str">
        <f t="shared" si="74"/>
        <v/>
      </c>
      <c r="AH284" s="25" t="str">
        <f t="shared" si="75"/>
        <v/>
      </c>
      <c r="AI284" s="26" t="str">
        <f t="shared" si="76"/>
        <v/>
      </c>
      <c r="AJ284" s="27" t="str">
        <f t="shared" si="77"/>
        <v/>
      </c>
      <c r="AL284" s="6"/>
      <c r="AM284" s="6"/>
      <c r="AN284" s="6"/>
      <c r="AO284" s="6"/>
      <c r="AP284" s="6"/>
      <c r="AQ284" s="6"/>
      <c r="AR284" s="6"/>
      <c r="AS284" s="6"/>
      <c r="AT284" s="6"/>
      <c r="AU284" s="6"/>
      <c r="AV284" s="6"/>
      <c r="AW284" s="6"/>
      <c r="AX284" s="6"/>
      <c r="AY284" s="6"/>
    </row>
    <row r="285" spans="2:51" ht="18" customHeight="1" x14ac:dyDescent="0.2">
      <c r="B285" s="77">
        <v>274</v>
      </c>
      <c r="C285" s="105"/>
      <c r="D285" s="117"/>
      <c r="E285" s="117"/>
      <c r="F285" s="118"/>
      <c r="G285" s="107" t="str">
        <f t="shared" si="67"/>
        <v/>
      </c>
      <c r="H285" s="38"/>
      <c r="I285" s="14"/>
      <c r="J285" s="143"/>
      <c r="K285" s="149" t="str">
        <f t="shared" si="68"/>
        <v/>
      </c>
      <c r="L285" s="101" t="str">
        <f t="shared" si="69"/>
        <v/>
      </c>
      <c r="M285" s="82"/>
      <c r="N285" s="78"/>
      <c r="O285" s="78"/>
      <c r="P285" s="78"/>
      <c r="Q285" s="15" t="str" cm="1">
        <f t="array" ref="Q285">IF(M285="","",IF($Q$11="4 Beste",SUM(LARGE(M285:P285,{1;2;3;4})),(IF($Q$11="3 Beste",SUM(LARGE(M285:P285,{1;2;3})),(IF($Q$11="2 Beste",SUM(LARGE(M285:P285,{1;2})),IF($Q$11="Bester",LARGE(M285:P285,1))))))))</f>
        <v/>
      </c>
      <c r="R285" s="101" t="str">
        <f t="shared" si="70"/>
        <v/>
      </c>
      <c r="S285" s="82"/>
      <c r="T285" s="84"/>
      <c r="U285" s="84"/>
      <c r="V285" s="84"/>
      <c r="W285" s="16" t="str" cm="1">
        <f t="array" ref="W285">IF(S285="","",IF($W$11="4 Beste",SUM(LARGE(S285:V285,{1;2;3;4})),(IF($W$11="3 Beste",SUM(LARGE(S285:V285,{1;2;3})),(IF($W$11="2 Beste",SUM(LARGE(S285:V285,{1;2})),IF($W$11="Bester",LARGE(S285:V285,1))))))))</f>
        <v/>
      </c>
      <c r="X285" s="101" t="str">
        <f t="shared" si="71"/>
        <v/>
      </c>
      <c r="Y285" s="14"/>
      <c r="Z285" s="101" t="str">
        <f t="shared" si="72"/>
        <v/>
      </c>
      <c r="AA285" s="18"/>
      <c r="AB285" s="23" t="str">
        <f t="shared" si="63"/>
        <v/>
      </c>
      <c r="AC285" s="24" t="str">
        <f t="shared" si="64"/>
        <v/>
      </c>
      <c r="AD285" s="24" t="str">
        <f t="shared" si="65"/>
        <v/>
      </c>
      <c r="AE285" s="22" t="str">
        <f t="shared" si="66"/>
        <v/>
      </c>
      <c r="AF285" s="16" t="str">
        <f t="shared" si="73"/>
        <v/>
      </c>
      <c r="AG285" s="103" t="str">
        <f t="shared" si="74"/>
        <v/>
      </c>
      <c r="AH285" s="25" t="str">
        <f t="shared" si="75"/>
        <v/>
      </c>
      <c r="AI285" s="26" t="str">
        <f t="shared" si="76"/>
        <v/>
      </c>
      <c r="AJ285" s="27" t="str">
        <f t="shared" si="77"/>
        <v/>
      </c>
      <c r="AL285" s="6"/>
      <c r="AM285" s="6"/>
      <c r="AN285" s="6"/>
      <c r="AO285" s="6"/>
      <c r="AP285" s="6"/>
      <c r="AQ285" s="6"/>
      <c r="AR285" s="6"/>
      <c r="AS285" s="6"/>
      <c r="AT285" s="6"/>
      <c r="AU285" s="6"/>
      <c r="AV285" s="6"/>
      <c r="AW285" s="6"/>
      <c r="AX285" s="6"/>
      <c r="AY285" s="6"/>
    </row>
    <row r="286" spans="2:51" ht="18" customHeight="1" x14ac:dyDescent="0.2">
      <c r="B286" s="77">
        <v>275</v>
      </c>
      <c r="C286" s="105"/>
      <c r="D286" s="117"/>
      <c r="E286" s="117"/>
      <c r="F286" s="118"/>
      <c r="G286" s="107" t="str">
        <f t="shared" si="67"/>
        <v/>
      </c>
      <c r="H286" s="38"/>
      <c r="I286" s="14"/>
      <c r="J286" s="143"/>
      <c r="K286" s="149" t="str">
        <f t="shared" si="68"/>
        <v/>
      </c>
      <c r="L286" s="101" t="str">
        <f t="shared" si="69"/>
        <v/>
      </c>
      <c r="M286" s="82"/>
      <c r="N286" s="78"/>
      <c r="O286" s="78"/>
      <c r="P286" s="78"/>
      <c r="Q286" s="15" t="str" cm="1">
        <f t="array" ref="Q286">IF(M286="","",IF($Q$11="4 Beste",SUM(LARGE(M286:P286,{1;2;3;4})),(IF($Q$11="3 Beste",SUM(LARGE(M286:P286,{1;2;3})),(IF($Q$11="2 Beste",SUM(LARGE(M286:P286,{1;2})),IF($Q$11="Bester",LARGE(M286:P286,1))))))))</f>
        <v/>
      </c>
      <c r="R286" s="101" t="str">
        <f t="shared" si="70"/>
        <v/>
      </c>
      <c r="S286" s="82"/>
      <c r="T286" s="84"/>
      <c r="U286" s="84"/>
      <c r="V286" s="84"/>
      <c r="W286" s="16" t="str" cm="1">
        <f t="array" ref="W286">IF(S286="","",IF($W$11="4 Beste",SUM(LARGE(S286:V286,{1;2;3;4})),(IF($W$11="3 Beste",SUM(LARGE(S286:V286,{1;2;3})),(IF($W$11="2 Beste",SUM(LARGE(S286:V286,{1;2})),IF($W$11="Bester",LARGE(S286:V286,1))))))))</f>
        <v/>
      </c>
      <c r="X286" s="101" t="str">
        <f t="shared" si="71"/>
        <v/>
      </c>
      <c r="Y286" s="14"/>
      <c r="Z286" s="101" t="str">
        <f t="shared" si="72"/>
        <v/>
      </c>
      <c r="AA286" s="18"/>
      <c r="AB286" s="23" t="str">
        <f t="shared" si="63"/>
        <v/>
      </c>
      <c r="AC286" s="24" t="str">
        <f t="shared" si="64"/>
        <v/>
      </c>
      <c r="AD286" s="24" t="str">
        <f t="shared" si="65"/>
        <v/>
      </c>
      <c r="AE286" s="22" t="str">
        <f t="shared" si="66"/>
        <v/>
      </c>
      <c r="AF286" s="16" t="str">
        <f t="shared" si="73"/>
        <v/>
      </c>
      <c r="AG286" s="103" t="str">
        <f t="shared" si="74"/>
        <v/>
      </c>
      <c r="AH286" s="25" t="str">
        <f t="shared" si="75"/>
        <v/>
      </c>
      <c r="AI286" s="26" t="str">
        <f t="shared" si="76"/>
        <v/>
      </c>
      <c r="AJ286" s="27" t="str">
        <f t="shared" si="77"/>
        <v/>
      </c>
      <c r="AL286" s="6"/>
      <c r="AM286" s="6"/>
      <c r="AN286" s="6"/>
      <c r="AO286" s="6"/>
      <c r="AP286" s="6"/>
      <c r="AQ286" s="6"/>
      <c r="AR286" s="6"/>
      <c r="AS286" s="6"/>
      <c r="AT286" s="6"/>
      <c r="AU286" s="6"/>
      <c r="AV286" s="6"/>
      <c r="AW286" s="6"/>
      <c r="AX286" s="6"/>
      <c r="AY286" s="6"/>
    </row>
    <row r="287" spans="2:51" ht="18" customHeight="1" x14ac:dyDescent="0.2">
      <c r="B287" s="77">
        <v>276</v>
      </c>
      <c r="C287" s="105"/>
      <c r="D287" s="117"/>
      <c r="E287" s="117"/>
      <c r="F287" s="118"/>
      <c r="G287" s="107" t="str">
        <f t="shared" si="67"/>
        <v/>
      </c>
      <c r="H287" s="38"/>
      <c r="I287" s="14"/>
      <c r="J287" s="143"/>
      <c r="K287" s="149" t="str">
        <f t="shared" si="68"/>
        <v/>
      </c>
      <c r="L287" s="101" t="str">
        <f t="shared" si="69"/>
        <v/>
      </c>
      <c r="M287" s="82"/>
      <c r="N287" s="78"/>
      <c r="O287" s="78"/>
      <c r="P287" s="78"/>
      <c r="Q287" s="15" t="str" cm="1">
        <f t="array" ref="Q287">IF(M287="","",IF($Q$11="4 Beste",SUM(LARGE(M287:P287,{1;2;3;4})),(IF($Q$11="3 Beste",SUM(LARGE(M287:P287,{1;2;3})),(IF($Q$11="2 Beste",SUM(LARGE(M287:P287,{1;2})),IF($Q$11="Bester",LARGE(M287:P287,1))))))))</f>
        <v/>
      </c>
      <c r="R287" s="101" t="str">
        <f t="shared" si="70"/>
        <v/>
      </c>
      <c r="S287" s="82"/>
      <c r="T287" s="84"/>
      <c r="U287" s="84"/>
      <c r="V287" s="84"/>
      <c r="W287" s="16" t="str" cm="1">
        <f t="array" ref="W287">IF(S287="","",IF($W$11="4 Beste",SUM(LARGE(S287:V287,{1;2;3;4})),(IF($W$11="3 Beste",SUM(LARGE(S287:V287,{1;2;3})),(IF($W$11="2 Beste",SUM(LARGE(S287:V287,{1;2})),IF($W$11="Bester",LARGE(S287:V287,1))))))))</f>
        <v/>
      </c>
      <c r="X287" s="101" t="str">
        <f t="shared" si="71"/>
        <v/>
      </c>
      <c r="Y287" s="14"/>
      <c r="Z287" s="101" t="str">
        <f t="shared" si="72"/>
        <v/>
      </c>
      <c r="AA287" s="18"/>
      <c r="AB287" s="23" t="str">
        <f t="shared" si="63"/>
        <v/>
      </c>
      <c r="AC287" s="24" t="str">
        <f t="shared" si="64"/>
        <v/>
      </c>
      <c r="AD287" s="24" t="str">
        <f t="shared" si="65"/>
        <v/>
      </c>
      <c r="AE287" s="22" t="str">
        <f t="shared" si="66"/>
        <v/>
      </c>
      <c r="AF287" s="16" t="str">
        <f t="shared" si="73"/>
        <v/>
      </c>
      <c r="AG287" s="103" t="str">
        <f t="shared" si="74"/>
        <v/>
      </c>
      <c r="AH287" s="25" t="str">
        <f t="shared" si="75"/>
        <v/>
      </c>
      <c r="AI287" s="26" t="str">
        <f t="shared" si="76"/>
        <v/>
      </c>
      <c r="AJ287" s="27" t="str">
        <f t="shared" si="77"/>
        <v/>
      </c>
      <c r="AL287" s="6"/>
      <c r="AM287" s="6"/>
      <c r="AN287" s="6"/>
      <c r="AO287" s="6"/>
      <c r="AP287" s="6"/>
      <c r="AQ287" s="6"/>
      <c r="AR287" s="6"/>
      <c r="AS287" s="6"/>
      <c r="AT287" s="6"/>
      <c r="AU287" s="6"/>
      <c r="AV287" s="6"/>
      <c r="AW287" s="6"/>
      <c r="AX287" s="6"/>
      <c r="AY287" s="6"/>
    </row>
    <row r="288" spans="2:51" ht="18" customHeight="1" x14ac:dyDescent="0.2">
      <c r="B288" s="77">
        <v>277</v>
      </c>
      <c r="C288" s="105"/>
      <c r="D288" s="117"/>
      <c r="E288" s="117"/>
      <c r="F288" s="118"/>
      <c r="G288" s="107" t="str">
        <f t="shared" si="67"/>
        <v/>
      </c>
      <c r="H288" s="38"/>
      <c r="I288" s="14"/>
      <c r="J288" s="143"/>
      <c r="K288" s="149" t="str">
        <f t="shared" si="68"/>
        <v/>
      </c>
      <c r="L288" s="101" t="str">
        <f t="shared" si="69"/>
        <v/>
      </c>
      <c r="M288" s="82"/>
      <c r="N288" s="78"/>
      <c r="O288" s="78"/>
      <c r="P288" s="78"/>
      <c r="Q288" s="15" t="str" cm="1">
        <f t="array" ref="Q288">IF(M288="","",IF($Q$11="4 Beste",SUM(LARGE(M288:P288,{1;2;3;4})),(IF($Q$11="3 Beste",SUM(LARGE(M288:P288,{1;2;3})),(IF($Q$11="2 Beste",SUM(LARGE(M288:P288,{1;2})),IF($Q$11="Bester",LARGE(M288:P288,1))))))))</f>
        <v/>
      </c>
      <c r="R288" s="101" t="str">
        <f t="shared" si="70"/>
        <v/>
      </c>
      <c r="S288" s="82"/>
      <c r="T288" s="84"/>
      <c r="U288" s="84"/>
      <c r="V288" s="84"/>
      <c r="W288" s="16" t="str" cm="1">
        <f t="array" ref="W288">IF(S288="","",IF($W$11="4 Beste",SUM(LARGE(S288:V288,{1;2;3;4})),(IF($W$11="3 Beste",SUM(LARGE(S288:V288,{1;2;3})),(IF($W$11="2 Beste",SUM(LARGE(S288:V288,{1;2})),IF($W$11="Bester",LARGE(S288:V288,1))))))))</f>
        <v/>
      </c>
      <c r="X288" s="101" t="str">
        <f t="shared" si="71"/>
        <v/>
      </c>
      <c r="Y288" s="14"/>
      <c r="Z288" s="101" t="str">
        <f t="shared" si="72"/>
        <v/>
      </c>
      <c r="AA288" s="18"/>
      <c r="AB288" s="23" t="str">
        <f t="shared" si="63"/>
        <v/>
      </c>
      <c r="AC288" s="24" t="str">
        <f t="shared" si="64"/>
        <v/>
      </c>
      <c r="AD288" s="24" t="str">
        <f t="shared" si="65"/>
        <v/>
      </c>
      <c r="AE288" s="22" t="str">
        <f t="shared" si="66"/>
        <v/>
      </c>
      <c r="AF288" s="16" t="str">
        <f t="shared" si="73"/>
        <v/>
      </c>
      <c r="AG288" s="103" t="str">
        <f t="shared" si="74"/>
        <v/>
      </c>
      <c r="AH288" s="25" t="str">
        <f t="shared" si="75"/>
        <v/>
      </c>
      <c r="AI288" s="26" t="str">
        <f t="shared" si="76"/>
        <v/>
      </c>
      <c r="AJ288" s="27" t="str">
        <f t="shared" si="77"/>
        <v/>
      </c>
      <c r="AL288" s="6"/>
      <c r="AM288" s="6"/>
      <c r="AN288" s="6"/>
      <c r="AO288" s="6"/>
      <c r="AP288" s="6"/>
      <c r="AQ288" s="6"/>
      <c r="AR288" s="6"/>
      <c r="AS288" s="6"/>
      <c r="AT288" s="6"/>
      <c r="AU288" s="6"/>
      <c r="AV288" s="6"/>
      <c r="AW288" s="6"/>
      <c r="AX288" s="6"/>
      <c r="AY288" s="6"/>
    </row>
    <row r="289" spans="2:51" ht="18" customHeight="1" x14ac:dyDescent="0.2">
      <c r="B289" s="77">
        <v>278</v>
      </c>
      <c r="C289" s="105"/>
      <c r="D289" s="117"/>
      <c r="E289" s="117"/>
      <c r="F289" s="118"/>
      <c r="G289" s="107" t="str">
        <f t="shared" si="67"/>
        <v/>
      </c>
      <c r="H289" s="38"/>
      <c r="I289" s="14"/>
      <c r="J289" s="143"/>
      <c r="K289" s="149" t="str">
        <f t="shared" si="68"/>
        <v/>
      </c>
      <c r="L289" s="101" t="str">
        <f t="shared" si="69"/>
        <v/>
      </c>
      <c r="M289" s="82"/>
      <c r="N289" s="78"/>
      <c r="O289" s="78"/>
      <c r="P289" s="78"/>
      <c r="Q289" s="15" t="str" cm="1">
        <f t="array" ref="Q289">IF(M289="","",IF($Q$11="4 Beste",SUM(LARGE(M289:P289,{1;2;3;4})),(IF($Q$11="3 Beste",SUM(LARGE(M289:P289,{1;2;3})),(IF($Q$11="2 Beste",SUM(LARGE(M289:P289,{1;2})),IF($Q$11="Bester",LARGE(M289:P289,1))))))))</f>
        <v/>
      </c>
      <c r="R289" s="101" t="str">
        <f t="shared" si="70"/>
        <v/>
      </c>
      <c r="S289" s="82"/>
      <c r="T289" s="84"/>
      <c r="U289" s="84"/>
      <c r="V289" s="84"/>
      <c r="W289" s="16" t="str" cm="1">
        <f t="array" ref="W289">IF(S289="","",IF($W$11="4 Beste",SUM(LARGE(S289:V289,{1;2;3;4})),(IF($W$11="3 Beste",SUM(LARGE(S289:V289,{1;2;3})),(IF($W$11="2 Beste",SUM(LARGE(S289:V289,{1;2})),IF($W$11="Bester",LARGE(S289:V289,1))))))))</f>
        <v/>
      </c>
      <c r="X289" s="101" t="str">
        <f t="shared" si="71"/>
        <v/>
      </c>
      <c r="Y289" s="14"/>
      <c r="Z289" s="101" t="str">
        <f t="shared" si="72"/>
        <v/>
      </c>
      <c r="AA289" s="18"/>
      <c r="AB289" s="23" t="str">
        <f t="shared" si="63"/>
        <v/>
      </c>
      <c r="AC289" s="24" t="str">
        <f t="shared" si="64"/>
        <v/>
      </c>
      <c r="AD289" s="24" t="str">
        <f t="shared" si="65"/>
        <v/>
      </c>
      <c r="AE289" s="22" t="str">
        <f t="shared" si="66"/>
        <v/>
      </c>
      <c r="AF289" s="16" t="str">
        <f t="shared" si="73"/>
        <v/>
      </c>
      <c r="AG289" s="103" t="str">
        <f t="shared" si="74"/>
        <v/>
      </c>
      <c r="AH289" s="25" t="str">
        <f t="shared" si="75"/>
        <v/>
      </c>
      <c r="AI289" s="26" t="str">
        <f t="shared" si="76"/>
        <v/>
      </c>
      <c r="AJ289" s="27" t="str">
        <f t="shared" si="77"/>
        <v/>
      </c>
      <c r="AL289" s="6"/>
      <c r="AM289" s="6"/>
      <c r="AN289" s="6"/>
      <c r="AO289" s="6"/>
      <c r="AP289" s="6"/>
      <c r="AQ289" s="6"/>
      <c r="AR289" s="6"/>
      <c r="AS289" s="6"/>
      <c r="AT289" s="6"/>
      <c r="AU289" s="6"/>
      <c r="AV289" s="6"/>
      <c r="AW289" s="6"/>
      <c r="AX289" s="6"/>
      <c r="AY289" s="6"/>
    </row>
    <row r="290" spans="2:51" ht="18" customHeight="1" x14ac:dyDescent="0.2">
      <c r="B290" s="77">
        <v>279</v>
      </c>
      <c r="C290" s="105"/>
      <c r="D290" s="117"/>
      <c r="E290" s="117"/>
      <c r="F290" s="118"/>
      <c r="G290" s="107" t="str">
        <f t="shared" si="67"/>
        <v/>
      </c>
      <c r="H290" s="38"/>
      <c r="I290" s="14"/>
      <c r="J290" s="143"/>
      <c r="K290" s="149" t="str">
        <f t="shared" si="68"/>
        <v/>
      </c>
      <c r="L290" s="101" t="str">
        <f t="shared" si="69"/>
        <v/>
      </c>
      <c r="M290" s="82"/>
      <c r="N290" s="78"/>
      <c r="O290" s="78"/>
      <c r="P290" s="78"/>
      <c r="Q290" s="15" t="str" cm="1">
        <f t="array" ref="Q290">IF(M290="","",IF($Q$11="4 Beste",SUM(LARGE(M290:P290,{1;2;3;4})),(IF($Q$11="3 Beste",SUM(LARGE(M290:P290,{1;2;3})),(IF($Q$11="2 Beste",SUM(LARGE(M290:P290,{1;2})),IF($Q$11="Bester",LARGE(M290:P290,1))))))))</f>
        <v/>
      </c>
      <c r="R290" s="101" t="str">
        <f t="shared" si="70"/>
        <v/>
      </c>
      <c r="S290" s="82"/>
      <c r="T290" s="84"/>
      <c r="U290" s="84"/>
      <c r="V290" s="84"/>
      <c r="W290" s="16" t="str" cm="1">
        <f t="array" ref="W290">IF(S290="","",IF($W$11="4 Beste",SUM(LARGE(S290:V290,{1;2;3;4})),(IF($W$11="3 Beste",SUM(LARGE(S290:V290,{1;2;3})),(IF($W$11="2 Beste",SUM(LARGE(S290:V290,{1;2})),IF($W$11="Bester",LARGE(S290:V290,1))))))))</f>
        <v/>
      </c>
      <c r="X290" s="101" t="str">
        <f t="shared" si="71"/>
        <v/>
      </c>
      <c r="Y290" s="14"/>
      <c r="Z290" s="101" t="str">
        <f t="shared" si="72"/>
        <v/>
      </c>
      <c r="AA290" s="18"/>
      <c r="AB290" s="23" t="str">
        <f t="shared" si="63"/>
        <v/>
      </c>
      <c r="AC290" s="24" t="str">
        <f t="shared" si="64"/>
        <v/>
      </c>
      <c r="AD290" s="24" t="str">
        <f t="shared" si="65"/>
        <v/>
      </c>
      <c r="AE290" s="22" t="str">
        <f t="shared" si="66"/>
        <v/>
      </c>
      <c r="AF290" s="16" t="str">
        <f t="shared" si="73"/>
        <v/>
      </c>
      <c r="AG290" s="103" t="str">
        <f t="shared" si="74"/>
        <v/>
      </c>
      <c r="AH290" s="25" t="str">
        <f t="shared" si="75"/>
        <v/>
      </c>
      <c r="AI290" s="26" t="str">
        <f t="shared" si="76"/>
        <v/>
      </c>
      <c r="AJ290" s="27" t="str">
        <f t="shared" si="77"/>
        <v/>
      </c>
      <c r="AL290" s="6"/>
      <c r="AM290" s="6"/>
      <c r="AN290" s="6"/>
      <c r="AO290" s="6"/>
      <c r="AP290" s="6"/>
      <c r="AQ290" s="6"/>
      <c r="AR290" s="6"/>
      <c r="AS290" s="6"/>
      <c r="AT290" s="6"/>
      <c r="AU290" s="6"/>
      <c r="AV290" s="6"/>
      <c r="AW290" s="6"/>
      <c r="AX290" s="6"/>
      <c r="AY290" s="6"/>
    </row>
    <row r="291" spans="2:51" ht="18" customHeight="1" x14ac:dyDescent="0.2">
      <c r="B291" s="77">
        <v>280</v>
      </c>
      <c r="C291" s="105"/>
      <c r="D291" s="117"/>
      <c r="E291" s="117"/>
      <c r="F291" s="118"/>
      <c r="G291" s="107" t="str">
        <f t="shared" si="67"/>
        <v/>
      </c>
      <c r="H291" s="38"/>
      <c r="I291" s="14"/>
      <c r="J291" s="143"/>
      <c r="K291" s="149" t="str">
        <f t="shared" si="68"/>
        <v/>
      </c>
      <c r="L291" s="101" t="str">
        <f t="shared" si="69"/>
        <v/>
      </c>
      <c r="M291" s="82"/>
      <c r="N291" s="78"/>
      <c r="O291" s="78"/>
      <c r="P291" s="78"/>
      <c r="Q291" s="15" t="str" cm="1">
        <f t="array" ref="Q291">IF(M291="","",IF($Q$11="4 Beste",SUM(LARGE(M291:P291,{1;2;3;4})),(IF($Q$11="3 Beste",SUM(LARGE(M291:P291,{1;2;3})),(IF($Q$11="2 Beste",SUM(LARGE(M291:P291,{1;2})),IF($Q$11="Bester",LARGE(M291:P291,1))))))))</f>
        <v/>
      </c>
      <c r="R291" s="101" t="str">
        <f t="shared" si="70"/>
        <v/>
      </c>
      <c r="S291" s="82"/>
      <c r="T291" s="84"/>
      <c r="U291" s="84"/>
      <c r="V291" s="84"/>
      <c r="W291" s="16" t="str" cm="1">
        <f t="array" ref="W291">IF(S291="","",IF($W$11="4 Beste",SUM(LARGE(S291:V291,{1;2;3;4})),(IF($W$11="3 Beste",SUM(LARGE(S291:V291,{1;2;3})),(IF($W$11="2 Beste",SUM(LARGE(S291:V291,{1;2})),IF($W$11="Bester",LARGE(S291:V291,1))))))))</f>
        <v/>
      </c>
      <c r="X291" s="101" t="str">
        <f t="shared" si="71"/>
        <v/>
      </c>
      <c r="Y291" s="14"/>
      <c r="Z291" s="101" t="str">
        <f t="shared" si="72"/>
        <v/>
      </c>
      <c r="AA291" s="18"/>
      <c r="AB291" s="23" t="str">
        <f t="shared" si="63"/>
        <v/>
      </c>
      <c r="AC291" s="24" t="str">
        <f t="shared" si="64"/>
        <v/>
      </c>
      <c r="AD291" s="24" t="str">
        <f t="shared" si="65"/>
        <v/>
      </c>
      <c r="AE291" s="22" t="str">
        <f t="shared" si="66"/>
        <v/>
      </c>
      <c r="AF291" s="16" t="str">
        <f t="shared" si="73"/>
        <v/>
      </c>
      <c r="AG291" s="103" t="str">
        <f t="shared" si="74"/>
        <v/>
      </c>
      <c r="AH291" s="25" t="str">
        <f t="shared" si="75"/>
        <v/>
      </c>
      <c r="AI291" s="26" t="str">
        <f t="shared" si="76"/>
        <v/>
      </c>
      <c r="AJ291" s="27" t="str">
        <f t="shared" si="77"/>
        <v/>
      </c>
      <c r="AL291" s="6"/>
      <c r="AM291" s="6"/>
      <c r="AN291" s="6"/>
      <c r="AO291" s="6"/>
      <c r="AP291" s="6"/>
      <c r="AQ291" s="6"/>
      <c r="AR291" s="6"/>
      <c r="AS291" s="6"/>
      <c r="AT291" s="6"/>
      <c r="AU291" s="6"/>
      <c r="AV291" s="6"/>
      <c r="AW291" s="6"/>
      <c r="AX291" s="6"/>
      <c r="AY291" s="6"/>
    </row>
    <row r="292" spans="2:51" ht="18" customHeight="1" x14ac:dyDescent="0.2">
      <c r="B292" s="77">
        <v>281</v>
      </c>
      <c r="C292" s="105"/>
      <c r="D292" s="117"/>
      <c r="E292" s="117"/>
      <c r="F292" s="118"/>
      <c r="G292" s="107" t="str">
        <f t="shared" si="67"/>
        <v/>
      </c>
      <c r="H292" s="38"/>
      <c r="I292" s="14"/>
      <c r="J292" s="143"/>
      <c r="K292" s="149" t="str">
        <f t="shared" si="68"/>
        <v/>
      </c>
      <c r="L292" s="101" t="str">
        <f t="shared" si="69"/>
        <v/>
      </c>
      <c r="M292" s="82"/>
      <c r="N292" s="78"/>
      <c r="O292" s="78"/>
      <c r="P292" s="78"/>
      <c r="Q292" s="15" t="str" cm="1">
        <f t="array" ref="Q292">IF(M292="","",IF($Q$11="4 Beste",SUM(LARGE(M292:P292,{1;2;3;4})),(IF($Q$11="3 Beste",SUM(LARGE(M292:P292,{1;2;3})),(IF($Q$11="2 Beste",SUM(LARGE(M292:P292,{1;2})),IF($Q$11="Bester",LARGE(M292:P292,1))))))))</f>
        <v/>
      </c>
      <c r="R292" s="101" t="str">
        <f t="shared" si="70"/>
        <v/>
      </c>
      <c r="S292" s="82"/>
      <c r="T292" s="84"/>
      <c r="U292" s="84"/>
      <c r="V292" s="84"/>
      <c r="W292" s="16" t="str" cm="1">
        <f t="array" ref="W292">IF(S292="","",IF($W$11="4 Beste",SUM(LARGE(S292:V292,{1;2;3;4})),(IF($W$11="3 Beste",SUM(LARGE(S292:V292,{1;2;3})),(IF($W$11="2 Beste",SUM(LARGE(S292:V292,{1;2})),IF($W$11="Bester",LARGE(S292:V292,1))))))))</f>
        <v/>
      </c>
      <c r="X292" s="101" t="str">
        <f t="shared" si="71"/>
        <v/>
      </c>
      <c r="Y292" s="14"/>
      <c r="Z292" s="101" t="str">
        <f t="shared" si="72"/>
        <v/>
      </c>
      <c r="AA292" s="18"/>
      <c r="AB292" s="23" t="str">
        <f t="shared" si="63"/>
        <v/>
      </c>
      <c r="AC292" s="24" t="str">
        <f t="shared" si="64"/>
        <v/>
      </c>
      <c r="AD292" s="24" t="str">
        <f t="shared" si="65"/>
        <v/>
      </c>
      <c r="AE292" s="22" t="str">
        <f t="shared" si="66"/>
        <v/>
      </c>
      <c r="AF292" s="16" t="str">
        <f t="shared" si="73"/>
        <v/>
      </c>
      <c r="AG292" s="103" t="str">
        <f t="shared" si="74"/>
        <v/>
      </c>
      <c r="AH292" s="25" t="str">
        <f t="shared" si="75"/>
        <v/>
      </c>
      <c r="AI292" s="26" t="str">
        <f t="shared" si="76"/>
        <v/>
      </c>
      <c r="AJ292" s="27" t="str">
        <f t="shared" si="77"/>
        <v/>
      </c>
      <c r="AL292" s="6"/>
      <c r="AM292" s="6"/>
      <c r="AN292" s="6"/>
      <c r="AO292" s="6"/>
      <c r="AP292" s="6"/>
      <c r="AQ292" s="6"/>
      <c r="AR292" s="6"/>
      <c r="AS292" s="6"/>
      <c r="AT292" s="6"/>
      <c r="AU292" s="6"/>
      <c r="AV292" s="6"/>
      <c r="AW292" s="6"/>
      <c r="AX292" s="6"/>
      <c r="AY292" s="6"/>
    </row>
    <row r="293" spans="2:51" ht="18" customHeight="1" x14ac:dyDescent="0.2">
      <c r="B293" s="77">
        <v>282</v>
      </c>
      <c r="C293" s="105"/>
      <c r="D293" s="117"/>
      <c r="E293" s="117"/>
      <c r="F293" s="118"/>
      <c r="G293" s="107" t="str">
        <f t="shared" si="67"/>
        <v/>
      </c>
      <c r="H293" s="38"/>
      <c r="I293" s="14"/>
      <c r="J293" s="143"/>
      <c r="K293" s="149" t="str">
        <f t="shared" si="68"/>
        <v/>
      </c>
      <c r="L293" s="101" t="str">
        <f t="shared" si="69"/>
        <v/>
      </c>
      <c r="M293" s="82"/>
      <c r="N293" s="78"/>
      <c r="O293" s="78"/>
      <c r="P293" s="78"/>
      <c r="Q293" s="15" t="str" cm="1">
        <f t="array" ref="Q293">IF(M293="","",IF($Q$11="4 Beste",SUM(LARGE(M293:P293,{1;2;3;4})),(IF($Q$11="3 Beste",SUM(LARGE(M293:P293,{1;2;3})),(IF($Q$11="2 Beste",SUM(LARGE(M293:P293,{1;2})),IF($Q$11="Bester",LARGE(M293:P293,1))))))))</f>
        <v/>
      </c>
      <c r="R293" s="101" t="str">
        <f t="shared" si="70"/>
        <v/>
      </c>
      <c r="S293" s="82"/>
      <c r="T293" s="84"/>
      <c r="U293" s="84"/>
      <c r="V293" s="84"/>
      <c r="W293" s="16" t="str" cm="1">
        <f t="array" ref="W293">IF(S293="","",IF($W$11="4 Beste",SUM(LARGE(S293:V293,{1;2;3;4})),(IF($W$11="3 Beste",SUM(LARGE(S293:V293,{1;2;3})),(IF($W$11="2 Beste",SUM(LARGE(S293:V293,{1;2})),IF($W$11="Bester",LARGE(S293:V293,1))))))))</f>
        <v/>
      </c>
      <c r="X293" s="101" t="str">
        <f t="shared" si="71"/>
        <v/>
      </c>
      <c r="Y293" s="14"/>
      <c r="Z293" s="101" t="str">
        <f t="shared" si="72"/>
        <v/>
      </c>
      <c r="AA293" s="18"/>
      <c r="AB293" s="23" t="str">
        <f t="shared" si="63"/>
        <v/>
      </c>
      <c r="AC293" s="24" t="str">
        <f t="shared" si="64"/>
        <v/>
      </c>
      <c r="AD293" s="24" t="str">
        <f t="shared" si="65"/>
        <v/>
      </c>
      <c r="AE293" s="22" t="str">
        <f t="shared" si="66"/>
        <v/>
      </c>
      <c r="AF293" s="16" t="str">
        <f t="shared" si="73"/>
        <v/>
      </c>
      <c r="AG293" s="103" t="str">
        <f t="shared" si="74"/>
        <v/>
      </c>
      <c r="AH293" s="25" t="str">
        <f t="shared" si="75"/>
        <v/>
      </c>
      <c r="AI293" s="26" t="str">
        <f t="shared" si="76"/>
        <v/>
      </c>
      <c r="AJ293" s="27" t="str">
        <f t="shared" si="77"/>
        <v/>
      </c>
      <c r="AL293" s="6"/>
      <c r="AM293" s="6"/>
      <c r="AN293" s="6"/>
      <c r="AO293" s="6"/>
      <c r="AP293" s="6"/>
      <c r="AQ293" s="6"/>
      <c r="AR293" s="6"/>
      <c r="AS293" s="6"/>
      <c r="AT293" s="6"/>
      <c r="AU293" s="6"/>
      <c r="AV293" s="6"/>
      <c r="AW293" s="6"/>
      <c r="AX293" s="6"/>
      <c r="AY293" s="6"/>
    </row>
    <row r="294" spans="2:51" ht="18" customHeight="1" x14ac:dyDescent="0.2">
      <c r="B294" s="77">
        <v>283</v>
      </c>
      <c r="C294" s="105"/>
      <c r="D294" s="117"/>
      <c r="E294" s="117"/>
      <c r="F294" s="118"/>
      <c r="G294" s="107" t="str">
        <f t="shared" si="67"/>
        <v/>
      </c>
      <c r="H294" s="38"/>
      <c r="I294" s="14"/>
      <c r="J294" s="143"/>
      <c r="K294" s="149" t="str">
        <f t="shared" si="68"/>
        <v/>
      </c>
      <c r="L294" s="101" t="str">
        <f t="shared" si="69"/>
        <v/>
      </c>
      <c r="M294" s="82"/>
      <c r="N294" s="78"/>
      <c r="O294" s="78"/>
      <c r="P294" s="78"/>
      <c r="Q294" s="15" t="str" cm="1">
        <f t="array" ref="Q294">IF(M294="","",IF($Q$11="4 Beste",SUM(LARGE(M294:P294,{1;2;3;4})),(IF($Q$11="3 Beste",SUM(LARGE(M294:P294,{1;2;3})),(IF($Q$11="2 Beste",SUM(LARGE(M294:P294,{1;2})),IF($Q$11="Bester",LARGE(M294:P294,1))))))))</f>
        <v/>
      </c>
      <c r="R294" s="101" t="str">
        <f t="shared" si="70"/>
        <v/>
      </c>
      <c r="S294" s="82"/>
      <c r="T294" s="84"/>
      <c r="U294" s="84"/>
      <c r="V294" s="84"/>
      <c r="W294" s="16" t="str" cm="1">
        <f t="array" ref="W294">IF(S294="","",IF($W$11="4 Beste",SUM(LARGE(S294:V294,{1;2;3;4})),(IF($W$11="3 Beste",SUM(LARGE(S294:V294,{1;2;3})),(IF($W$11="2 Beste",SUM(LARGE(S294:V294,{1;2})),IF($W$11="Bester",LARGE(S294:V294,1))))))))</f>
        <v/>
      </c>
      <c r="X294" s="101" t="str">
        <f t="shared" si="71"/>
        <v/>
      </c>
      <c r="Y294" s="14"/>
      <c r="Z294" s="101" t="str">
        <f t="shared" si="72"/>
        <v/>
      </c>
      <c r="AA294" s="18"/>
      <c r="AB294" s="23" t="str">
        <f t="shared" si="63"/>
        <v/>
      </c>
      <c r="AC294" s="24" t="str">
        <f t="shared" si="64"/>
        <v/>
      </c>
      <c r="AD294" s="24" t="str">
        <f t="shared" si="65"/>
        <v/>
      </c>
      <c r="AE294" s="22" t="str">
        <f t="shared" si="66"/>
        <v/>
      </c>
      <c r="AF294" s="16" t="str">
        <f t="shared" si="73"/>
        <v/>
      </c>
      <c r="AG294" s="103" t="str">
        <f t="shared" si="74"/>
        <v/>
      </c>
      <c r="AH294" s="25" t="str">
        <f t="shared" si="75"/>
        <v/>
      </c>
      <c r="AI294" s="26" t="str">
        <f t="shared" si="76"/>
        <v/>
      </c>
      <c r="AJ294" s="27" t="str">
        <f t="shared" si="77"/>
        <v/>
      </c>
      <c r="AL294" s="6"/>
      <c r="AM294" s="6"/>
      <c r="AN294" s="6"/>
      <c r="AO294" s="6"/>
      <c r="AP294" s="6"/>
      <c r="AQ294" s="6"/>
      <c r="AR294" s="6"/>
      <c r="AS294" s="6"/>
      <c r="AT294" s="6"/>
      <c r="AU294" s="6"/>
      <c r="AV294" s="6"/>
      <c r="AW294" s="6"/>
      <c r="AX294" s="6"/>
      <c r="AY294" s="6"/>
    </row>
    <row r="295" spans="2:51" ht="18" customHeight="1" x14ac:dyDescent="0.2">
      <c r="B295" s="77">
        <v>284</v>
      </c>
      <c r="C295" s="105"/>
      <c r="D295" s="117"/>
      <c r="E295" s="117"/>
      <c r="F295" s="118"/>
      <c r="G295" s="107" t="str">
        <f t="shared" si="67"/>
        <v/>
      </c>
      <c r="H295" s="38"/>
      <c r="I295" s="14"/>
      <c r="J295" s="143"/>
      <c r="K295" s="149" t="str">
        <f t="shared" si="68"/>
        <v/>
      </c>
      <c r="L295" s="101" t="str">
        <f t="shared" si="69"/>
        <v/>
      </c>
      <c r="M295" s="82"/>
      <c r="N295" s="78"/>
      <c r="O295" s="78"/>
      <c r="P295" s="78"/>
      <c r="Q295" s="15" t="str" cm="1">
        <f t="array" ref="Q295">IF(M295="","",IF($Q$11="4 Beste",SUM(LARGE(M295:P295,{1;2;3;4})),(IF($Q$11="3 Beste",SUM(LARGE(M295:P295,{1;2;3})),(IF($Q$11="2 Beste",SUM(LARGE(M295:P295,{1;2})),IF($Q$11="Bester",LARGE(M295:P295,1))))))))</f>
        <v/>
      </c>
      <c r="R295" s="101" t="str">
        <f t="shared" si="70"/>
        <v/>
      </c>
      <c r="S295" s="82"/>
      <c r="T295" s="84"/>
      <c r="U295" s="84"/>
      <c r="V295" s="84"/>
      <c r="W295" s="16" t="str" cm="1">
        <f t="array" ref="W295">IF(S295="","",IF($W$11="4 Beste",SUM(LARGE(S295:V295,{1;2;3;4})),(IF($W$11="3 Beste",SUM(LARGE(S295:V295,{1;2;3})),(IF($W$11="2 Beste",SUM(LARGE(S295:V295,{1;2})),IF($W$11="Bester",LARGE(S295:V295,1))))))))</f>
        <v/>
      </c>
      <c r="X295" s="101" t="str">
        <f t="shared" si="71"/>
        <v/>
      </c>
      <c r="Y295" s="14"/>
      <c r="Z295" s="101" t="str">
        <f t="shared" si="72"/>
        <v/>
      </c>
      <c r="AA295" s="18"/>
      <c r="AB295" s="23" t="str">
        <f t="shared" si="63"/>
        <v/>
      </c>
      <c r="AC295" s="24" t="str">
        <f t="shared" si="64"/>
        <v/>
      </c>
      <c r="AD295" s="24" t="str">
        <f t="shared" si="65"/>
        <v/>
      </c>
      <c r="AE295" s="22" t="str">
        <f t="shared" si="66"/>
        <v/>
      </c>
      <c r="AF295" s="16" t="str">
        <f t="shared" si="73"/>
        <v/>
      </c>
      <c r="AG295" s="103" t="str">
        <f t="shared" si="74"/>
        <v/>
      </c>
      <c r="AH295" s="25" t="str">
        <f t="shared" si="75"/>
        <v/>
      </c>
      <c r="AI295" s="26" t="str">
        <f t="shared" si="76"/>
        <v/>
      </c>
      <c r="AJ295" s="27" t="str">
        <f t="shared" si="77"/>
        <v/>
      </c>
      <c r="AL295" s="6"/>
      <c r="AM295" s="6"/>
      <c r="AN295" s="6"/>
      <c r="AO295" s="6"/>
      <c r="AP295" s="6"/>
      <c r="AQ295" s="6"/>
      <c r="AR295" s="6"/>
      <c r="AS295" s="6"/>
      <c r="AT295" s="6"/>
      <c r="AU295" s="6"/>
      <c r="AV295" s="6"/>
      <c r="AW295" s="6"/>
      <c r="AX295" s="6"/>
      <c r="AY295" s="6"/>
    </row>
    <row r="296" spans="2:51" ht="18" customHeight="1" x14ac:dyDescent="0.2">
      <c r="B296" s="77">
        <v>285</v>
      </c>
      <c r="C296" s="105"/>
      <c r="D296" s="117"/>
      <c r="E296" s="117"/>
      <c r="F296" s="118"/>
      <c r="G296" s="107" t="str">
        <f t="shared" si="67"/>
        <v/>
      </c>
      <c r="H296" s="38"/>
      <c r="I296" s="14"/>
      <c r="J296" s="143"/>
      <c r="K296" s="149" t="str">
        <f t="shared" si="68"/>
        <v/>
      </c>
      <c r="L296" s="101" t="str">
        <f t="shared" si="69"/>
        <v/>
      </c>
      <c r="M296" s="82"/>
      <c r="N296" s="78"/>
      <c r="O296" s="78"/>
      <c r="P296" s="78"/>
      <c r="Q296" s="15" t="str" cm="1">
        <f t="array" ref="Q296">IF(M296="","",IF($Q$11="4 Beste",SUM(LARGE(M296:P296,{1;2;3;4})),(IF($Q$11="3 Beste",SUM(LARGE(M296:P296,{1;2;3})),(IF($Q$11="2 Beste",SUM(LARGE(M296:P296,{1;2})),IF($Q$11="Bester",LARGE(M296:P296,1))))))))</f>
        <v/>
      </c>
      <c r="R296" s="101" t="str">
        <f t="shared" si="70"/>
        <v/>
      </c>
      <c r="S296" s="82"/>
      <c r="T296" s="84"/>
      <c r="U296" s="84"/>
      <c r="V296" s="84"/>
      <c r="W296" s="16" t="str" cm="1">
        <f t="array" ref="W296">IF(S296="","",IF($W$11="4 Beste",SUM(LARGE(S296:V296,{1;2;3;4})),(IF($W$11="3 Beste",SUM(LARGE(S296:V296,{1;2;3})),(IF($W$11="2 Beste",SUM(LARGE(S296:V296,{1;2})),IF($W$11="Bester",LARGE(S296:V296,1))))))))</f>
        <v/>
      </c>
      <c r="X296" s="101" t="str">
        <f t="shared" si="71"/>
        <v/>
      </c>
      <c r="Y296" s="14"/>
      <c r="Z296" s="101" t="str">
        <f t="shared" si="72"/>
        <v/>
      </c>
      <c r="AA296" s="18"/>
      <c r="AB296" s="23" t="str">
        <f t="shared" si="63"/>
        <v/>
      </c>
      <c r="AC296" s="24" t="str">
        <f t="shared" si="64"/>
        <v/>
      </c>
      <c r="AD296" s="24" t="str">
        <f t="shared" si="65"/>
        <v/>
      </c>
      <c r="AE296" s="22" t="str">
        <f t="shared" si="66"/>
        <v/>
      </c>
      <c r="AF296" s="16" t="str">
        <f t="shared" si="73"/>
        <v/>
      </c>
      <c r="AG296" s="103" t="str">
        <f t="shared" si="74"/>
        <v/>
      </c>
      <c r="AH296" s="25" t="str">
        <f t="shared" si="75"/>
        <v/>
      </c>
      <c r="AI296" s="26" t="str">
        <f t="shared" si="76"/>
        <v/>
      </c>
      <c r="AJ296" s="27" t="str">
        <f t="shared" si="77"/>
        <v/>
      </c>
      <c r="AL296" s="6"/>
      <c r="AM296" s="6"/>
      <c r="AN296" s="6"/>
      <c r="AO296" s="6"/>
      <c r="AP296" s="6"/>
      <c r="AQ296" s="6"/>
      <c r="AR296" s="6"/>
      <c r="AS296" s="6"/>
      <c r="AT296" s="6"/>
      <c r="AU296" s="6"/>
      <c r="AV296" s="6"/>
      <c r="AW296" s="6"/>
      <c r="AX296" s="6"/>
      <c r="AY296" s="6"/>
    </row>
    <row r="297" spans="2:51" ht="18" customHeight="1" x14ac:dyDescent="0.2">
      <c r="B297" s="77">
        <v>286</v>
      </c>
      <c r="C297" s="105"/>
      <c r="D297" s="117"/>
      <c r="E297" s="117"/>
      <c r="F297" s="118"/>
      <c r="G297" s="107" t="str">
        <f t="shared" si="67"/>
        <v/>
      </c>
      <c r="H297" s="38"/>
      <c r="I297" s="14"/>
      <c r="J297" s="143"/>
      <c r="K297" s="149" t="str">
        <f t="shared" si="68"/>
        <v/>
      </c>
      <c r="L297" s="101" t="str">
        <f t="shared" si="69"/>
        <v/>
      </c>
      <c r="M297" s="82"/>
      <c r="N297" s="78"/>
      <c r="O297" s="78"/>
      <c r="P297" s="78"/>
      <c r="Q297" s="15" t="str" cm="1">
        <f t="array" ref="Q297">IF(M297="","",IF($Q$11="4 Beste",SUM(LARGE(M297:P297,{1;2;3;4})),(IF($Q$11="3 Beste",SUM(LARGE(M297:P297,{1;2;3})),(IF($Q$11="2 Beste",SUM(LARGE(M297:P297,{1;2})),IF($Q$11="Bester",LARGE(M297:P297,1))))))))</f>
        <v/>
      </c>
      <c r="R297" s="101" t="str">
        <f t="shared" si="70"/>
        <v/>
      </c>
      <c r="S297" s="82"/>
      <c r="T297" s="84"/>
      <c r="U297" s="84"/>
      <c r="V297" s="84"/>
      <c r="W297" s="16" t="str" cm="1">
        <f t="array" ref="W297">IF(S297="","",IF($W$11="4 Beste",SUM(LARGE(S297:V297,{1;2;3;4})),(IF($W$11="3 Beste",SUM(LARGE(S297:V297,{1;2;3})),(IF($W$11="2 Beste",SUM(LARGE(S297:V297,{1;2})),IF($W$11="Bester",LARGE(S297:V297,1))))))))</f>
        <v/>
      </c>
      <c r="X297" s="101" t="str">
        <f t="shared" si="71"/>
        <v/>
      </c>
      <c r="Y297" s="14"/>
      <c r="Z297" s="101" t="str">
        <f t="shared" si="72"/>
        <v/>
      </c>
      <c r="AA297" s="18"/>
      <c r="AB297" s="23" t="str">
        <f t="shared" si="63"/>
        <v/>
      </c>
      <c r="AC297" s="24" t="str">
        <f t="shared" si="64"/>
        <v/>
      </c>
      <c r="AD297" s="24" t="str">
        <f t="shared" si="65"/>
        <v/>
      </c>
      <c r="AE297" s="22" t="str">
        <f t="shared" si="66"/>
        <v/>
      </c>
      <c r="AF297" s="16" t="str">
        <f t="shared" si="73"/>
        <v/>
      </c>
      <c r="AG297" s="103" t="str">
        <f t="shared" si="74"/>
        <v/>
      </c>
      <c r="AH297" s="25" t="str">
        <f t="shared" si="75"/>
        <v/>
      </c>
      <c r="AI297" s="26" t="str">
        <f t="shared" si="76"/>
        <v/>
      </c>
      <c r="AJ297" s="27" t="str">
        <f t="shared" si="77"/>
        <v/>
      </c>
      <c r="AL297" s="6"/>
      <c r="AM297" s="6"/>
      <c r="AN297" s="6"/>
      <c r="AO297" s="6"/>
      <c r="AP297" s="6"/>
      <c r="AQ297" s="6"/>
      <c r="AR297" s="6"/>
      <c r="AS297" s="6"/>
      <c r="AT297" s="6"/>
      <c r="AU297" s="6"/>
      <c r="AV297" s="6"/>
      <c r="AW297" s="6"/>
      <c r="AX297" s="6"/>
      <c r="AY297" s="6"/>
    </row>
    <row r="298" spans="2:51" ht="18" customHeight="1" x14ac:dyDescent="0.2">
      <c r="B298" s="77">
        <v>287</v>
      </c>
      <c r="C298" s="105"/>
      <c r="D298" s="117"/>
      <c r="E298" s="117"/>
      <c r="F298" s="118"/>
      <c r="G298" s="107" t="str">
        <f t="shared" si="67"/>
        <v/>
      </c>
      <c r="H298" s="38"/>
      <c r="I298" s="14"/>
      <c r="J298" s="143"/>
      <c r="K298" s="149" t="str">
        <f t="shared" si="68"/>
        <v/>
      </c>
      <c r="L298" s="101" t="str">
        <f t="shared" si="69"/>
        <v/>
      </c>
      <c r="M298" s="82"/>
      <c r="N298" s="78"/>
      <c r="O298" s="78"/>
      <c r="P298" s="78"/>
      <c r="Q298" s="15" t="str" cm="1">
        <f t="array" ref="Q298">IF(M298="","",IF($Q$11="4 Beste",SUM(LARGE(M298:P298,{1;2;3;4})),(IF($Q$11="3 Beste",SUM(LARGE(M298:P298,{1;2;3})),(IF($Q$11="2 Beste",SUM(LARGE(M298:P298,{1;2})),IF($Q$11="Bester",LARGE(M298:P298,1))))))))</f>
        <v/>
      </c>
      <c r="R298" s="101" t="str">
        <f t="shared" si="70"/>
        <v/>
      </c>
      <c r="S298" s="82"/>
      <c r="T298" s="84"/>
      <c r="U298" s="84"/>
      <c r="V298" s="84"/>
      <c r="W298" s="16" t="str" cm="1">
        <f t="array" ref="W298">IF(S298="","",IF($W$11="4 Beste",SUM(LARGE(S298:V298,{1;2;3;4})),(IF($W$11="3 Beste",SUM(LARGE(S298:V298,{1;2;3})),(IF($W$11="2 Beste",SUM(LARGE(S298:V298,{1;2})),IF($W$11="Bester",LARGE(S298:V298,1))))))))</f>
        <v/>
      </c>
      <c r="X298" s="101" t="str">
        <f t="shared" si="71"/>
        <v/>
      </c>
      <c r="Y298" s="14"/>
      <c r="Z298" s="101" t="str">
        <f t="shared" si="72"/>
        <v/>
      </c>
      <c r="AA298" s="18"/>
      <c r="AB298" s="23" t="str">
        <f t="shared" si="63"/>
        <v/>
      </c>
      <c r="AC298" s="24" t="str">
        <f t="shared" si="64"/>
        <v/>
      </c>
      <c r="AD298" s="24" t="str">
        <f t="shared" si="65"/>
        <v/>
      </c>
      <c r="AE298" s="22" t="str">
        <f t="shared" si="66"/>
        <v/>
      </c>
      <c r="AF298" s="16" t="str">
        <f t="shared" si="73"/>
        <v/>
      </c>
      <c r="AG298" s="103" t="str">
        <f t="shared" si="74"/>
        <v/>
      </c>
      <c r="AH298" s="25" t="str">
        <f t="shared" si="75"/>
        <v/>
      </c>
      <c r="AI298" s="26" t="str">
        <f t="shared" si="76"/>
        <v/>
      </c>
      <c r="AJ298" s="27" t="str">
        <f t="shared" si="77"/>
        <v/>
      </c>
      <c r="AL298" s="6"/>
      <c r="AM298" s="6"/>
      <c r="AN298" s="6"/>
      <c r="AO298" s="6"/>
      <c r="AP298" s="6"/>
      <c r="AQ298" s="6"/>
      <c r="AR298" s="6"/>
      <c r="AS298" s="6"/>
      <c r="AT298" s="6"/>
      <c r="AU298" s="6"/>
      <c r="AV298" s="6"/>
      <c r="AW298" s="6"/>
      <c r="AX298" s="6"/>
      <c r="AY298" s="6"/>
    </row>
    <row r="299" spans="2:51" ht="18" customHeight="1" x14ac:dyDescent="0.2">
      <c r="B299" s="77">
        <v>288</v>
      </c>
      <c r="C299" s="105"/>
      <c r="D299" s="117"/>
      <c r="E299" s="117"/>
      <c r="F299" s="118"/>
      <c r="G299" s="107" t="str">
        <f t="shared" si="67"/>
        <v/>
      </c>
      <c r="H299" s="38"/>
      <c r="I299" s="14"/>
      <c r="J299" s="143"/>
      <c r="K299" s="149" t="str">
        <f t="shared" si="68"/>
        <v/>
      </c>
      <c r="L299" s="101" t="str">
        <f t="shared" si="69"/>
        <v/>
      </c>
      <c r="M299" s="82"/>
      <c r="N299" s="78"/>
      <c r="O299" s="78"/>
      <c r="P299" s="78"/>
      <c r="Q299" s="15" t="str" cm="1">
        <f t="array" ref="Q299">IF(M299="","",IF($Q$11="4 Beste",SUM(LARGE(M299:P299,{1;2;3;4})),(IF($Q$11="3 Beste",SUM(LARGE(M299:P299,{1;2;3})),(IF($Q$11="2 Beste",SUM(LARGE(M299:P299,{1;2})),IF($Q$11="Bester",LARGE(M299:P299,1))))))))</f>
        <v/>
      </c>
      <c r="R299" s="101" t="str">
        <f t="shared" si="70"/>
        <v/>
      </c>
      <c r="S299" s="82"/>
      <c r="T299" s="84"/>
      <c r="U299" s="84"/>
      <c r="V299" s="84"/>
      <c r="W299" s="16" t="str" cm="1">
        <f t="array" ref="W299">IF(S299="","",IF($W$11="4 Beste",SUM(LARGE(S299:V299,{1;2;3;4})),(IF($W$11="3 Beste",SUM(LARGE(S299:V299,{1;2;3})),(IF($W$11="2 Beste",SUM(LARGE(S299:V299,{1;2})),IF($W$11="Bester",LARGE(S299:V299,1))))))))</f>
        <v/>
      </c>
      <c r="X299" s="101" t="str">
        <f t="shared" si="71"/>
        <v/>
      </c>
      <c r="Y299" s="14"/>
      <c r="Z299" s="101" t="str">
        <f t="shared" si="72"/>
        <v/>
      </c>
      <c r="AA299" s="18"/>
      <c r="AB299" s="23" t="str">
        <f t="shared" si="63"/>
        <v/>
      </c>
      <c r="AC299" s="24" t="str">
        <f t="shared" si="64"/>
        <v/>
      </c>
      <c r="AD299" s="24" t="str">
        <f t="shared" si="65"/>
        <v/>
      </c>
      <c r="AE299" s="22" t="str">
        <f t="shared" si="66"/>
        <v/>
      </c>
      <c r="AF299" s="16" t="str">
        <f t="shared" si="73"/>
        <v/>
      </c>
      <c r="AG299" s="103" t="str">
        <f t="shared" si="74"/>
        <v/>
      </c>
      <c r="AH299" s="25" t="str">
        <f t="shared" si="75"/>
        <v/>
      </c>
      <c r="AI299" s="26" t="str">
        <f t="shared" si="76"/>
        <v/>
      </c>
      <c r="AJ299" s="27" t="str">
        <f t="shared" si="77"/>
        <v/>
      </c>
      <c r="AL299" s="6"/>
      <c r="AM299" s="6"/>
      <c r="AN299" s="6"/>
      <c r="AO299" s="6"/>
      <c r="AP299" s="6"/>
      <c r="AQ299" s="6"/>
      <c r="AR299" s="6"/>
      <c r="AS299" s="6"/>
      <c r="AT299" s="6"/>
      <c r="AU299" s="6"/>
      <c r="AV299" s="6"/>
      <c r="AW299" s="6"/>
      <c r="AX299" s="6"/>
      <c r="AY299" s="6"/>
    </row>
    <row r="300" spans="2:51" ht="18" customHeight="1" x14ac:dyDescent="0.2">
      <c r="B300" s="77">
        <v>289</v>
      </c>
      <c r="C300" s="105"/>
      <c r="D300" s="117"/>
      <c r="E300" s="117"/>
      <c r="F300" s="118"/>
      <c r="G300" s="107" t="str">
        <f t="shared" si="67"/>
        <v/>
      </c>
      <c r="H300" s="38"/>
      <c r="I300" s="14"/>
      <c r="J300" s="143"/>
      <c r="K300" s="149" t="str">
        <f t="shared" si="68"/>
        <v/>
      </c>
      <c r="L300" s="101" t="str">
        <f t="shared" si="69"/>
        <v/>
      </c>
      <c r="M300" s="82"/>
      <c r="N300" s="78"/>
      <c r="O300" s="78"/>
      <c r="P300" s="78"/>
      <c r="Q300" s="15" t="str" cm="1">
        <f t="array" ref="Q300">IF(M300="","",IF($Q$11="4 Beste",SUM(LARGE(M300:P300,{1;2;3;4})),(IF($Q$11="3 Beste",SUM(LARGE(M300:P300,{1;2;3})),(IF($Q$11="2 Beste",SUM(LARGE(M300:P300,{1;2})),IF($Q$11="Bester",LARGE(M300:P300,1))))))))</f>
        <v/>
      </c>
      <c r="R300" s="101" t="str">
        <f t="shared" si="70"/>
        <v/>
      </c>
      <c r="S300" s="82"/>
      <c r="T300" s="84"/>
      <c r="U300" s="84"/>
      <c r="V300" s="84"/>
      <c r="W300" s="16" t="str" cm="1">
        <f t="array" ref="W300">IF(S300="","",IF($W$11="4 Beste",SUM(LARGE(S300:V300,{1;2;3;4})),(IF($W$11="3 Beste",SUM(LARGE(S300:V300,{1;2;3})),(IF($W$11="2 Beste",SUM(LARGE(S300:V300,{1;2})),IF($W$11="Bester",LARGE(S300:V300,1))))))))</f>
        <v/>
      </c>
      <c r="X300" s="101" t="str">
        <f t="shared" si="71"/>
        <v/>
      </c>
      <c r="Y300" s="14"/>
      <c r="Z300" s="101" t="str">
        <f t="shared" si="72"/>
        <v/>
      </c>
      <c r="AA300" s="18"/>
      <c r="AB300" s="23" t="str">
        <f t="shared" si="63"/>
        <v/>
      </c>
      <c r="AC300" s="24" t="str">
        <f t="shared" si="64"/>
        <v/>
      </c>
      <c r="AD300" s="24" t="str">
        <f t="shared" si="65"/>
        <v/>
      </c>
      <c r="AE300" s="22" t="str">
        <f t="shared" si="66"/>
        <v/>
      </c>
      <c r="AF300" s="16" t="str">
        <f t="shared" si="73"/>
        <v/>
      </c>
      <c r="AG300" s="103" t="str">
        <f t="shared" si="74"/>
        <v/>
      </c>
      <c r="AH300" s="25" t="str">
        <f t="shared" si="75"/>
        <v/>
      </c>
      <c r="AI300" s="26" t="str">
        <f t="shared" si="76"/>
        <v/>
      </c>
      <c r="AJ300" s="27" t="str">
        <f t="shared" si="77"/>
        <v/>
      </c>
      <c r="AL300" s="6"/>
      <c r="AM300" s="6"/>
      <c r="AN300" s="6"/>
      <c r="AO300" s="6"/>
      <c r="AP300" s="6"/>
      <c r="AQ300" s="6"/>
      <c r="AR300" s="6"/>
      <c r="AS300" s="6"/>
      <c r="AT300" s="6"/>
      <c r="AU300" s="6"/>
      <c r="AV300" s="6"/>
      <c r="AW300" s="6"/>
      <c r="AX300" s="6"/>
      <c r="AY300" s="6"/>
    </row>
    <row r="301" spans="2:51" ht="18" customHeight="1" x14ac:dyDescent="0.2">
      <c r="B301" s="77">
        <v>290</v>
      </c>
      <c r="C301" s="105"/>
      <c r="D301" s="117"/>
      <c r="E301" s="117"/>
      <c r="F301" s="118"/>
      <c r="G301" s="107" t="str">
        <f t="shared" si="67"/>
        <v/>
      </c>
      <c r="H301" s="38"/>
      <c r="I301" s="14"/>
      <c r="J301" s="143"/>
      <c r="K301" s="149" t="str">
        <f t="shared" si="68"/>
        <v/>
      </c>
      <c r="L301" s="101" t="str">
        <f t="shared" si="69"/>
        <v/>
      </c>
      <c r="M301" s="82"/>
      <c r="N301" s="78"/>
      <c r="O301" s="78"/>
      <c r="P301" s="78"/>
      <c r="Q301" s="15" t="str" cm="1">
        <f t="array" ref="Q301">IF(M301="","",IF($Q$11="4 Beste",SUM(LARGE(M301:P301,{1;2;3;4})),(IF($Q$11="3 Beste",SUM(LARGE(M301:P301,{1;2;3})),(IF($Q$11="2 Beste",SUM(LARGE(M301:P301,{1;2})),IF($Q$11="Bester",LARGE(M301:P301,1))))))))</f>
        <v/>
      </c>
      <c r="R301" s="101" t="str">
        <f t="shared" si="70"/>
        <v/>
      </c>
      <c r="S301" s="82"/>
      <c r="T301" s="84"/>
      <c r="U301" s="84"/>
      <c r="V301" s="84"/>
      <c r="W301" s="16" t="str" cm="1">
        <f t="array" ref="W301">IF(S301="","",IF($W$11="4 Beste",SUM(LARGE(S301:V301,{1;2;3;4})),(IF($W$11="3 Beste",SUM(LARGE(S301:V301,{1;2;3})),(IF($W$11="2 Beste",SUM(LARGE(S301:V301,{1;2})),IF($W$11="Bester",LARGE(S301:V301,1))))))))</f>
        <v/>
      </c>
      <c r="X301" s="101" t="str">
        <f t="shared" si="71"/>
        <v/>
      </c>
      <c r="Y301" s="14"/>
      <c r="Z301" s="101" t="str">
        <f t="shared" si="72"/>
        <v/>
      </c>
      <c r="AA301" s="18"/>
      <c r="AB301" s="23" t="str">
        <f t="shared" si="63"/>
        <v/>
      </c>
      <c r="AC301" s="24" t="str">
        <f t="shared" si="64"/>
        <v/>
      </c>
      <c r="AD301" s="24" t="str">
        <f t="shared" si="65"/>
        <v/>
      </c>
      <c r="AE301" s="22" t="str">
        <f t="shared" si="66"/>
        <v/>
      </c>
      <c r="AF301" s="16" t="str">
        <f t="shared" si="73"/>
        <v/>
      </c>
      <c r="AG301" s="103" t="str">
        <f t="shared" si="74"/>
        <v/>
      </c>
      <c r="AH301" s="25" t="str">
        <f t="shared" si="75"/>
        <v/>
      </c>
      <c r="AI301" s="26" t="str">
        <f t="shared" si="76"/>
        <v/>
      </c>
      <c r="AJ301" s="27" t="str">
        <f t="shared" si="77"/>
        <v/>
      </c>
      <c r="AL301" s="6"/>
      <c r="AM301" s="6"/>
      <c r="AN301" s="6"/>
      <c r="AO301" s="6"/>
      <c r="AP301" s="6"/>
      <c r="AQ301" s="6"/>
      <c r="AR301" s="6"/>
      <c r="AS301" s="6"/>
      <c r="AT301" s="6"/>
      <c r="AU301" s="6"/>
      <c r="AV301" s="6"/>
      <c r="AW301" s="6"/>
      <c r="AX301" s="6"/>
      <c r="AY301" s="6"/>
    </row>
    <row r="302" spans="2:51" ht="18" customHeight="1" x14ac:dyDescent="0.2">
      <c r="B302" s="77">
        <v>291</v>
      </c>
      <c r="C302" s="105"/>
      <c r="D302" s="117"/>
      <c r="E302" s="117"/>
      <c r="F302" s="118"/>
      <c r="G302" s="107" t="str">
        <f t="shared" si="67"/>
        <v/>
      </c>
      <c r="H302" s="38"/>
      <c r="I302" s="14"/>
      <c r="J302" s="143"/>
      <c r="K302" s="149" t="str">
        <f t="shared" si="68"/>
        <v/>
      </c>
      <c r="L302" s="101" t="str">
        <f t="shared" si="69"/>
        <v/>
      </c>
      <c r="M302" s="82"/>
      <c r="N302" s="78"/>
      <c r="O302" s="78"/>
      <c r="P302" s="78"/>
      <c r="Q302" s="15" t="str" cm="1">
        <f t="array" ref="Q302">IF(M302="","",IF($Q$11="4 Beste",SUM(LARGE(M302:P302,{1;2;3;4})),(IF($Q$11="3 Beste",SUM(LARGE(M302:P302,{1;2;3})),(IF($Q$11="2 Beste",SUM(LARGE(M302:P302,{1;2})),IF($Q$11="Bester",LARGE(M302:P302,1))))))))</f>
        <v/>
      </c>
      <c r="R302" s="101" t="str">
        <f t="shared" si="70"/>
        <v/>
      </c>
      <c r="S302" s="82"/>
      <c r="T302" s="84"/>
      <c r="U302" s="84"/>
      <c r="V302" s="84"/>
      <c r="W302" s="16" t="str" cm="1">
        <f t="array" ref="W302">IF(S302="","",IF($W$11="4 Beste",SUM(LARGE(S302:V302,{1;2;3;4})),(IF($W$11="3 Beste",SUM(LARGE(S302:V302,{1;2;3})),(IF($W$11="2 Beste",SUM(LARGE(S302:V302,{1;2})),IF($W$11="Bester",LARGE(S302:V302,1))))))))</f>
        <v/>
      </c>
      <c r="X302" s="101" t="str">
        <f t="shared" si="71"/>
        <v/>
      </c>
      <c r="Y302" s="14"/>
      <c r="Z302" s="101" t="str">
        <f t="shared" si="72"/>
        <v/>
      </c>
      <c r="AA302" s="18"/>
      <c r="AB302" s="23" t="str">
        <f t="shared" si="63"/>
        <v/>
      </c>
      <c r="AC302" s="24" t="str">
        <f t="shared" si="64"/>
        <v/>
      </c>
      <c r="AD302" s="24" t="str">
        <f t="shared" si="65"/>
        <v/>
      </c>
      <c r="AE302" s="22" t="str">
        <f t="shared" si="66"/>
        <v/>
      </c>
      <c r="AF302" s="16" t="str">
        <f t="shared" si="73"/>
        <v/>
      </c>
      <c r="AG302" s="103" t="str">
        <f t="shared" si="74"/>
        <v/>
      </c>
      <c r="AH302" s="25" t="str">
        <f t="shared" si="75"/>
        <v/>
      </c>
      <c r="AI302" s="26" t="str">
        <f t="shared" si="76"/>
        <v/>
      </c>
      <c r="AJ302" s="27" t="str">
        <f t="shared" si="77"/>
        <v/>
      </c>
      <c r="AL302" s="6"/>
      <c r="AM302" s="6"/>
      <c r="AN302" s="6"/>
      <c r="AO302" s="6"/>
      <c r="AP302" s="6"/>
      <c r="AQ302" s="6"/>
      <c r="AR302" s="6"/>
      <c r="AS302" s="6"/>
      <c r="AT302" s="6"/>
      <c r="AU302" s="6"/>
      <c r="AV302" s="6"/>
      <c r="AW302" s="6"/>
      <c r="AX302" s="6"/>
      <c r="AY302" s="6"/>
    </row>
    <row r="303" spans="2:51" ht="18" customHeight="1" x14ac:dyDescent="0.2">
      <c r="B303" s="77">
        <v>292</v>
      </c>
      <c r="C303" s="105"/>
      <c r="D303" s="117"/>
      <c r="E303" s="117"/>
      <c r="F303" s="118"/>
      <c r="G303" s="107" t="str">
        <f t="shared" si="67"/>
        <v/>
      </c>
      <c r="H303" s="38"/>
      <c r="I303" s="14"/>
      <c r="J303" s="143"/>
      <c r="K303" s="149" t="str">
        <f t="shared" si="68"/>
        <v/>
      </c>
      <c r="L303" s="101" t="str">
        <f t="shared" si="69"/>
        <v/>
      </c>
      <c r="M303" s="82"/>
      <c r="N303" s="78"/>
      <c r="O303" s="78"/>
      <c r="P303" s="78"/>
      <c r="Q303" s="15" t="str" cm="1">
        <f t="array" ref="Q303">IF(M303="","",IF($Q$11="4 Beste",SUM(LARGE(M303:P303,{1;2;3;4})),(IF($Q$11="3 Beste",SUM(LARGE(M303:P303,{1;2;3})),(IF($Q$11="2 Beste",SUM(LARGE(M303:P303,{1;2})),IF($Q$11="Bester",LARGE(M303:P303,1))))))))</f>
        <v/>
      </c>
      <c r="R303" s="101" t="str">
        <f t="shared" si="70"/>
        <v/>
      </c>
      <c r="S303" s="82"/>
      <c r="T303" s="84"/>
      <c r="U303" s="84"/>
      <c r="V303" s="84"/>
      <c r="W303" s="16" t="str" cm="1">
        <f t="array" ref="W303">IF(S303="","",IF($W$11="4 Beste",SUM(LARGE(S303:V303,{1;2;3;4})),(IF($W$11="3 Beste",SUM(LARGE(S303:V303,{1;2;3})),(IF($W$11="2 Beste",SUM(LARGE(S303:V303,{1;2})),IF($W$11="Bester",LARGE(S303:V303,1))))))))</f>
        <v/>
      </c>
      <c r="X303" s="101" t="str">
        <f t="shared" si="71"/>
        <v/>
      </c>
      <c r="Y303" s="14"/>
      <c r="Z303" s="101" t="str">
        <f t="shared" si="72"/>
        <v/>
      </c>
      <c r="AA303" s="18"/>
      <c r="AB303" s="23" t="str">
        <f t="shared" si="63"/>
        <v/>
      </c>
      <c r="AC303" s="24" t="str">
        <f t="shared" si="64"/>
        <v/>
      </c>
      <c r="AD303" s="24" t="str">
        <f t="shared" si="65"/>
        <v/>
      </c>
      <c r="AE303" s="22" t="str">
        <f t="shared" si="66"/>
        <v/>
      </c>
      <c r="AF303" s="16" t="str">
        <f t="shared" si="73"/>
        <v/>
      </c>
      <c r="AG303" s="103" t="str">
        <f t="shared" si="74"/>
        <v/>
      </c>
      <c r="AH303" s="25" t="str">
        <f t="shared" si="75"/>
        <v/>
      </c>
      <c r="AI303" s="26" t="str">
        <f t="shared" si="76"/>
        <v/>
      </c>
      <c r="AJ303" s="27" t="str">
        <f t="shared" si="77"/>
        <v/>
      </c>
      <c r="AL303" s="6"/>
      <c r="AM303" s="6"/>
      <c r="AN303" s="6"/>
      <c r="AO303" s="6"/>
      <c r="AP303" s="6"/>
      <c r="AQ303" s="6"/>
      <c r="AR303" s="6"/>
      <c r="AS303" s="6"/>
      <c r="AT303" s="6"/>
      <c r="AU303" s="6"/>
      <c r="AV303" s="6"/>
      <c r="AW303" s="6"/>
      <c r="AX303" s="6"/>
      <c r="AY303" s="6"/>
    </row>
    <row r="304" spans="2:51" ht="18" customHeight="1" x14ac:dyDescent="0.2">
      <c r="B304" s="77">
        <v>293</v>
      </c>
      <c r="C304" s="105"/>
      <c r="D304" s="117"/>
      <c r="E304" s="117"/>
      <c r="F304" s="118"/>
      <c r="G304" s="107" t="str">
        <f t="shared" si="67"/>
        <v/>
      </c>
      <c r="H304" s="38"/>
      <c r="I304" s="14"/>
      <c r="J304" s="143"/>
      <c r="K304" s="149" t="str">
        <f t="shared" si="68"/>
        <v/>
      </c>
      <c r="L304" s="101" t="str">
        <f t="shared" si="69"/>
        <v/>
      </c>
      <c r="M304" s="82"/>
      <c r="N304" s="78"/>
      <c r="O304" s="78"/>
      <c r="P304" s="78"/>
      <c r="Q304" s="15" t="str" cm="1">
        <f t="array" ref="Q304">IF(M304="","",IF($Q$11="4 Beste",SUM(LARGE(M304:P304,{1;2;3;4})),(IF($Q$11="3 Beste",SUM(LARGE(M304:P304,{1;2;3})),(IF($Q$11="2 Beste",SUM(LARGE(M304:P304,{1;2})),IF($Q$11="Bester",LARGE(M304:P304,1))))))))</f>
        <v/>
      </c>
      <c r="R304" s="101" t="str">
        <f t="shared" si="70"/>
        <v/>
      </c>
      <c r="S304" s="82"/>
      <c r="T304" s="84"/>
      <c r="U304" s="84"/>
      <c r="V304" s="84"/>
      <c r="W304" s="16" t="str" cm="1">
        <f t="array" ref="W304">IF(S304="","",IF($W$11="4 Beste",SUM(LARGE(S304:V304,{1;2;3;4})),(IF($W$11="3 Beste",SUM(LARGE(S304:V304,{1;2;3})),(IF($W$11="2 Beste",SUM(LARGE(S304:V304,{1;2})),IF($W$11="Bester",LARGE(S304:V304,1))))))))</f>
        <v/>
      </c>
      <c r="X304" s="101" t="str">
        <f t="shared" si="71"/>
        <v/>
      </c>
      <c r="Y304" s="14"/>
      <c r="Z304" s="101" t="str">
        <f t="shared" si="72"/>
        <v/>
      </c>
      <c r="AA304" s="18"/>
      <c r="AB304" s="23" t="str">
        <f t="shared" si="63"/>
        <v/>
      </c>
      <c r="AC304" s="24" t="str">
        <f t="shared" si="64"/>
        <v/>
      </c>
      <c r="AD304" s="24" t="str">
        <f t="shared" si="65"/>
        <v/>
      </c>
      <c r="AE304" s="22" t="str">
        <f t="shared" si="66"/>
        <v/>
      </c>
      <c r="AF304" s="16" t="str">
        <f t="shared" si="73"/>
        <v/>
      </c>
      <c r="AG304" s="103" t="str">
        <f t="shared" si="74"/>
        <v/>
      </c>
      <c r="AH304" s="25" t="str">
        <f t="shared" si="75"/>
        <v/>
      </c>
      <c r="AI304" s="26" t="str">
        <f t="shared" si="76"/>
        <v/>
      </c>
      <c r="AJ304" s="27" t="str">
        <f t="shared" si="77"/>
        <v/>
      </c>
      <c r="AL304" s="6"/>
      <c r="AM304" s="6"/>
      <c r="AN304" s="6"/>
      <c r="AO304" s="6"/>
      <c r="AP304" s="6"/>
      <c r="AQ304" s="6"/>
      <c r="AR304" s="6"/>
      <c r="AS304" s="6"/>
      <c r="AT304" s="6"/>
      <c r="AU304" s="6"/>
      <c r="AV304" s="6"/>
      <c r="AW304" s="6"/>
      <c r="AX304" s="6"/>
      <c r="AY304" s="6"/>
    </row>
    <row r="305" spans="2:51" ht="18" customHeight="1" x14ac:dyDescent="0.2">
      <c r="B305" s="77">
        <v>294</v>
      </c>
      <c r="C305" s="105"/>
      <c r="D305" s="117"/>
      <c r="E305" s="117"/>
      <c r="F305" s="118"/>
      <c r="G305" s="107" t="str">
        <f t="shared" si="67"/>
        <v/>
      </c>
      <c r="H305" s="38"/>
      <c r="I305" s="14"/>
      <c r="J305" s="143"/>
      <c r="K305" s="149" t="str">
        <f t="shared" si="68"/>
        <v/>
      </c>
      <c r="L305" s="101" t="str">
        <f t="shared" si="69"/>
        <v/>
      </c>
      <c r="M305" s="82"/>
      <c r="N305" s="78"/>
      <c r="O305" s="78"/>
      <c r="P305" s="78"/>
      <c r="Q305" s="15" t="str" cm="1">
        <f t="array" ref="Q305">IF(M305="","",IF($Q$11="4 Beste",SUM(LARGE(M305:P305,{1;2;3;4})),(IF($Q$11="3 Beste",SUM(LARGE(M305:P305,{1;2;3})),(IF($Q$11="2 Beste",SUM(LARGE(M305:P305,{1;2})),IF($Q$11="Bester",LARGE(M305:P305,1))))))))</f>
        <v/>
      </c>
      <c r="R305" s="101" t="str">
        <f t="shared" si="70"/>
        <v/>
      </c>
      <c r="S305" s="82"/>
      <c r="T305" s="84"/>
      <c r="U305" s="84"/>
      <c r="V305" s="84"/>
      <c r="W305" s="16" t="str" cm="1">
        <f t="array" ref="W305">IF(S305="","",IF($W$11="4 Beste",SUM(LARGE(S305:V305,{1;2;3;4})),(IF($W$11="3 Beste",SUM(LARGE(S305:V305,{1;2;3})),(IF($W$11="2 Beste",SUM(LARGE(S305:V305,{1;2})),IF($W$11="Bester",LARGE(S305:V305,1))))))))</f>
        <v/>
      </c>
      <c r="X305" s="101" t="str">
        <f t="shared" si="71"/>
        <v/>
      </c>
      <c r="Y305" s="14"/>
      <c r="Z305" s="101" t="str">
        <f t="shared" si="72"/>
        <v/>
      </c>
      <c r="AA305" s="18"/>
      <c r="AB305" s="23" t="str">
        <f t="shared" si="63"/>
        <v/>
      </c>
      <c r="AC305" s="24" t="str">
        <f t="shared" si="64"/>
        <v/>
      </c>
      <c r="AD305" s="24" t="str">
        <f t="shared" si="65"/>
        <v/>
      </c>
      <c r="AE305" s="22" t="str">
        <f t="shared" si="66"/>
        <v/>
      </c>
      <c r="AF305" s="16" t="str">
        <f t="shared" si="73"/>
        <v/>
      </c>
      <c r="AG305" s="103" t="str">
        <f t="shared" si="74"/>
        <v/>
      </c>
      <c r="AH305" s="25" t="str">
        <f t="shared" si="75"/>
        <v/>
      </c>
      <c r="AI305" s="26" t="str">
        <f t="shared" si="76"/>
        <v/>
      </c>
      <c r="AJ305" s="27" t="str">
        <f t="shared" si="77"/>
        <v/>
      </c>
      <c r="AL305" s="6"/>
      <c r="AM305" s="6"/>
      <c r="AN305" s="6"/>
      <c r="AO305" s="6"/>
      <c r="AP305" s="6"/>
      <c r="AQ305" s="6"/>
      <c r="AR305" s="6"/>
      <c r="AS305" s="6"/>
      <c r="AT305" s="6"/>
      <c r="AU305" s="6"/>
      <c r="AV305" s="6"/>
      <c r="AW305" s="6"/>
      <c r="AX305" s="6"/>
      <c r="AY305" s="6"/>
    </row>
    <row r="306" spans="2:51" ht="18" customHeight="1" x14ac:dyDescent="0.2">
      <c r="B306" s="77">
        <v>295</v>
      </c>
      <c r="C306" s="105"/>
      <c r="D306" s="117"/>
      <c r="E306" s="117"/>
      <c r="F306" s="118"/>
      <c r="G306" s="107" t="str">
        <f t="shared" si="67"/>
        <v/>
      </c>
      <c r="H306" s="38"/>
      <c r="I306" s="14"/>
      <c r="J306" s="143"/>
      <c r="K306" s="149" t="str">
        <f t="shared" si="68"/>
        <v/>
      </c>
      <c r="L306" s="101" t="str">
        <f t="shared" si="69"/>
        <v/>
      </c>
      <c r="M306" s="82"/>
      <c r="N306" s="78"/>
      <c r="O306" s="78"/>
      <c r="P306" s="78"/>
      <c r="Q306" s="15" t="str" cm="1">
        <f t="array" ref="Q306">IF(M306="","",IF($Q$11="4 Beste",SUM(LARGE(M306:P306,{1;2;3;4})),(IF($Q$11="3 Beste",SUM(LARGE(M306:P306,{1;2;3})),(IF($Q$11="2 Beste",SUM(LARGE(M306:P306,{1;2})),IF($Q$11="Bester",LARGE(M306:P306,1))))))))</f>
        <v/>
      </c>
      <c r="R306" s="101" t="str">
        <f t="shared" si="70"/>
        <v/>
      </c>
      <c r="S306" s="82"/>
      <c r="T306" s="84"/>
      <c r="U306" s="84"/>
      <c r="V306" s="84"/>
      <c r="W306" s="16" t="str" cm="1">
        <f t="array" ref="W306">IF(S306="","",IF($W$11="4 Beste",SUM(LARGE(S306:V306,{1;2;3;4})),(IF($W$11="3 Beste",SUM(LARGE(S306:V306,{1;2;3})),(IF($W$11="2 Beste",SUM(LARGE(S306:V306,{1;2})),IF($W$11="Bester",LARGE(S306:V306,1))))))))</f>
        <v/>
      </c>
      <c r="X306" s="101" t="str">
        <f t="shared" si="71"/>
        <v/>
      </c>
      <c r="Y306" s="14"/>
      <c r="Z306" s="101" t="str">
        <f t="shared" si="72"/>
        <v/>
      </c>
      <c r="AA306" s="18"/>
      <c r="AB306" s="23" t="str">
        <f t="shared" si="63"/>
        <v/>
      </c>
      <c r="AC306" s="24" t="str">
        <f t="shared" si="64"/>
        <v/>
      </c>
      <c r="AD306" s="24" t="str">
        <f t="shared" si="65"/>
        <v/>
      </c>
      <c r="AE306" s="22" t="str">
        <f t="shared" si="66"/>
        <v/>
      </c>
      <c r="AF306" s="16" t="str">
        <f t="shared" si="73"/>
        <v/>
      </c>
      <c r="AG306" s="103" t="str">
        <f t="shared" si="74"/>
        <v/>
      </c>
      <c r="AH306" s="25" t="str">
        <f t="shared" si="75"/>
        <v/>
      </c>
      <c r="AI306" s="26" t="str">
        <f t="shared" si="76"/>
        <v/>
      </c>
      <c r="AJ306" s="27" t="str">
        <f t="shared" si="77"/>
        <v/>
      </c>
      <c r="AL306" s="6"/>
      <c r="AM306" s="6"/>
      <c r="AN306" s="6"/>
      <c r="AO306" s="6"/>
      <c r="AP306" s="6"/>
      <c r="AQ306" s="6"/>
      <c r="AR306" s="6"/>
      <c r="AS306" s="6"/>
      <c r="AT306" s="6"/>
      <c r="AU306" s="6"/>
      <c r="AV306" s="6"/>
      <c r="AW306" s="6"/>
      <c r="AX306" s="6"/>
      <c r="AY306" s="6"/>
    </row>
    <row r="307" spans="2:51" ht="18" customHeight="1" x14ac:dyDescent="0.2">
      <c r="B307" s="77">
        <v>296</v>
      </c>
      <c r="C307" s="105"/>
      <c r="D307" s="117"/>
      <c r="E307" s="117"/>
      <c r="F307" s="118"/>
      <c r="G307" s="107" t="str">
        <f t="shared" si="67"/>
        <v/>
      </c>
      <c r="H307" s="38"/>
      <c r="I307" s="14"/>
      <c r="J307" s="143"/>
      <c r="K307" s="149" t="str">
        <f t="shared" si="68"/>
        <v/>
      </c>
      <c r="L307" s="101" t="str">
        <f t="shared" si="69"/>
        <v/>
      </c>
      <c r="M307" s="82"/>
      <c r="N307" s="78"/>
      <c r="O307" s="78"/>
      <c r="P307" s="78"/>
      <c r="Q307" s="15" t="str" cm="1">
        <f t="array" ref="Q307">IF(M307="","",IF($Q$11="4 Beste",SUM(LARGE(M307:P307,{1;2;3;4})),(IF($Q$11="3 Beste",SUM(LARGE(M307:P307,{1;2;3})),(IF($Q$11="2 Beste",SUM(LARGE(M307:P307,{1;2})),IF($Q$11="Bester",LARGE(M307:P307,1))))))))</f>
        <v/>
      </c>
      <c r="R307" s="101" t="str">
        <f t="shared" si="70"/>
        <v/>
      </c>
      <c r="S307" s="82"/>
      <c r="T307" s="84"/>
      <c r="U307" s="84"/>
      <c r="V307" s="84"/>
      <c r="W307" s="16" t="str" cm="1">
        <f t="array" ref="W307">IF(S307="","",IF($W$11="4 Beste",SUM(LARGE(S307:V307,{1;2;3;4})),(IF($W$11="3 Beste",SUM(LARGE(S307:V307,{1;2;3})),(IF($W$11="2 Beste",SUM(LARGE(S307:V307,{1;2})),IF($W$11="Bester",LARGE(S307:V307,1))))))))</f>
        <v/>
      </c>
      <c r="X307" s="101" t="str">
        <f t="shared" si="71"/>
        <v/>
      </c>
      <c r="Y307" s="14"/>
      <c r="Z307" s="101" t="str">
        <f t="shared" si="72"/>
        <v/>
      </c>
      <c r="AA307" s="18"/>
      <c r="AB307" s="23" t="str">
        <f t="shared" si="63"/>
        <v/>
      </c>
      <c r="AC307" s="24" t="str">
        <f t="shared" si="64"/>
        <v/>
      </c>
      <c r="AD307" s="24" t="str">
        <f t="shared" si="65"/>
        <v/>
      </c>
      <c r="AE307" s="22" t="str">
        <f t="shared" si="66"/>
        <v/>
      </c>
      <c r="AF307" s="16" t="str">
        <f t="shared" si="73"/>
        <v/>
      </c>
      <c r="AG307" s="103" t="str">
        <f t="shared" si="74"/>
        <v/>
      </c>
      <c r="AH307" s="25" t="str">
        <f t="shared" si="75"/>
        <v/>
      </c>
      <c r="AI307" s="26" t="str">
        <f t="shared" si="76"/>
        <v/>
      </c>
      <c r="AJ307" s="27" t="str">
        <f t="shared" si="77"/>
        <v/>
      </c>
      <c r="AL307" s="6"/>
      <c r="AM307" s="6"/>
      <c r="AN307" s="6"/>
      <c r="AO307" s="6"/>
      <c r="AP307" s="6"/>
      <c r="AQ307" s="6"/>
      <c r="AR307" s="6"/>
      <c r="AS307" s="6"/>
      <c r="AT307" s="6"/>
      <c r="AU307" s="6"/>
      <c r="AV307" s="6"/>
      <c r="AW307" s="6"/>
      <c r="AX307" s="6"/>
      <c r="AY307" s="6"/>
    </row>
    <row r="308" spans="2:51" ht="18" customHeight="1" x14ac:dyDescent="0.2">
      <c r="B308" s="77">
        <v>297</v>
      </c>
      <c r="C308" s="105"/>
      <c r="D308" s="117"/>
      <c r="E308" s="117"/>
      <c r="F308" s="118"/>
      <c r="G308" s="107" t="str">
        <f t="shared" si="67"/>
        <v/>
      </c>
      <c r="H308" s="38"/>
      <c r="I308" s="14"/>
      <c r="J308" s="143"/>
      <c r="K308" s="149" t="str">
        <f t="shared" si="68"/>
        <v/>
      </c>
      <c r="L308" s="101" t="str">
        <f t="shared" si="69"/>
        <v/>
      </c>
      <c r="M308" s="82"/>
      <c r="N308" s="78"/>
      <c r="O308" s="78"/>
      <c r="P308" s="78"/>
      <c r="Q308" s="15" t="str" cm="1">
        <f t="array" ref="Q308">IF(M308="","",IF($Q$11="4 Beste",SUM(LARGE(M308:P308,{1;2;3;4})),(IF($Q$11="3 Beste",SUM(LARGE(M308:P308,{1;2;3})),(IF($Q$11="2 Beste",SUM(LARGE(M308:P308,{1;2})),IF($Q$11="Bester",LARGE(M308:P308,1))))))))</f>
        <v/>
      </c>
      <c r="R308" s="101" t="str">
        <f t="shared" si="70"/>
        <v/>
      </c>
      <c r="S308" s="82"/>
      <c r="T308" s="84"/>
      <c r="U308" s="84"/>
      <c r="V308" s="84"/>
      <c r="W308" s="16" t="str" cm="1">
        <f t="array" ref="W308">IF(S308="","",IF($W$11="4 Beste",SUM(LARGE(S308:V308,{1;2;3;4})),(IF($W$11="3 Beste",SUM(LARGE(S308:V308,{1;2;3})),(IF($W$11="2 Beste",SUM(LARGE(S308:V308,{1;2})),IF($W$11="Bester",LARGE(S308:V308,1))))))))</f>
        <v/>
      </c>
      <c r="X308" s="101" t="str">
        <f t="shared" si="71"/>
        <v/>
      </c>
      <c r="Y308" s="14"/>
      <c r="Z308" s="101" t="str">
        <f t="shared" si="72"/>
        <v/>
      </c>
      <c r="AA308" s="18"/>
      <c r="AB308" s="23" t="str">
        <f t="shared" si="63"/>
        <v/>
      </c>
      <c r="AC308" s="24" t="str">
        <f t="shared" si="64"/>
        <v/>
      </c>
      <c r="AD308" s="24" t="str">
        <f t="shared" si="65"/>
        <v/>
      </c>
      <c r="AE308" s="22" t="str">
        <f t="shared" si="66"/>
        <v/>
      </c>
      <c r="AF308" s="16" t="str">
        <f t="shared" si="73"/>
        <v/>
      </c>
      <c r="AG308" s="103" t="str">
        <f t="shared" si="74"/>
        <v/>
      </c>
      <c r="AH308" s="25" t="str">
        <f t="shared" si="75"/>
        <v/>
      </c>
      <c r="AI308" s="26" t="str">
        <f t="shared" si="76"/>
        <v/>
      </c>
      <c r="AJ308" s="27" t="str">
        <f t="shared" si="77"/>
        <v/>
      </c>
      <c r="AL308" s="6"/>
      <c r="AM308" s="6"/>
      <c r="AN308" s="6"/>
      <c r="AO308" s="6"/>
      <c r="AP308" s="6"/>
      <c r="AQ308" s="6"/>
      <c r="AR308" s="6"/>
      <c r="AS308" s="6"/>
      <c r="AT308" s="6"/>
      <c r="AU308" s="6"/>
      <c r="AV308" s="6"/>
      <c r="AW308" s="6"/>
      <c r="AX308" s="6"/>
      <c r="AY308" s="6"/>
    </row>
    <row r="309" spans="2:51" ht="18" customHeight="1" x14ac:dyDescent="0.2">
      <c r="B309" s="77">
        <v>298</v>
      </c>
      <c r="C309" s="105"/>
      <c r="D309" s="117"/>
      <c r="E309" s="117"/>
      <c r="F309" s="118"/>
      <c r="G309" s="107" t="str">
        <f t="shared" si="67"/>
        <v/>
      </c>
      <c r="H309" s="38"/>
      <c r="I309" s="14"/>
      <c r="J309" s="143"/>
      <c r="K309" s="149" t="str">
        <f t="shared" si="68"/>
        <v/>
      </c>
      <c r="L309" s="101" t="str">
        <f t="shared" si="69"/>
        <v/>
      </c>
      <c r="M309" s="82"/>
      <c r="N309" s="78"/>
      <c r="O309" s="78"/>
      <c r="P309" s="78"/>
      <c r="Q309" s="15" t="str" cm="1">
        <f t="array" ref="Q309">IF(M309="","",IF($Q$11="4 Beste",SUM(LARGE(M309:P309,{1;2;3;4})),(IF($Q$11="3 Beste",SUM(LARGE(M309:P309,{1;2;3})),(IF($Q$11="2 Beste",SUM(LARGE(M309:P309,{1;2})),IF($Q$11="Bester",LARGE(M309:P309,1))))))))</f>
        <v/>
      </c>
      <c r="R309" s="101" t="str">
        <f t="shared" si="70"/>
        <v/>
      </c>
      <c r="S309" s="82"/>
      <c r="T309" s="84"/>
      <c r="U309" s="84"/>
      <c r="V309" s="84"/>
      <c r="W309" s="16" t="str" cm="1">
        <f t="array" ref="W309">IF(S309="","",IF($W$11="4 Beste",SUM(LARGE(S309:V309,{1;2;3;4})),(IF($W$11="3 Beste",SUM(LARGE(S309:V309,{1;2;3})),(IF($W$11="2 Beste",SUM(LARGE(S309:V309,{1;2})),IF($W$11="Bester",LARGE(S309:V309,1))))))))</f>
        <v/>
      </c>
      <c r="X309" s="101" t="str">
        <f t="shared" si="71"/>
        <v/>
      </c>
      <c r="Y309" s="14"/>
      <c r="Z309" s="101" t="str">
        <f t="shared" si="72"/>
        <v/>
      </c>
      <c r="AA309" s="18"/>
      <c r="AB309" s="23" t="str">
        <f t="shared" si="63"/>
        <v/>
      </c>
      <c r="AC309" s="24" t="str">
        <f t="shared" si="64"/>
        <v/>
      </c>
      <c r="AD309" s="24" t="str">
        <f t="shared" si="65"/>
        <v/>
      </c>
      <c r="AE309" s="22" t="str">
        <f t="shared" si="66"/>
        <v/>
      </c>
      <c r="AF309" s="16" t="str">
        <f t="shared" si="73"/>
        <v/>
      </c>
      <c r="AG309" s="103" t="str">
        <f t="shared" si="74"/>
        <v/>
      </c>
      <c r="AH309" s="25" t="str">
        <f t="shared" si="75"/>
        <v/>
      </c>
      <c r="AI309" s="26" t="str">
        <f t="shared" si="76"/>
        <v/>
      </c>
      <c r="AJ309" s="27" t="str">
        <f t="shared" si="77"/>
        <v/>
      </c>
      <c r="AL309" s="6"/>
      <c r="AM309" s="6"/>
      <c r="AN309" s="6"/>
      <c r="AO309" s="6"/>
      <c r="AP309" s="6"/>
      <c r="AQ309" s="6"/>
      <c r="AR309" s="6"/>
      <c r="AS309" s="6"/>
      <c r="AT309" s="6"/>
      <c r="AU309" s="6"/>
      <c r="AV309" s="6"/>
      <c r="AW309" s="6"/>
      <c r="AX309" s="6"/>
      <c r="AY309" s="6"/>
    </row>
    <row r="310" spans="2:51" ht="18" customHeight="1" x14ac:dyDescent="0.2">
      <c r="B310" s="77">
        <v>299</v>
      </c>
      <c r="C310" s="105"/>
      <c r="D310" s="117"/>
      <c r="E310" s="117"/>
      <c r="F310" s="118"/>
      <c r="G310" s="107" t="str">
        <f t="shared" si="67"/>
        <v/>
      </c>
      <c r="H310" s="38"/>
      <c r="I310" s="14"/>
      <c r="J310" s="143"/>
      <c r="K310" s="149" t="str">
        <f t="shared" si="68"/>
        <v/>
      </c>
      <c r="L310" s="101" t="str">
        <f t="shared" si="69"/>
        <v/>
      </c>
      <c r="M310" s="82"/>
      <c r="N310" s="78"/>
      <c r="O310" s="78"/>
      <c r="P310" s="78"/>
      <c r="Q310" s="15" t="str" cm="1">
        <f t="array" ref="Q310">IF(M310="","",IF($Q$11="4 Beste",SUM(LARGE(M310:P310,{1;2;3;4})),(IF($Q$11="3 Beste",SUM(LARGE(M310:P310,{1;2;3})),(IF($Q$11="2 Beste",SUM(LARGE(M310:P310,{1;2})),IF($Q$11="Bester",LARGE(M310:P310,1))))))))</f>
        <v/>
      </c>
      <c r="R310" s="101" t="str">
        <f t="shared" si="70"/>
        <v/>
      </c>
      <c r="S310" s="82"/>
      <c r="T310" s="84"/>
      <c r="U310" s="84"/>
      <c r="V310" s="84"/>
      <c r="W310" s="16" t="str" cm="1">
        <f t="array" ref="W310">IF(S310="","",IF($W$11="4 Beste",SUM(LARGE(S310:V310,{1;2;3;4})),(IF($W$11="3 Beste",SUM(LARGE(S310:V310,{1;2;3})),(IF($W$11="2 Beste",SUM(LARGE(S310:V310,{1;2})),IF($W$11="Bester",LARGE(S310:V310,1))))))))</f>
        <v/>
      </c>
      <c r="X310" s="101" t="str">
        <f t="shared" si="71"/>
        <v/>
      </c>
      <c r="Y310" s="14"/>
      <c r="Z310" s="101" t="str">
        <f t="shared" si="72"/>
        <v/>
      </c>
      <c r="AA310" s="18"/>
      <c r="AB310" s="23" t="str">
        <f t="shared" si="63"/>
        <v/>
      </c>
      <c r="AC310" s="24" t="str">
        <f t="shared" si="64"/>
        <v/>
      </c>
      <c r="AD310" s="24" t="str">
        <f t="shared" si="65"/>
        <v/>
      </c>
      <c r="AE310" s="22" t="str">
        <f t="shared" si="66"/>
        <v/>
      </c>
      <c r="AF310" s="16" t="str">
        <f t="shared" si="73"/>
        <v/>
      </c>
      <c r="AG310" s="103" t="str">
        <f t="shared" si="74"/>
        <v/>
      </c>
      <c r="AH310" s="25" t="str">
        <f t="shared" si="75"/>
        <v/>
      </c>
      <c r="AI310" s="26" t="str">
        <f t="shared" si="76"/>
        <v/>
      </c>
      <c r="AJ310" s="27" t="str">
        <f t="shared" si="77"/>
        <v/>
      </c>
      <c r="AL310" s="6"/>
      <c r="AM310" s="6"/>
      <c r="AN310" s="6"/>
      <c r="AO310" s="6"/>
      <c r="AP310" s="6"/>
      <c r="AQ310" s="6"/>
      <c r="AR310" s="6"/>
      <c r="AS310" s="6"/>
      <c r="AT310" s="6"/>
      <c r="AU310" s="6"/>
      <c r="AV310" s="6"/>
      <c r="AW310" s="6"/>
      <c r="AX310" s="6"/>
      <c r="AY310" s="6"/>
    </row>
    <row r="311" spans="2:51" ht="18" customHeight="1" x14ac:dyDescent="0.2">
      <c r="B311" s="77">
        <v>300</v>
      </c>
      <c r="C311" s="105"/>
      <c r="D311" s="117"/>
      <c r="E311" s="117"/>
      <c r="F311" s="118"/>
      <c r="G311" s="107" t="str">
        <f t="shared" si="67"/>
        <v/>
      </c>
      <c r="H311" s="38"/>
      <c r="I311" s="14"/>
      <c r="J311" s="143"/>
      <c r="K311" s="149" t="str">
        <f t="shared" si="68"/>
        <v/>
      </c>
      <c r="L311" s="101" t="str">
        <f t="shared" si="69"/>
        <v/>
      </c>
      <c r="M311" s="82"/>
      <c r="N311" s="78"/>
      <c r="O311" s="78"/>
      <c r="P311" s="78"/>
      <c r="Q311" s="15" t="str" cm="1">
        <f t="array" ref="Q311">IF(M311="","",IF($Q$11="4 Beste",SUM(LARGE(M311:P311,{1;2;3;4})),(IF($Q$11="3 Beste",SUM(LARGE(M311:P311,{1;2;3})),(IF($Q$11="2 Beste",SUM(LARGE(M311:P311,{1;2})),IF($Q$11="Bester",LARGE(M311:P311,1))))))))</f>
        <v/>
      </c>
      <c r="R311" s="101" t="str">
        <f t="shared" si="70"/>
        <v/>
      </c>
      <c r="S311" s="82"/>
      <c r="T311" s="84"/>
      <c r="U311" s="84"/>
      <c r="V311" s="84"/>
      <c r="W311" s="16" t="str" cm="1">
        <f t="array" ref="W311">IF(S311="","",IF($W$11="4 Beste",SUM(LARGE(S311:V311,{1;2;3;4})),(IF($W$11="3 Beste",SUM(LARGE(S311:V311,{1;2;3})),(IF($W$11="2 Beste",SUM(LARGE(S311:V311,{1;2})),IF($W$11="Bester",LARGE(S311:V311,1))))))))</f>
        <v/>
      </c>
      <c r="X311" s="101" t="str">
        <f t="shared" si="71"/>
        <v/>
      </c>
      <c r="Y311" s="14"/>
      <c r="Z311" s="101" t="str">
        <f t="shared" si="72"/>
        <v/>
      </c>
      <c r="AA311" s="18"/>
      <c r="AB311" s="23" t="str">
        <f t="shared" si="63"/>
        <v/>
      </c>
      <c r="AC311" s="24" t="str">
        <f t="shared" si="64"/>
        <v/>
      </c>
      <c r="AD311" s="24" t="str">
        <f t="shared" si="65"/>
        <v/>
      </c>
      <c r="AE311" s="22" t="str">
        <f t="shared" si="66"/>
        <v/>
      </c>
      <c r="AF311" s="16" t="str">
        <f t="shared" si="73"/>
        <v/>
      </c>
      <c r="AG311" s="103" t="str">
        <f t="shared" si="74"/>
        <v/>
      </c>
      <c r="AH311" s="25" t="str">
        <f t="shared" si="75"/>
        <v/>
      </c>
      <c r="AI311" s="26" t="str">
        <f t="shared" si="76"/>
        <v/>
      </c>
      <c r="AJ311" s="27" t="str">
        <f t="shared" si="77"/>
        <v/>
      </c>
      <c r="AL311" s="6"/>
      <c r="AM311" s="6"/>
      <c r="AN311" s="6"/>
      <c r="AO311" s="6"/>
      <c r="AP311" s="6"/>
      <c r="AQ311" s="6"/>
      <c r="AR311" s="6"/>
      <c r="AS311" s="6"/>
      <c r="AT311" s="6"/>
      <c r="AU311" s="6"/>
      <c r="AV311" s="6"/>
      <c r="AW311" s="6"/>
      <c r="AX311" s="6"/>
      <c r="AY311" s="6"/>
    </row>
    <row r="312" spans="2:51" ht="18" customHeight="1" x14ac:dyDescent="0.2">
      <c r="B312" s="77">
        <v>301</v>
      </c>
      <c r="C312" s="105"/>
      <c r="D312" s="117"/>
      <c r="E312" s="117"/>
      <c r="F312" s="118"/>
      <c r="G312" s="107" t="str">
        <f t="shared" si="67"/>
        <v/>
      </c>
      <c r="H312" s="38"/>
      <c r="I312" s="14"/>
      <c r="J312" s="143"/>
      <c r="K312" s="149" t="str">
        <f t="shared" si="68"/>
        <v/>
      </c>
      <c r="L312" s="101" t="str">
        <f t="shared" si="69"/>
        <v/>
      </c>
      <c r="M312" s="82"/>
      <c r="N312" s="78"/>
      <c r="O312" s="78"/>
      <c r="P312" s="78"/>
      <c r="Q312" s="15" t="str" cm="1">
        <f t="array" ref="Q312">IF(M312="","",IF($Q$11="4 Beste",SUM(LARGE(M312:P312,{1;2;3;4})),(IF($Q$11="3 Beste",SUM(LARGE(M312:P312,{1;2;3})),(IF($Q$11="2 Beste",SUM(LARGE(M312:P312,{1;2})),IF($Q$11="Bester",LARGE(M312:P312,1))))))))</f>
        <v/>
      </c>
      <c r="R312" s="101" t="str">
        <f t="shared" si="70"/>
        <v/>
      </c>
      <c r="S312" s="82"/>
      <c r="T312" s="84"/>
      <c r="U312" s="84"/>
      <c r="V312" s="84"/>
      <c r="W312" s="16" t="str" cm="1">
        <f t="array" ref="W312">IF(S312="","",IF($W$11="4 Beste",SUM(LARGE(S312:V312,{1;2;3;4})),(IF($W$11="3 Beste",SUM(LARGE(S312:V312,{1;2;3})),(IF($W$11="2 Beste",SUM(LARGE(S312:V312,{1;2})),IF($W$11="Bester",LARGE(S312:V312,1))))))))</f>
        <v/>
      </c>
      <c r="X312" s="101" t="str">
        <f t="shared" si="71"/>
        <v/>
      </c>
      <c r="Y312" s="14"/>
      <c r="Z312" s="101" t="str">
        <f t="shared" si="72"/>
        <v/>
      </c>
      <c r="AA312" s="18"/>
      <c r="AB312" s="23" t="str">
        <f t="shared" si="63"/>
        <v/>
      </c>
      <c r="AC312" s="24" t="str">
        <f t="shared" si="64"/>
        <v/>
      </c>
      <c r="AD312" s="24" t="str">
        <f t="shared" si="65"/>
        <v/>
      </c>
      <c r="AE312" s="22" t="str">
        <f t="shared" si="66"/>
        <v/>
      </c>
      <c r="AF312" s="16" t="str">
        <f t="shared" si="73"/>
        <v/>
      </c>
      <c r="AG312" s="103" t="str">
        <f t="shared" si="74"/>
        <v/>
      </c>
      <c r="AH312" s="25" t="str">
        <f t="shared" si="75"/>
        <v/>
      </c>
      <c r="AI312" s="26" t="str">
        <f t="shared" si="76"/>
        <v/>
      </c>
      <c r="AJ312" s="27" t="str">
        <f t="shared" si="77"/>
        <v/>
      </c>
      <c r="AL312" s="6"/>
      <c r="AM312" s="6"/>
      <c r="AN312" s="6"/>
      <c r="AO312" s="6"/>
      <c r="AP312" s="6"/>
      <c r="AQ312" s="6"/>
      <c r="AR312" s="6"/>
      <c r="AS312" s="6"/>
      <c r="AT312" s="6"/>
      <c r="AU312" s="6"/>
      <c r="AV312" s="6"/>
      <c r="AW312" s="6"/>
      <c r="AX312" s="6"/>
      <c r="AY312" s="6"/>
    </row>
    <row r="313" spans="2:51" ht="18" customHeight="1" x14ac:dyDescent="0.2">
      <c r="B313" s="77">
        <v>302</v>
      </c>
      <c r="C313" s="105"/>
      <c r="D313" s="117"/>
      <c r="E313" s="117"/>
      <c r="F313" s="118"/>
      <c r="G313" s="107" t="str">
        <f t="shared" si="67"/>
        <v/>
      </c>
      <c r="H313" s="38"/>
      <c r="I313" s="14"/>
      <c r="J313" s="143"/>
      <c r="K313" s="149" t="str">
        <f t="shared" si="68"/>
        <v/>
      </c>
      <c r="L313" s="101" t="str">
        <f t="shared" si="69"/>
        <v/>
      </c>
      <c r="M313" s="82"/>
      <c r="N313" s="78"/>
      <c r="O313" s="78"/>
      <c r="P313" s="78"/>
      <c r="Q313" s="15" t="str" cm="1">
        <f t="array" ref="Q313">IF(M313="","",IF($Q$11="4 Beste",SUM(LARGE(M313:P313,{1;2;3;4})),(IF($Q$11="3 Beste",SUM(LARGE(M313:P313,{1;2;3})),(IF($Q$11="2 Beste",SUM(LARGE(M313:P313,{1;2})),IF($Q$11="Bester",LARGE(M313:P313,1))))))))</f>
        <v/>
      </c>
      <c r="R313" s="101" t="str">
        <f t="shared" si="70"/>
        <v/>
      </c>
      <c r="S313" s="82"/>
      <c r="T313" s="84"/>
      <c r="U313" s="84"/>
      <c r="V313" s="84"/>
      <c r="W313" s="16" t="str" cm="1">
        <f t="array" ref="W313">IF(S313="","",IF($W$11="4 Beste",SUM(LARGE(S313:V313,{1;2;3;4})),(IF($W$11="3 Beste",SUM(LARGE(S313:V313,{1;2;3})),(IF($W$11="2 Beste",SUM(LARGE(S313:V313,{1;2})),IF($W$11="Bester",LARGE(S313:V313,1))))))))</f>
        <v/>
      </c>
      <c r="X313" s="101" t="str">
        <f t="shared" si="71"/>
        <v/>
      </c>
      <c r="Y313" s="14"/>
      <c r="Z313" s="101" t="str">
        <f t="shared" si="72"/>
        <v/>
      </c>
      <c r="AA313" s="18"/>
      <c r="AB313" s="23" t="str">
        <f t="shared" si="63"/>
        <v/>
      </c>
      <c r="AC313" s="24" t="str">
        <f t="shared" si="64"/>
        <v/>
      </c>
      <c r="AD313" s="24" t="str">
        <f t="shared" si="65"/>
        <v/>
      </c>
      <c r="AE313" s="22" t="str">
        <f t="shared" si="66"/>
        <v/>
      </c>
      <c r="AF313" s="16" t="str">
        <f t="shared" si="73"/>
        <v/>
      </c>
      <c r="AG313" s="103" t="str">
        <f t="shared" si="74"/>
        <v/>
      </c>
      <c r="AH313" s="25" t="str">
        <f t="shared" si="75"/>
        <v/>
      </c>
      <c r="AI313" s="26" t="str">
        <f t="shared" si="76"/>
        <v/>
      </c>
      <c r="AJ313" s="27" t="str">
        <f t="shared" si="77"/>
        <v/>
      </c>
      <c r="AL313" s="6"/>
      <c r="AM313" s="6"/>
      <c r="AN313" s="6"/>
      <c r="AO313" s="6"/>
      <c r="AP313" s="6"/>
      <c r="AQ313" s="6"/>
      <c r="AR313" s="6"/>
      <c r="AS313" s="6"/>
      <c r="AT313" s="6"/>
      <c r="AU313" s="6"/>
      <c r="AV313" s="6"/>
      <c r="AW313" s="6"/>
      <c r="AX313" s="6"/>
      <c r="AY313" s="6"/>
    </row>
    <row r="314" spans="2:51" ht="18" customHeight="1" x14ac:dyDescent="0.2">
      <c r="B314" s="77">
        <v>303</v>
      </c>
      <c r="C314" s="105"/>
      <c r="D314" s="117"/>
      <c r="E314" s="117"/>
      <c r="F314" s="118"/>
      <c r="G314" s="107" t="str">
        <f t="shared" si="67"/>
        <v/>
      </c>
      <c r="H314" s="38"/>
      <c r="I314" s="14"/>
      <c r="J314" s="143"/>
      <c r="K314" s="149" t="str">
        <f t="shared" si="68"/>
        <v/>
      </c>
      <c r="L314" s="101" t="str">
        <f t="shared" si="69"/>
        <v/>
      </c>
      <c r="M314" s="82"/>
      <c r="N314" s="78"/>
      <c r="O314" s="78"/>
      <c r="P314" s="78"/>
      <c r="Q314" s="15" t="str" cm="1">
        <f t="array" ref="Q314">IF(M314="","",IF($Q$11="4 Beste",SUM(LARGE(M314:P314,{1;2;3;4})),(IF($Q$11="3 Beste",SUM(LARGE(M314:P314,{1;2;3})),(IF($Q$11="2 Beste",SUM(LARGE(M314:P314,{1;2})),IF($Q$11="Bester",LARGE(M314:P314,1))))))))</f>
        <v/>
      </c>
      <c r="R314" s="101" t="str">
        <f t="shared" si="70"/>
        <v/>
      </c>
      <c r="S314" s="82"/>
      <c r="T314" s="84"/>
      <c r="U314" s="84"/>
      <c r="V314" s="84"/>
      <c r="W314" s="16" t="str" cm="1">
        <f t="array" ref="W314">IF(S314="","",IF($W$11="4 Beste",SUM(LARGE(S314:V314,{1;2;3;4})),(IF($W$11="3 Beste",SUM(LARGE(S314:V314,{1;2;3})),(IF($W$11="2 Beste",SUM(LARGE(S314:V314,{1;2})),IF($W$11="Bester",LARGE(S314:V314,1))))))))</f>
        <v/>
      </c>
      <c r="X314" s="101" t="str">
        <f t="shared" si="71"/>
        <v/>
      </c>
      <c r="Y314" s="14"/>
      <c r="Z314" s="101" t="str">
        <f t="shared" si="72"/>
        <v/>
      </c>
      <c r="AA314" s="18"/>
      <c r="AB314" s="23" t="str">
        <f t="shared" si="63"/>
        <v/>
      </c>
      <c r="AC314" s="24" t="str">
        <f t="shared" si="64"/>
        <v/>
      </c>
      <c r="AD314" s="24" t="str">
        <f t="shared" si="65"/>
        <v/>
      </c>
      <c r="AE314" s="22" t="str">
        <f t="shared" si="66"/>
        <v/>
      </c>
      <c r="AF314" s="16" t="str">
        <f t="shared" si="73"/>
        <v/>
      </c>
      <c r="AG314" s="103" t="str">
        <f t="shared" si="74"/>
        <v/>
      </c>
      <c r="AH314" s="25" t="str">
        <f t="shared" si="75"/>
        <v/>
      </c>
      <c r="AI314" s="26" t="str">
        <f t="shared" si="76"/>
        <v/>
      </c>
      <c r="AJ314" s="27" t="str">
        <f t="shared" si="77"/>
        <v/>
      </c>
      <c r="AL314" s="6"/>
      <c r="AM314" s="6"/>
      <c r="AN314" s="6"/>
      <c r="AO314" s="6"/>
      <c r="AP314" s="6"/>
      <c r="AQ314" s="6"/>
      <c r="AR314" s="6"/>
      <c r="AS314" s="6"/>
      <c r="AT314" s="6"/>
      <c r="AU314" s="6"/>
      <c r="AV314" s="6"/>
      <c r="AW314" s="6"/>
      <c r="AX314" s="6"/>
      <c r="AY314" s="6"/>
    </row>
    <row r="315" spans="2:51" ht="18" customHeight="1" x14ac:dyDescent="0.2">
      <c r="B315" s="77">
        <v>304</v>
      </c>
      <c r="C315" s="105"/>
      <c r="D315" s="117"/>
      <c r="E315" s="117"/>
      <c r="F315" s="118"/>
      <c r="G315" s="107" t="str">
        <f t="shared" si="67"/>
        <v/>
      </c>
      <c r="H315" s="38"/>
      <c r="I315" s="14"/>
      <c r="J315" s="143"/>
      <c r="K315" s="149" t="str">
        <f t="shared" si="68"/>
        <v/>
      </c>
      <c r="L315" s="101" t="str">
        <f t="shared" si="69"/>
        <v/>
      </c>
      <c r="M315" s="82"/>
      <c r="N315" s="78"/>
      <c r="O315" s="78"/>
      <c r="P315" s="78"/>
      <c r="Q315" s="15" t="str" cm="1">
        <f t="array" ref="Q315">IF(M315="","",IF($Q$11="4 Beste",SUM(LARGE(M315:P315,{1;2;3;4})),(IF($Q$11="3 Beste",SUM(LARGE(M315:P315,{1;2;3})),(IF($Q$11="2 Beste",SUM(LARGE(M315:P315,{1;2})),IF($Q$11="Bester",LARGE(M315:P315,1))))))))</f>
        <v/>
      </c>
      <c r="R315" s="101" t="str">
        <f t="shared" si="70"/>
        <v/>
      </c>
      <c r="S315" s="82"/>
      <c r="T315" s="84"/>
      <c r="U315" s="84"/>
      <c r="V315" s="84"/>
      <c r="W315" s="16" t="str" cm="1">
        <f t="array" ref="W315">IF(S315="","",IF($W$11="4 Beste",SUM(LARGE(S315:V315,{1;2;3;4})),(IF($W$11="3 Beste",SUM(LARGE(S315:V315,{1;2;3})),(IF($W$11="2 Beste",SUM(LARGE(S315:V315,{1;2})),IF($W$11="Bester",LARGE(S315:V315,1))))))))</f>
        <v/>
      </c>
      <c r="X315" s="101" t="str">
        <f t="shared" si="71"/>
        <v/>
      </c>
      <c r="Y315" s="14"/>
      <c r="Z315" s="101" t="str">
        <f t="shared" si="72"/>
        <v/>
      </c>
      <c r="AA315" s="18"/>
      <c r="AB315" s="23" t="str">
        <f t="shared" si="63"/>
        <v/>
      </c>
      <c r="AC315" s="24" t="str">
        <f t="shared" si="64"/>
        <v/>
      </c>
      <c r="AD315" s="24" t="str">
        <f t="shared" si="65"/>
        <v/>
      </c>
      <c r="AE315" s="22" t="str">
        <f t="shared" si="66"/>
        <v/>
      </c>
      <c r="AF315" s="16" t="str">
        <f t="shared" si="73"/>
        <v/>
      </c>
      <c r="AG315" s="103" t="str">
        <f t="shared" si="74"/>
        <v/>
      </c>
      <c r="AH315" s="25" t="str">
        <f t="shared" si="75"/>
        <v/>
      </c>
      <c r="AI315" s="26" t="str">
        <f t="shared" si="76"/>
        <v/>
      </c>
      <c r="AJ315" s="27" t="str">
        <f t="shared" si="77"/>
        <v/>
      </c>
      <c r="AL315" s="6"/>
      <c r="AM315" s="6"/>
      <c r="AN315" s="6"/>
      <c r="AO315" s="6"/>
      <c r="AP315" s="6"/>
      <c r="AQ315" s="6"/>
      <c r="AR315" s="6"/>
      <c r="AS315" s="6"/>
      <c r="AT315" s="6"/>
      <c r="AU315" s="6"/>
      <c r="AV315" s="6"/>
      <c r="AW315" s="6"/>
      <c r="AX315" s="6"/>
      <c r="AY315" s="6"/>
    </row>
    <row r="316" spans="2:51" ht="18" customHeight="1" x14ac:dyDescent="0.2">
      <c r="B316" s="77">
        <v>305</v>
      </c>
      <c r="C316" s="105"/>
      <c r="D316" s="117"/>
      <c r="E316" s="117"/>
      <c r="F316" s="118"/>
      <c r="G316" s="107" t="str">
        <f t="shared" si="67"/>
        <v/>
      </c>
      <c r="H316" s="38"/>
      <c r="I316" s="14"/>
      <c r="J316" s="143"/>
      <c r="K316" s="149" t="str">
        <f t="shared" si="68"/>
        <v/>
      </c>
      <c r="L316" s="101" t="str">
        <f t="shared" si="69"/>
        <v/>
      </c>
      <c r="M316" s="82"/>
      <c r="N316" s="78"/>
      <c r="O316" s="78"/>
      <c r="P316" s="78"/>
      <c r="Q316" s="15" t="str" cm="1">
        <f t="array" ref="Q316">IF(M316="","",IF($Q$11="4 Beste",SUM(LARGE(M316:P316,{1;2;3;4})),(IF($Q$11="3 Beste",SUM(LARGE(M316:P316,{1;2;3})),(IF($Q$11="2 Beste",SUM(LARGE(M316:P316,{1;2})),IF($Q$11="Bester",LARGE(M316:P316,1))))))))</f>
        <v/>
      </c>
      <c r="R316" s="101" t="str">
        <f t="shared" si="70"/>
        <v/>
      </c>
      <c r="S316" s="82"/>
      <c r="T316" s="84"/>
      <c r="U316" s="84"/>
      <c r="V316" s="84"/>
      <c r="W316" s="16" t="str" cm="1">
        <f t="array" ref="W316">IF(S316="","",IF($W$11="4 Beste",SUM(LARGE(S316:V316,{1;2;3;4})),(IF($W$11="3 Beste",SUM(LARGE(S316:V316,{1;2;3})),(IF($W$11="2 Beste",SUM(LARGE(S316:V316,{1;2})),IF($W$11="Bester",LARGE(S316:V316,1))))))))</f>
        <v/>
      </c>
      <c r="X316" s="101" t="str">
        <f t="shared" si="71"/>
        <v/>
      </c>
      <c r="Y316" s="14"/>
      <c r="Z316" s="101" t="str">
        <f t="shared" si="72"/>
        <v/>
      </c>
      <c r="AA316" s="18"/>
      <c r="AB316" s="23" t="str">
        <f t="shared" si="63"/>
        <v/>
      </c>
      <c r="AC316" s="24" t="str">
        <f t="shared" si="64"/>
        <v/>
      </c>
      <c r="AD316" s="24" t="str">
        <f t="shared" si="65"/>
        <v/>
      </c>
      <c r="AE316" s="22" t="str">
        <f t="shared" si="66"/>
        <v/>
      </c>
      <c r="AF316" s="16" t="str">
        <f t="shared" si="73"/>
        <v/>
      </c>
      <c r="AG316" s="103" t="str">
        <f t="shared" si="74"/>
        <v/>
      </c>
      <c r="AH316" s="25" t="str">
        <f t="shared" si="75"/>
        <v/>
      </c>
      <c r="AI316" s="26" t="str">
        <f t="shared" si="76"/>
        <v/>
      </c>
      <c r="AJ316" s="27" t="str">
        <f t="shared" si="77"/>
        <v/>
      </c>
      <c r="AL316" s="6"/>
      <c r="AM316" s="6"/>
      <c r="AN316" s="6"/>
      <c r="AO316" s="6"/>
      <c r="AP316" s="6"/>
      <c r="AQ316" s="6"/>
      <c r="AR316" s="6"/>
      <c r="AS316" s="6"/>
      <c r="AT316" s="6"/>
      <c r="AU316" s="6"/>
      <c r="AV316" s="6"/>
      <c r="AW316" s="6"/>
      <c r="AX316" s="6"/>
      <c r="AY316" s="6"/>
    </row>
    <row r="317" spans="2:51" ht="18" customHeight="1" x14ac:dyDescent="0.2">
      <c r="B317" s="77">
        <v>306</v>
      </c>
      <c r="C317" s="105"/>
      <c r="D317" s="117"/>
      <c r="E317" s="117"/>
      <c r="F317" s="118"/>
      <c r="G317" s="107" t="str">
        <f t="shared" si="67"/>
        <v/>
      </c>
      <c r="H317" s="38"/>
      <c r="I317" s="14"/>
      <c r="J317" s="143"/>
      <c r="K317" s="149" t="str">
        <f t="shared" si="68"/>
        <v/>
      </c>
      <c r="L317" s="101" t="str">
        <f t="shared" si="69"/>
        <v/>
      </c>
      <c r="M317" s="82"/>
      <c r="N317" s="78"/>
      <c r="O317" s="78"/>
      <c r="P317" s="78"/>
      <c r="Q317" s="15" t="str" cm="1">
        <f t="array" ref="Q317">IF(M317="","",IF($Q$11="4 Beste",SUM(LARGE(M317:P317,{1;2;3;4})),(IF($Q$11="3 Beste",SUM(LARGE(M317:P317,{1;2;3})),(IF($Q$11="2 Beste",SUM(LARGE(M317:P317,{1;2})),IF($Q$11="Bester",LARGE(M317:P317,1))))))))</f>
        <v/>
      </c>
      <c r="R317" s="101" t="str">
        <f t="shared" si="70"/>
        <v/>
      </c>
      <c r="S317" s="82"/>
      <c r="T317" s="84"/>
      <c r="U317" s="84"/>
      <c r="V317" s="84"/>
      <c r="W317" s="16" t="str" cm="1">
        <f t="array" ref="W317">IF(S317="","",IF($W$11="4 Beste",SUM(LARGE(S317:V317,{1;2;3;4})),(IF($W$11="3 Beste",SUM(LARGE(S317:V317,{1;2;3})),(IF($W$11="2 Beste",SUM(LARGE(S317:V317,{1;2})),IF($W$11="Bester",LARGE(S317:V317,1))))))))</f>
        <v/>
      </c>
      <c r="X317" s="101" t="str">
        <f t="shared" si="71"/>
        <v/>
      </c>
      <c r="Y317" s="14"/>
      <c r="Z317" s="101" t="str">
        <f t="shared" si="72"/>
        <v/>
      </c>
      <c r="AA317" s="18"/>
      <c r="AB317" s="23" t="str">
        <f t="shared" si="63"/>
        <v/>
      </c>
      <c r="AC317" s="24" t="str">
        <f t="shared" si="64"/>
        <v/>
      </c>
      <c r="AD317" s="24" t="str">
        <f t="shared" si="65"/>
        <v/>
      </c>
      <c r="AE317" s="22" t="str">
        <f t="shared" si="66"/>
        <v/>
      </c>
      <c r="AF317" s="16" t="str">
        <f t="shared" si="73"/>
        <v/>
      </c>
      <c r="AG317" s="103" t="str">
        <f t="shared" si="74"/>
        <v/>
      </c>
      <c r="AH317" s="25" t="str">
        <f t="shared" si="75"/>
        <v/>
      </c>
      <c r="AI317" s="26" t="str">
        <f t="shared" si="76"/>
        <v/>
      </c>
      <c r="AJ317" s="27" t="str">
        <f t="shared" si="77"/>
        <v/>
      </c>
      <c r="AL317" s="6"/>
      <c r="AM317" s="6"/>
      <c r="AN317" s="6"/>
      <c r="AO317" s="6"/>
      <c r="AP317" s="6"/>
      <c r="AQ317" s="6"/>
      <c r="AR317" s="6"/>
      <c r="AS317" s="6"/>
      <c r="AT317" s="6"/>
      <c r="AU317" s="6"/>
      <c r="AV317" s="6"/>
      <c r="AW317" s="6"/>
      <c r="AX317" s="6"/>
      <c r="AY317" s="6"/>
    </row>
    <row r="318" spans="2:51" ht="18" customHeight="1" x14ac:dyDescent="0.2">
      <c r="B318" s="77">
        <v>307</v>
      </c>
      <c r="C318" s="105"/>
      <c r="D318" s="117"/>
      <c r="E318" s="117"/>
      <c r="F318" s="118"/>
      <c r="G318" s="107" t="str">
        <f t="shared" si="67"/>
        <v/>
      </c>
      <c r="H318" s="38"/>
      <c r="I318" s="14"/>
      <c r="J318" s="143"/>
      <c r="K318" s="149" t="str">
        <f t="shared" si="68"/>
        <v/>
      </c>
      <c r="L318" s="101" t="str">
        <f t="shared" si="69"/>
        <v/>
      </c>
      <c r="M318" s="82"/>
      <c r="N318" s="78"/>
      <c r="O318" s="78"/>
      <c r="P318" s="78"/>
      <c r="Q318" s="15" t="str" cm="1">
        <f t="array" ref="Q318">IF(M318="","",IF($Q$11="4 Beste",SUM(LARGE(M318:P318,{1;2;3;4})),(IF($Q$11="3 Beste",SUM(LARGE(M318:P318,{1;2;3})),(IF($Q$11="2 Beste",SUM(LARGE(M318:P318,{1;2})),IF($Q$11="Bester",LARGE(M318:P318,1))))))))</f>
        <v/>
      </c>
      <c r="R318" s="101" t="str">
        <f t="shared" si="70"/>
        <v/>
      </c>
      <c r="S318" s="82"/>
      <c r="T318" s="84"/>
      <c r="U318" s="84"/>
      <c r="V318" s="84"/>
      <c r="W318" s="16" t="str" cm="1">
        <f t="array" ref="W318">IF(S318="","",IF($W$11="4 Beste",SUM(LARGE(S318:V318,{1;2;3;4})),(IF($W$11="3 Beste",SUM(LARGE(S318:V318,{1;2;3})),(IF($W$11="2 Beste",SUM(LARGE(S318:V318,{1;2})),IF($W$11="Bester",LARGE(S318:V318,1))))))))</f>
        <v/>
      </c>
      <c r="X318" s="101" t="str">
        <f t="shared" si="71"/>
        <v/>
      </c>
      <c r="Y318" s="14"/>
      <c r="Z318" s="101" t="str">
        <f t="shared" si="72"/>
        <v/>
      </c>
      <c r="AA318" s="18"/>
      <c r="AB318" s="23" t="str">
        <f t="shared" si="63"/>
        <v/>
      </c>
      <c r="AC318" s="24" t="str">
        <f t="shared" si="64"/>
        <v/>
      </c>
      <c r="AD318" s="24" t="str">
        <f t="shared" si="65"/>
        <v/>
      </c>
      <c r="AE318" s="22" t="str">
        <f t="shared" si="66"/>
        <v/>
      </c>
      <c r="AF318" s="16" t="str">
        <f t="shared" si="73"/>
        <v/>
      </c>
      <c r="AG318" s="103" t="str">
        <f t="shared" si="74"/>
        <v/>
      </c>
      <c r="AH318" s="25" t="str">
        <f t="shared" si="75"/>
        <v/>
      </c>
      <c r="AI318" s="26" t="str">
        <f t="shared" si="76"/>
        <v/>
      </c>
      <c r="AJ318" s="27" t="str">
        <f t="shared" si="77"/>
        <v/>
      </c>
      <c r="AL318" s="6"/>
      <c r="AM318" s="6"/>
      <c r="AN318" s="6"/>
      <c r="AO318" s="6"/>
      <c r="AP318" s="6"/>
      <c r="AQ318" s="6"/>
      <c r="AR318" s="6"/>
      <c r="AS318" s="6"/>
      <c r="AT318" s="6"/>
      <c r="AU318" s="6"/>
      <c r="AV318" s="6"/>
      <c r="AW318" s="6"/>
      <c r="AX318" s="6"/>
      <c r="AY318" s="6"/>
    </row>
    <row r="319" spans="2:51" ht="18" customHeight="1" x14ac:dyDescent="0.2">
      <c r="B319" s="77">
        <v>308</v>
      </c>
      <c r="C319" s="105"/>
      <c r="D319" s="117"/>
      <c r="E319" s="117"/>
      <c r="F319" s="118"/>
      <c r="G319" s="107" t="str">
        <f t="shared" si="67"/>
        <v/>
      </c>
      <c r="H319" s="38"/>
      <c r="I319" s="14"/>
      <c r="J319" s="143"/>
      <c r="K319" s="149" t="str">
        <f t="shared" si="68"/>
        <v/>
      </c>
      <c r="L319" s="101" t="str">
        <f t="shared" si="69"/>
        <v/>
      </c>
      <c r="M319" s="82"/>
      <c r="N319" s="78"/>
      <c r="O319" s="78"/>
      <c r="P319" s="78"/>
      <c r="Q319" s="15" t="str" cm="1">
        <f t="array" ref="Q319">IF(M319="","",IF($Q$11="4 Beste",SUM(LARGE(M319:P319,{1;2;3;4})),(IF($Q$11="3 Beste",SUM(LARGE(M319:P319,{1;2;3})),(IF($Q$11="2 Beste",SUM(LARGE(M319:P319,{1;2})),IF($Q$11="Bester",LARGE(M319:P319,1))))))))</f>
        <v/>
      </c>
      <c r="R319" s="101" t="str">
        <f t="shared" si="70"/>
        <v/>
      </c>
      <c r="S319" s="82"/>
      <c r="T319" s="84"/>
      <c r="U319" s="84"/>
      <c r="V319" s="84"/>
      <c r="W319" s="16" t="str" cm="1">
        <f t="array" ref="W319">IF(S319="","",IF($W$11="4 Beste",SUM(LARGE(S319:V319,{1;2;3;4})),(IF($W$11="3 Beste",SUM(LARGE(S319:V319,{1;2;3})),(IF($W$11="2 Beste",SUM(LARGE(S319:V319,{1;2})),IF($W$11="Bester",LARGE(S319:V319,1))))))))</f>
        <v/>
      </c>
      <c r="X319" s="101" t="str">
        <f t="shared" si="71"/>
        <v/>
      </c>
      <c r="Y319" s="14"/>
      <c r="Z319" s="101" t="str">
        <f t="shared" si="72"/>
        <v/>
      </c>
      <c r="AA319" s="18"/>
      <c r="AB319" s="23" t="str">
        <f t="shared" si="63"/>
        <v/>
      </c>
      <c r="AC319" s="24" t="str">
        <f t="shared" si="64"/>
        <v/>
      </c>
      <c r="AD319" s="24" t="str">
        <f t="shared" si="65"/>
        <v/>
      </c>
      <c r="AE319" s="22" t="str">
        <f t="shared" si="66"/>
        <v/>
      </c>
      <c r="AF319" s="16" t="str">
        <f t="shared" si="73"/>
        <v/>
      </c>
      <c r="AG319" s="103" t="str">
        <f t="shared" si="74"/>
        <v/>
      </c>
      <c r="AH319" s="25" t="str">
        <f t="shared" si="75"/>
        <v/>
      </c>
      <c r="AI319" s="26" t="str">
        <f t="shared" si="76"/>
        <v/>
      </c>
      <c r="AJ319" s="27" t="str">
        <f t="shared" si="77"/>
        <v/>
      </c>
      <c r="AL319" s="6"/>
      <c r="AM319" s="6"/>
      <c r="AN319" s="6"/>
      <c r="AO319" s="6"/>
      <c r="AP319" s="6"/>
      <c r="AQ319" s="6"/>
      <c r="AR319" s="6"/>
      <c r="AS319" s="6"/>
      <c r="AT319" s="6"/>
      <c r="AU319" s="6"/>
      <c r="AV319" s="6"/>
      <c r="AW319" s="6"/>
      <c r="AX319" s="6"/>
      <c r="AY319" s="6"/>
    </row>
    <row r="320" spans="2:51" ht="18" customHeight="1" x14ac:dyDescent="0.2">
      <c r="B320" s="77">
        <v>309</v>
      </c>
      <c r="C320" s="105"/>
      <c r="D320" s="117"/>
      <c r="E320" s="117"/>
      <c r="F320" s="118"/>
      <c r="G320" s="107" t="str">
        <f t="shared" si="67"/>
        <v/>
      </c>
      <c r="H320" s="38"/>
      <c r="I320" s="14"/>
      <c r="J320" s="143"/>
      <c r="K320" s="149" t="str">
        <f t="shared" si="68"/>
        <v/>
      </c>
      <c r="L320" s="101" t="str">
        <f t="shared" si="69"/>
        <v/>
      </c>
      <c r="M320" s="82"/>
      <c r="N320" s="78"/>
      <c r="O320" s="78"/>
      <c r="P320" s="78"/>
      <c r="Q320" s="15" t="str" cm="1">
        <f t="array" ref="Q320">IF(M320="","",IF($Q$11="4 Beste",SUM(LARGE(M320:P320,{1;2;3;4})),(IF($Q$11="3 Beste",SUM(LARGE(M320:P320,{1;2;3})),(IF($Q$11="2 Beste",SUM(LARGE(M320:P320,{1;2})),IF($Q$11="Bester",LARGE(M320:P320,1))))))))</f>
        <v/>
      </c>
      <c r="R320" s="101" t="str">
        <f t="shared" si="70"/>
        <v/>
      </c>
      <c r="S320" s="82"/>
      <c r="T320" s="84"/>
      <c r="U320" s="84"/>
      <c r="V320" s="84"/>
      <c r="W320" s="16" t="str" cm="1">
        <f t="array" ref="W320">IF(S320="","",IF($W$11="4 Beste",SUM(LARGE(S320:V320,{1;2;3;4})),(IF($W$11="3 Beste",SUM(LARGE(S320:V320,{1;2;3})),(IF($W$11="2 Beste",SUM(LARGE(S320:V320,{1;2})),IF($W$11="Bester",LARGE(S320:V320,1))))))))</f>
        <v/>
      </c>
      <c r="X320" s="101" t="str">
        <f t="shared" si="71"/>
        <v/>
      </c>
      <c r="Y320" s="14"/>
      <c r="Z320" s="101" t="str">
        <f t="shared" si="72"/>
        <v/>
      </c>
      <c r="AA320" s="18"/>
      <c r="AB320" s="23" t="str">
        <f t="shared" si="63"/>
        <v/>
      </c>
      <c r="AC320" s="24" t="str">
        <f t="shared" si="64"/>
        <v/>
      </c>
      <c r="AD320" s="24" t="str">
        <f t="shared" si="65"/>
        <v/>
      </c>
      <c r="AE320" s="22" t="str">
        <f t="shared" si="66"/>
        <v/>
      </c>
      <c r="AF320" s="16" t="str">
        <f t="shared" si="73"/>
        <v/>
      </c>
      <c r="AG320" s="103" t="str">
        <f t="shared" si="74"/>
        <v/>
      </c>
      <c r="AH320" s="25" t="str">
        <f t="shared" si="75"/>
        <v/>
      </c>
      <c r="AI320" s="26" t="str">
        <f t="shared" si="76"/>
        <v/>
      </c>
      <c r="AJ320" s="27" t="str">
        <f t="shared" si="77"/>
        <v/>
      </c>
      <c r="AL320" s="6"/>
      <c r="AM320" s="6"/>
      <c r="AN320" s="6"/>
      <c r="AO320" s="6"/>
      <c r="AP320" s="6"/>
      <c r="AQ320" s="6"/>
      <c r="AR320" s="6"/>
      <c r="AS320" s="6"/>
      <c r="AT320" s="6"/>
      <c r="AU320" s="6"/>
      <c r="AV320" s="6"/>
      <c r="AW320" s="6"/>
      <c r="AX320" s="6"/>
      <c r="AY320" s="6"/>
    </row>
    <row r="321" spans="2:51" ht="18" customHeight="1" x14ac:dyDescent="0.2">
      <c r="B321" s="77">
        <v>310</v>
      </c>
      <c r="C321" s="105"/>
      <c r="D321" s="117"/>
      <c r="E321" s="117"/>
      <c r="F321" s="118"/>
      <c r="G321" s="107" t="str">
        <f t="shared" si="67"/>
        <v/>
      </c>
      <c r="H321" s="38"/>
      <c r="I321" s="14"/>
      <c r="J321" s="143"/>
      <c r="K321" s="149" t="str">
        <f t="shared" si="68"/>
        <v/>
      </c>
      <c r="L321" s="101" t="str">
        <f t="shared" si="69"/>
        <v/>
      </c>
      <c r="M321" s="82"/>
      <c r="N321" s="78"/>
      <c r="O321" s="78"/>
      <c r="P321" s="78"/>
      <c r="Q321" s="15" t="str" cm="1">
        <f t="array" ref="Q321">IF(M321="","",IF($Q$11="4 Beste",SUM(LARGE(M321:P321,{1;2;3;4})),(IF($Q$11="3 Beste",SUM(LARGE(M321:P321,{1;2;3})),(IF($Q$11="2 Beste",SUM(LARGE(M321:P321,{1;2})),IF($Q$11="Bester",LARGE(M321:P321,1))))))))</f>
        <v/>
      </c>
      <c r="R321" s="101" t="str">
        <f t="shared" si="70"/>
        <v/>
      </c>
      <c r="S321" s="82"/>
      <c r="T321" s="84"/>
      <c r="U321" s="84"/>
      <c r="V321" s="84"/>
      <c r="W321" s="16" t="str" cm="1">
        <f t="array" ref="W321">IF(S321="","",IF($W$11="4 Beste",SUM(LARGE(S321:V321,{1;2;3;4})),(IF($W$11="3 Beste",SUM(LARGE(S321:V321,{1;2;3})),(IF($W$11="2 Beste",SUM(LARGE(S321:V321,{1;2})),IF($W$11="Bester",LARGE(S321:V321,1))))))))</f>
        <v/>
      </c>
      <c r="X321" s="101" t="str">
        <f t="shared" si="71"/>
        <v/>
      </c>
      <c r="Y321" s="14"/>
      <c r="Z321" s="101" t="str">
        <f t="shared" si="72"/>
        <v/>
      </c>
      <c r="AA321" s="18"/>
      <c r="AB321" s="23" t="str">
        <f t="shared" si="63"/>
        <v/>
      </c>
      <c r="AC321" s="24" t="str">
        <f t="shared" si="64"/>
        <v/>
      </c>
      <c r="AD321" s="24" t="str">
        <f t="shared" si="65"/>
        <v/>
      </c>
      <c r="AE321" s="22" t="str">
        <f t="shared" si="66"/>
        <v/>
      </c>
      <c r="AF321" s="16" t="str">
        <f t="shared" si="73"/>
        <v/>
      </c>
      <c r="AG321" s="103" t="str">
        <f t="shared" si="74"/>
        <v/>
      </c>
      <c r="AH321" s="25" t="str">
        <f t="shared" si="75"/>
        <v/>
      </c>
      <c r="AI321" s="26" t="str">
        <f t="shared" si="76"/>
        <v/>
      </c>
      <c r="AJ321" s="27" t="str">
        <f t="shared" si="77"/>
        <v/>
      </c>
      <c r="AL321" s="6"/>
      <c r="AM321" s="6"/>
      <c r="AN321" s="6"/>
      <c r="AO321" s="6"/>
      <c r="AP321" s="6"/>
      <c r="AQ321" s="6"/>
      <c r="AR321" s="6"/>
      <c r="AS321" s="6"/>
      <c r="AT321" s="6"/>
      <c r="AU321" s="6"/>
      <c r="AV321" s="6"/>
      <c r="AW321" s="6"/>
      <c r="AX321" s="6"/>
      <c r="AY321" s="6"/>
    </row>
    <row r="322" spans="2:51" ht="18" customHeight="1" x14ac:dyDescent="0.2">
      <c r="B322" s="77">
        <v>311</v>
      </c>
      <c r="C322" s="105"/>
      <c r="D322" s="117"/>
      <c r="E322" s="117"/>
      <c r="F322" s="118"/>
      <c r="G322" s="107" t="str">
        <f t="shared" si="67"/>
        <v/>
      </c>
      <c r="H322" s="38"/>
      <c r="I322" s="14"/>
      <c r="J322" s="143"/>
      <c r="K322" s="149" t="str">
        <f t="shared" si="68"/>
        <v/>
      </c>
      <c r="L322" s="101" t="str">
        <f t="shared" si="69"/>
        <v/>
      </c>
      <c r="M322" s="82"/>
      <c r="N322" s="78"/>
      <c r="O322" s="78"/>
      <c r="P322" s="78"/>
      <c r="Q322" s="15" t="str" cm="1">
        <f t="array" ref="Q322">IF(M322="","",IF($Q$11="4 Beste",SUM(LARGE(M322:P322,{1;2;3;4})),(IF($Q$11="3 Beste",SUM(LARGE(M322:P322,{1;2;3})),(IF($Q$11="2 Beste",SUM(LARGE(M322:P322,{1;2})),IF($Q$11="Bester",LARGE(M322:P322,1))))))))</f>
        <v/>
      </c>
      <c r="R322" s="101" t="str">
        <f t="shared" si="70"/>
        <v/>
      </c>
      <c r="S322" s="82"/>
      <c r="T322" s="84"/>
      <c r="U322" s="84"/>
      <c r="V322" s="84"/>
      <c r="W322" s="16" t="str" cm="1">
        <f t="array" ref="W322">IF(S322="","",IF($W$11="4 Beste",SUM(LARGE(S322:V322,{1;2;3;4})),(IF($W$11="3 Beste",SUM(LARGE(S322:V322,{1;2;3})),(IF($W$11="2 Beste",SUM(LARGE(S322:V322,{1;2})),IF($W$11="Bester",LARGE(S322:V322,1))))))))</f>
        <v/>
      </c>
      <c r="X322" s="101" t="str">
        <f t="shared" si="71"/>
        <v/>
      </c>
      <c r="Y322" s="14"/>
      <c r="Z322" s="101" t="str">
        <f t="shared" si="72"/>
        <v/>
      </c>
      <c r="AA322" s="18"/>
      <c r="AB322" s="23" t="str">
        <f t="shared" si="63"/>
        <v/>
      </c>
      <c r="AC322" s="24" t="str">
        <f t="shared" si="64"/>
        <v/>
      </c>
      <c r="AD322" s="24" t="str">
        <f t="shared" si="65"/>
        <v/>
      </c>
      <c r="AE322" s="22" t="str">
        <f t="shared" si="66"/>
        <v/>
      </c>
      <c r="AF322" s="16" t="str">
        <f t="shared" si="73"/>
        <v/>
      </c>
      <c r="AG322" s="103" t="str">
        <f t="shared" si="74"/>
        <v/>
      </c>
      <c r="AH322" s="25" t="str">
        <f t="shared" si="75"/>
        <v/>
      </c>
      <c r="AI322" s="26" t="str">
        <f t="shared" si="76"/>
        <v/>
      </c>
      <c r="AJ322" s="27" t="str">
        <f t="shared" si="77"/>
        <v/>
      </c>
      <c r="AL322" s="6"/>
      <c r="AM322" s="6"/>
      <c r="AN322" s="6"/>
      <c r="AO322" s="6"/>
      <c r="AP322" s="6"/>
      <c r="AQ322" s="6"/>
      <c r="AR322" s="6"/>
      <c r="AS322" s="6"/>
      <c r="AT322" s="6"/>
      <c r="AU322" s="6"/>
      <c r="AV322" s="6"/>
      <c r="AW322" s="6"/>
      <c r="AX322" s="6"/>
      <c r="AY322" s="6"/>
    </row>
    <row r="323" spans="2:51" ht="18" customHeight="1" x14ac:dyDescent="0.2">
      <c r="B323" s="77">
        <v>312</v>
      </c>
      <c r="C323" s="105"/>
      <c r="D323" s="117"/>
      <c r="E323" s="117"/>
      <c r="F323" s="118"/>
      <c r="G323" s="107" t="str">
        <f t="shared" si="67"/>
        <v/>
      </c>
      <c r="H323" s="38"/>
      <c r="I323" s="14"/>
      <c r="J323" s="143"/>
      <c r="K323" s="149" t="str">
        <f t="shared" si="68"/>
        <v/>
      </c>
      <c r="L323" s="101" t="str">
        <f t="shared" si="69"/>
        <v/>
      </c>
      <c r="M323" s="82"/>
      <c r="N323" s="78"/>
      <c r="O323" s="78"/>
      <c r="P323" s="78"/>
      <c r="Q323" s="15" t="str" cm="1">
        <f t="array" ref="Q323">IF(M323="","",IF($Q$11="4 Beste",SUM(LARGE(M323:P323,{1;2;3;4})),(IF($Q$11="3 Beste",SUM(LARGE(M323:P323,{1;2;3})),(IF($Q$11="2 Beste",SUM(LARGE(M323:P323,{1;2})),IF($Q$11="Bester",LARGE(M323:P323,1))))))))</f>
        <v/>
      </c>
      <c r="R323" s="101" t="str">
        <f t="shared" si="70"/>
        <v/>
      </c>
      <c r="S323" s="82"/>
      <c r="T323" s="84"/>
      <c r="U323" s="84"/>
      <c r="V323" s="84"/>
      <c r="W323" s="16" t="str" cm="1">
        <f t="array" ref="W323">IF(S323="","",IF($W$11="4 Beste",SUM(LARGE(S323:V323,{1;2;3;4})),(IF($W$11="3 Beste",SUM(LARGE(S323:V323,{1;2;3})),(IF($W$11="2 Beste",SUM(LARGE(S323:V323,{1;2})),IF($W$11="Bester",LARGE(S323:V323,1))))))))</f>
        <v/>
      </c>
      <c r="X323" s="101" t="str">
        <f t="shared" si="71"/>
        <v/>
      </c>
      <c r="Y323" s="14"/>
      <c r="Z323" s="101" t="str">
        <f t="shared" si="72"/>
        <v/>
      </c>
      <c r="AA323" s="18"/>
      <c r="AB323" s="23" t="str">
        <f t="shared" si="63"/>
        <v/>
      </c>
      <c r="AC323" s="24" t="str">
        <f t="shared" si="64"/>
        <v/>
      </c>
      <c r="AD323" s="24" t="str">
        <f t="shared" si="65"/>
        <v/>
      </c>
      <c r="AE323" s="22" t="str">
        <f t="shared" si="66"/>
        <v/>
      </c>
      <c r="AF323" s="16" t="str">
        <f t="shared" si="73"/>
        <v/>
      </c>
      <c r="AG323" s="103" t="str">
        <f t="shared" si="74"/>
        <v/>
      </c>
      <c r="AH323" s="25" t="str">
        <f t="shared" si="75"/>
        <v/>
      </c>
      <c r="AI323" s="26" t="str">
        <f t="shared" si="76"/>
        <v/>
      </c>
      <c r="AJ323" s="27" t="str">
        <f t="shared" si="77"/>
        <v/>
      </c>
      <c r="AL323" s="6"/>
      <c r="AM323" s="6"/>
      <c r="AN323" s="6"/>
      <c r="AO323" s="6"/>
      <c r="AP323" s="6"/>
      <c r="AQ323" s="6"/>
      <c r="AR323" s="6"/>
      <c r="AS323" s="6"/>
      <c r="AT323" s="6"/>
      <c r="AU323" s="6"/>
      <c r="AV323" s="6"/>
      <c r="AW323" s="6"/>
      <c r="AX323" s="6"/>
      <c r="AY323" s="6"/>
    </row>
    <row r="324" spans="2:51" ht="18" customHeight="1" x14ac:dyDescent="0.2">
      <c r="B324" s="77">
        <v>313</v>
      </c>
      <c r="C324" s="105"/>
      <c r="D324" s="117"/>
      <c r="E324" s="117"/>
      <c r="F324" s="118"/>
      <c r="G324" s="107" t="str">
        <f t="shared" si="67"/>
        <v/>
      </c>
      <c r="H324" s="38"/>
      <c r="I324" s="14"/>
      <c r="J324" s="143"/>
      <c r="K324" s="149" t="str">
        <f t="shared" si="68"/>
        <v/>
      </c>
      <c r="L324" s="101" t="str">
        <f t="shared" si="69"/>
        <v/>
      </c>
      <c r="M324" s="82"/>
      <c r="N324" s="78"/>
      <c r="O324" s="78"/>
      <c r="P324" s="78"/>
      <c r="Q324" s="15" t="str" cm="1">
        <f t="array" ref="Q324">IF(M324="","",IF($Q$11="4 Beste",SUM(LARGE(M324:P324,{1;2;3;4})),(IF($Q$11="3 Beste",SUM(LARGE(M324:P324,{1;2;3})),(IF($Q$11="2 Beste",SUM(LARGE(M324:P324,{1;2})),IF($Q$11="Bester",LARGE(M324:P324,1))))))))</f>
        <v/>
      </c>
      <c r="R324" s="101" t="str">
        <f t="shared" si="70"/>
        <v/>
      </c>
      <c r="S324" s="82"/>
      <c r="T324" s="84"/>
      <c r="U324" s="84"/>
      <c r="V324" s="84"/>
      <c r="W324" s="16" t="str" cm="1">
        <f t="array" ref="W324">IF(S324="","",IF($W$11="4 Beste",SUM(LARGE(S324:V324,{1;2;3;4})),(IF($W$11="3 Beste",SUM(LARGE(S324:V324,{1;2;3})),(IF($W$11="2 Beste",SUM(LARGE(S324:V324,{1;2})),IF($W$11="Bester",LARGE(S324:V324,1))))))))</f>
        <v/>
      </c>
      <c r="X324" s="101" t="str">
        <f t="shared" si="71"/>
        <v/>
      </c>
      <c r="Y324" s="14"/>
      <c r="Z324" s="101" t="str">
        <f t="shared" si="72"/>
        <v/>
      </c>
      <c r="AA324" s="18"/>
      <c r="AB324" s="23" t="str">
        <f t="shared" si="63"/>
        <v/>
      </c>
      <c r="AC324" s="24" t="str">
        <f t="shared" si="64"/>
        <v/>
      </c>
      <c r="AD324" s="24" t="str">
        <f t="shared" si="65"/>
        <v/>
      </c>
      <c r="AE324" s="22" t="str">
        <f t="shared" si="66"/>
        <v/>
      </c>
      <c r="AF324" s="16" t="str">
        <f t="shared" si="73"/>
        <v/>
      </c>
      <c r="AG324" s="103" t="str">
        <f t="shared" si="74"/>
        <v/>
      </c>
      <c r="AH324" s="25" t="str">
        <f t="shared" si="75"/>
        <v/>
      </c>
      <c r="AI324" s="26" t="str">
        <f t="shared" si="76"/>
        <v/>
      </c>
      <c r="AJ324" s="27" t="str">
        <f t="shared" si="77"/>
        <v/>
      </c>
      <c r="AL324" s="6"/>
      <c r="AM324" s="6"/>
      <c r="AN324" s="6"/>
      <c r="AO324" s="6"/>
      <c r="AP324" s="6"/>
      <c r="AQ324" s="6"/>
      <c r="AR324" s="6"/>
      <c r="AS324" s="6"/>
      <c r="AT324" s="6"/>
      <c r="AU324" s="6"/>
      <c r="AV324" s="6"/>
      <c r="AW324" s="6"/>
      <c r="AX324" s="6"/>
      <c r="AY324" s="6"/>
    </row>
    <row r="325" spans="2:51" ht="18" customHeight="1" x14ac:dyDescent="0.2">
      <c r="B325" s="77">
        <v>314</v>
      </c>
      <c r="C325" s="105"/>
      <c r="D325" s="117"/>
      <c r="E325" s="117"/>
      <c r="F325" s="118"/>
      <c r="G325" s="107" t="str">
        <f t="shared" si="67"/>
        <v/>
      </c>
      <c r="H325" s="38"/>
      <c r="I325" s="14"/>
      <c r="J325" s="143"/>
      <c r="K325" s="149" t="str">
        <f t="shared" si="68"/>
        <v/>
      </c>
      <c r="L325" s="101" t="str">
        <f t="shared" si="69"/>
        <v/>
      </c>
      <c r="M325" s="82"/>
      <c r="N325" s="78"/>
      <c r="O325" s="78"/>
      <c r="P325" s="78"/>
      <c r="Q325" s="15" t="str" cm="1">
        <f t="array" ref="Q325">IF(M325="","",IF($Q$11="4 Beste",SUM(LARGE(M325:P325,{1;2;3;4})),(IF($Q$11="3 Beste",SUM(LARGE(M325:P325,{1;2;3})),(IF($Q$11="2 Beste",SUM(LARGE(M325:P325,{1;2})),IF($Q$11="Bester",LARGE(M325:P325,1))))))))</f>
        <v/>
      </c>
      <c r="R325" s="101" t="str">
        <f t="shared" si="70"/>
        <v/>
      </c>
      <c r="S325" s="82"/>
      <c r="T325" s="84"/>
      <c r="U325" s="84"/>
      <c r="V325" s="84"/>
      <c r="W325" s="16" t="str" cm="1">
        <f t="array" ref="W325">IF(S325="","",IF($W$11="4 Beste",SUM(LARGE(S325:V325,{1;2;3;4})),(IF($W$11="3 Beste",SUM(LARGE(S325:V325,{1;2;3})),(IF($W$11="2 Beste",SUM(LARGE(S325:V325,{1;2})),IF($W$11="Bester",LARGE(S325:V325,1))))))))</f>
        <v/>
      </c>
      <c r="X325" s="101" t="str">
        <f t="shared" si="71"/>
        <v/>
      </c>
      <c r="Y325" s="14"/>
      <c r="Z325" s="101" t="str">
        <f t="shared" si="72"/>
        <v/>
      </c>
      <c r="AA325" s="18"/>
      <c r="AB325" s="23" t="str">
        <f t="shared" si="63"/>
        <v/>
      </c>
      <c r="AC325" s="24" t="str">
        <f t="shared" si="64"/>
        <v/>
      </c>
      <c r="AD325" s="24" t="str">
        <f t="shared" si="65"/>
        <v/>
      </c>
      <c r="AE325" s="22" t="str">
        <f t="shared" si="66"/>
        <v/>
      </c>
      <c r="AF325" s="16" t="str">
        <f t="shared" si="73"/>
        <v/>
      </c>
      <c r="AG325" s="103" t="str">
        <f t="shared" si="74"/>
        <v/>
      </c>
      <c r="AH325" s="25" t="str">
        <f t="shared" si="75"/>
        <v/>
      </c>
      <c r="AI325" s="26" t="str">
        <f t="shared" si="76"/>
        <v/>
      </c>
      <c r="AJ325" s="27" t="str">
        <f t="shared" si="77"/>
        <v/>
      </c>
      <c r="AL325" s="6"/>
      <c r="AM325" s="6"/>
      <c r="AN325" s="6"/>
      <c r="AO325" s="6"/>
      <c r="AP325" s="6"/>
      <c r="AQ325" s="6"/>
      <c r="AR325" s="6"/>
      <c r="AS325" s="6"/>
      <c r="AT325" s="6"/>
      <c r="AU325" s="6"/>
      <c r="AV325" s="6"/>
      <c r="AW325" s="6"/>
      <c r="AX325" s="6"/>
      <c r="AY325" s="6"/>
    </row>
    <row r="326" spans="2:51" ht="18" customHeight="1" x14ac:dyDescent="0.2">
      <c r="B326" s="77">
        <v>315</v>
      </c>
      <c r="C326" s="105"/>
      <c r="D326" s="117"/>
      <c r="E326" s="117"/>
      <c r="F326" s="118"/>
      <c r="G326" s="107" t="str">
        <f t="shared" si="67"/>
        <v/>
      </c>
      <c r="H326" s="38"/>
      <c r="I326" s="14"/>
      <c r="J326" s="143"/>
      <c r="K326" s="149" t="str">
        <f t="shared" si="68"/>
        <v/>
      </c>
      <c r="L326" s="101" t="str">
        <f t="shared" si="69"/>
        <v/>
      </c>
      <c r="M326" s="82"/>
      <c r="N326" s="78"/>
      <c r="O326" s="78"/>
      <c r="P326" s="78"/>
      <c r="Q326" s="15" t="str" cm="1">
        <f t="array" ref="Q326">IF(M326="","",IF($Q$11="4 Beste",SUM(LARGE(M326:P326,{1;2;3;4})),(IF($Q$11="3 Beste",SUM(LARGE(M326:P326,{1;2;3})),(IF($Q$11="2 Beste",SUM(LARGE(M326:P326,{1;2})),IF($Q$11="Bester",LARGE(M326:P326,1))))))))</f>
        <v/>
      </c>
      <c r="R326" s="101" t="str">
        <f t="shared" si="70"/>
        <v/>
      </c>
      <c r="S326" s="82"/>
      <c r="T326" s="84"/>
      <c r="U326" s="84"/>
      <c r="V326" s="84"/>
      <c r="W326" s="16" t="str" cm="1">
        <f t="array" ref="W326">IF(S326="","",IF($W$11="4 Beste",SUM(LARGE(S326:V326,{1;2;3;4})),(IF($W$11="3 Beste",SUM(LARGE(S326:V326,{1;2;3})),(IF($W$11="2 Beste",SUM(LARGE(S326:V326,{1;2})),IF($W$11="Bester",LARGE(S326:V326,1))))))))</f>
        <v/>
      </c>
      <c r="X326" s="101" t="str">
        <f t="shared" si="71"/>
        <v/>
      </c>
      <c r="Y326" s="14"/>
      <c r="Z326" s="101" t="str">
        <f t="shared" si="72"/>
        <v/>
      </c>
      <c r="AA326" s="18"/>
      <c r="AB326" s="23" t="str">
        <f t="shared" si="63"/>
        <v/>
      </c>
      <c r="AC326" s="24" t="str">
        <f t="shared" si="64"/>
        <v/>
      </c>
      <c r="AD326" s="24" t="str">
        <f t="shared" si="65"/>
        <v/>
      </c>
      <c r="AE326" s="22" t="str">
        <f t="shared" si="66"/>
        <v/>
      </c>
      <c r="AF326" s="16" t="str">
        <f t="shared" si="73"/>
        <v/>
      </c>
      <c r="AG326" s="103" t="str">
        <f t="shared" si="74"/>
        <v/>
      </c>
      <c r="AH326" s="25" t="str">
        <f t="shared" si="75"/>
        <v/>
      </c>
      <c r="AI326" s="26" t="str">
        <f t="shared" si="76"/>
        <v/>
      </c>
      <c r="AJ326" s="27" t="str">
        <f t="shared" si="77"/>
        <v/>
      </c>
      <c r="AL326" s="6"/>
      <c r="AM326" s="6"/>
      <c r="AN326" s="6"/>
      <c r="AO326" s="6"/>
      <c r="AP326" s="6"/>
      <c r="AQ326" s="6"/>
      <c r="AR326" s="6"/>
      <c r="AS326" s="6"/>
      <c r="AT326" s="6"/>
      <c r="AU326" s="6"/>
      <c r="AV326" s="6"/>
      <c r="AW326" s="6"/>
      <c r="AX326" s="6"/>
      <c r="AY326" s="6"/>
    </row>
    <row r="327" spans="2:51" ht="18" customHeight="1" x14ac:dyDescent="0.2">
      <c r="B327" s="77">
        <v>316</v>
      </c>
      <c r="C327" s="105"/>
      <c r="D327" s="117"/>
      <c r="E327" s="117"/>
      <c r="F327" s="118"/>
      <c r="G327" s="107" t="str">
        <f t="shared" si="67"/>
        <v/>
      </c>
      <c r="H327" s="38"/>
      <c r="I327" s="14"/>
      <c r="J327" s="143"/>
      <c r="K327" s="149" t="str">
        <f t="shared" si="68"/>
        <v/>
      </c>
      <c r="L327" s="101" t="str">
        <f t="shared" si="69"/>
        <v/>
      </c>
      <c r="M327" s="82"/>
      <c r="N327" s="78"/>
      <c r="O327" s="78"/>
      <c r="P327" s="78"/>
      <c r="Q327" s="15" t="str" cm="1">
        <f t="array" ref="Q327">IF(M327="","",IF($Q$11="4 Beste",SUM(LARGE(M327:P327,{1;2;3;4})),(IF($Q$11="3 Beste",SUM(LARGE(M327:P327,{1;2;3})),(IF($Q$11="2 Beste",SUM(LARGE(M327:P327,{1;2})),IF($Q$11="Bester",LARGE(M327:P327,1))))))))</f>
        <v/>
      </c>
      <c r="R327" s="101" t="str">
        <f t="shared" si="70"/>
        <v/>
      </c>
      <c r="S327" s="82"/>
      <c r="T327" s="84"/>
      <c r="U327" s="84"/>
      <c r="V327" s="84"/>
      <c r="W327" s="16" t="str" cm="1">
        <f t="array" ref="W327">IF(S327="","",IF($W$11="4 Beste",SUM(LARGE(S327:V327,{1;2;3;4})),(IF($W$11="3 Beste",SUM(LARGE(S327:V327,{1;2;3})),(IF($W$11="2 Beste",SUM(LARGE(S327:V327,{1;2})),IF($W$11="Bester",LARGE(S327:V327,1))))))))</f>
        <v/>
      </c>
      <c r="X327" s="101" t="str">
        <f t="shared" si="71"/>
        <v/>
      </c>
      <c r="Y327" s="14"/>
      <c r="Z327" s="101" t="str">
        <f t="shared" si="72"/>
        <v/>
      </c>
      <c r="AA327" s="18"/>
      <c r="AB327" s="23" t="str">
        <f t="shared" si="63"/>
        <v/>
      </c>
      <c r="AC327" s="24" t="str">
        <f t="shared" si="64"/>
        <v/>
      </c>
      <c r="AD327" s="24" t="str">
        <f t="shared" si="65"/>
        <v/>
      </c>
      <c r="AE327" s="22" t="str">
        <f t="shared" si="66"/>
        <v/>
      </c>
      <c r="AF327" s="16" t="str">
        <f t="shared" si="73"/>
        <v/>
      </c>
      <c r="AG327" s="103" t="str">
        <f t="shared" si="74"/>
        <v/>
      </c>
      <c r="AH327" s="25" t="str">
        <f t="shared" si="75"/>
        <v/>
      </c>
      <c r="AI327" s="26" t="str">
        <f t="shared" si="76"/>
        <v/>
      </c>
      <c r="AJ327" s="27" t="str">
        <f t="shared" si="77"/>
        <v/>
      </c>
      <c r="AL327" s="6"/>
      <c r="AM327" s="6"/>
      <c r="AN327" s="6"/>
      <c r="AO327" s="6"/>
      <c r="AP327" s="6"/>
      <c r="AQ327" s="6"/>
      <c r="AR327" s="6"/>
      <c r="AS327" s="6"/>
      <c r="AT327" s="6"/>
      <c r="AU327" s="6"/>
      <c r="AV327" s="6"/>
      <c r="AW327" s="6"/>
      <c r="AX327" s="6"/>
      <c r="AY327" s="6"/>
    </row>
    <row r="328" spans="2:51" ht="18" customHeight="1" x14ac:dyDescent="0.2">
      <c r="B328" s="77">
        <v>317</v>
      </c>
      <c r="C328" s="105"/>
      <c r="D328" s="117"/>
      <c r="E328" s="117"/>
      <c r="F328" s="118"/>
      <c r="G328" s="107" t="str">
        <f t="shared" si="67"/>
        <v/>
      </c>
      <c r="H328" s="38"/>
      <c r="I328" s="14"/>
      <c r="J328" s="143"/>
      <c r="K328" s="149" t="str">
        <f t="shared" si="68"/>
        <v/>
      </c>
      <c r="L328" s="101" t="str">
        <f t="shared" si="69"/>
        <v/>
      </c>
      <c r="M328" s="82"/>
      <c r="N328" s="78"/>
      <c r="O328" s="78"/>
      <c r="P328" s="78"/>
      <c r="Q328" s="15" t="str" cm="1">
        <f t="array" ref="Q328">IF(M328="","",IF($Q$11="4 Beste",SUM(LARGE(M328:P328,{1;2;3;4})),(IF($Q$11="3 Beste",SUM(LARGE(M328:P328,{1;2;3})),(IF($Q$11="2 Beste",SUM(LARGE(M328:P328,{1;2})),IF($Q$11="Bester",LARGE(M328:P328,1))))))))</f>
        <v/>
      </c>
      <c r="R328" s="101" t="str">
        <f t="shared" si="70"/>
        <v/>
      </c>
      <c r="S328" s="82"/>
      <c r="T328" s="84"/>
      <c r="U328" s="84"/>
      <c r="V328" s="84"/>
      <c r="W328" s="16" t="str" cm="1">
        <f t="array" ref="W328">IF(S328="","",IF($W$11="4 Beste",SUM(LARGE(S328:V328,{1;2;3;4})),(IF($W$11="3 Beste",SUM(LARGE(S328:V328,{1;2;3})),(IF($W$11="2 Beste",SUM(LARGE(S328:V328,{1;2})),IF($W$11="Bester",LARGE(S328:V328,1))))))))</f>
        <v/>
      </c>
      <c r="X328" s="101" t="str">
        <f t="shared" si="71"/>
        <v/>
      </c>
      <c r="Y328" s="14"/>
      <c r="Z328" s="101" t="str">
        <f t="shared" si="72"/>
        <v/>
      </c>
      <c r="AA328" s="18"/>
      <c r="AB328" s="23" t="str">
        <f t="shared" ref="AB328:AB391" si="78">L328</f>
        <v/>
      </c>
      <c r="AC328" s="24" t="str">
        <f t="shared" ref="AC328:AC391" si="79">R328</f>
        <v/>
      </c>
      <c r="AD328" s="24" t="str">
        <f t="shared" ref="AD328:AD391" si="80">X328</f>
        <v/>
      </c>
      <c r="AE328" s="22" t="str">
        <f t="shared" ref="AE328:AE391" si="81">Z328</f>
        <v/>
      </c>
      <c r="AF328" s="16" t="str">
        <f t="shared" si="73"/>
        <v/>
      </c>
      <c r="AG328" s="103" t="str">
        <f t="shared" si="74"/>
        <v/>
      </c>
      <c r="AH328" s="25" t="str">
        <f t="shared" si="75"/>
        <v/>
      </c>
      <c r="AI328" s="26" t="str">
        <f t="shared" si="76"/>
        <v/>
      </c>
      <c r="AJ328" s="27" t="str">
        <f t="shared" si="77"/>
        <v/>
      </c>
      <c r="AL328" s="6"/>
      <c r="AM328" s="6"/>
      <c r="AN328" s="6"/>
      <c r="AO328" s="6"/>
      <c r="AP328" s="6"/>
      <c r="AQ328" s="6"/>
      <c r="AR328" s="6"/>
      <c r="AS328" s="6"/>
      <c r="AT328" s="6"/>
      <c r="AU328" s="6"/>
      <c r="AV328" s="6"/>
      <c r="AW328" s="6"/>
      <c r="AX328" s="6"/>
      <c r="AY328" s="6"/>
    </row>
    <row r="329" spans="2:51" ht="18" customHeight="1" x14ac:dyDescent="0.2">
      <c r="B329" s="77">
        <v>318</v>
      </c>
      <c r="C329" s="105"/>
      <c r="D329" s="117"/>
      <c r="E329" s="117"/>
      <c r="F329" s="118"/>
      <c r="G329" s="107" t="str">
        <f t="shared" si="67"/>
        <v/>
      </c>
      <c r="H329" s="38"/>
      <c r="I329" s="14"/>
      <c r="J329" s="143"/>
      <c r="K329" s="149" t="str">
        <f t="shared" si="68"/>
        <v/>
      </c>
      <c r="L329" s="101" t="str">
        <f t="shared" si="69"/>
        <v/>
      </c>
      <c r="M329" s="82"/>
      <c r="N329" s="78"/>
      <c r="O329" s="78"/>
      <c r="P329" s="78"/>
      <c r="Q329" s="15" t="str" cm="1">
        <f t="array" ref="Q329">IF(M329="","",IF($Q$11="4 Beste",SUM(LARGE(M329:P329,{1;2;3;4})),(IF($Q$11="3 Beste",SUM(LARGE(M329:P329,{1;2;3})),(IF($Q$11="2 Beste",SUM(LARGE(M329:P329,{1;2})),IF($Q$11="Bester",LARGE(M329:P329,1))))))))</f>
        <v/>
      </c>
      <c r="R329" s="101" t="str">
        <f t="shared" si="70"/>
        <v/>
      </c>
      <c r="S329" s="82"/>
      <c r="T329" s="84"/>
      <c r="U329" s="84"/>
      <c r="V329" s="84"/>
      <c r="W329" s="16" t="str" cm="1">
        <f t="array" ref="W329">IF(S329="","",IF($W$11="4 Beste",SUM(LARGE(S329:V329,{1;2;3;4})),(IF($W$11="3 Beste",SUM(LARGE(S329:V329,{1;2;3})),(IF($W$11="2 Beste",SUM(LARGE(S329:V329,{1;2})),IF($W$11="Bester",LARGE(S329:V329,1))))))))</f>
        <v/>
      </c>
      <c r="X329" s="101" t="str">
        <f t="shared" si="71"/>
        <v/>
      </c>
      <c r="Y329" s="14"/>
      <c r="Z329" s="101" t="str">
        <f t="shared" si="72"/>
        <v/>
      </c>
      <c r="AA329" s="18"/>
      <c r="AB329" s="23" t="str">
        <f t="shared" si="78"/>
        <v/>
      </c>
      <c r="AC329" s="24" t="str">
        <f t="shared" si="79"/>
        <v/>
      </c>
      <c r="AD329" s="24" t="str">
        <f t="shared" si="80"/>
        <v/>
      </c>
      <c r="AE329" s="22" t="str">
        <f t="shared" si="81"/>
        <v/>
      </c>
      <c r="AF329" s="16" t="str">
        <f t="shared" si="73"/>
        <v/>
      </c>
      <c r="AG329" s="103" t="str">
        <f t="shared" si="74"/>
        <v/>
      </c>
      <c r="AH329" s="25" t="str">
        <f t="shared" si="75"/>
        <v/>
      </c>
      <c r="AI329" s="26" t="str">
        <f t="shared" si="76"/>
        <v/>
      </c>
      <c r="AJ329" s="27" t="str">
        <f t="shared" si="77"/>
        <v/>
      </c>
      <c r="AL329" s="6"/>
      <c r="AM329" s="6"/>
      <c r="AN329" s="6"/>
      <c r="AO329" s="6"/>
      <c r="AP329" s="6"/>
      <c r="AQ329" s="6"/>
      <c r="AR329" s="6"/>
      <c r="AS329" s="6"/>
      <c r="AT329" s="6"/>
      <c r="AU329" s="6"/>
      <c r="AV329" s="6"/>
      <c r="AW329" s="6"/>
      <c r="AX329" s="6"/>
      <c r="AY329" s="6"/>
    </row>
    <row r="330" spans="2:51" ht="18" customHeight="1" x14ac:dyDescent="0.2">
      <c r="B330" s="77">
        <v>319</v>
      </c>
      <c r="C330" s="105"/>
      <c r="D330" s="117"/>
      <c r="E330" s="117"/>
      <c r="F330" s="118"/>
      <c r="G330" s="107" t="str">
        <f t="shared" si="67"/>
        <v/>
      </c>
      <c r="H330" s="38"/>
      <c r="I330" s="14"/>
      <c r="J330" s="143"/>
      <c r="K330" s="149" t="str">
        <f t="shared" si="68"/>
        <v/>
      </c>
      <c r="L330" s="101" t="str">
        <f t="shared" si="69"/>
        <v/>
      </c>
      <c r="M330" s="82"/>
      <c r="N330" s="78"/>
      <c r="O330" s="78"/>
      <c r="P330" s="78"/>
      <c r="Q330" s="15" t="str" cm="1">
        <f t="array" ref="Q330">IF(M330="","",IF($Q$11="4 Beste",SUM(LARGE(M330:P330,{1;2;3;4})),(IF($Q$11="3 Beste",SUM(LARGE(M330:P330,{1;2;3})),(IF($Q$11="2 Beste",SUM(LARGE(M330:P330,{1;2})),IF($Q$11="Bester",LARGE(M330:P330,1))))))))</f>
        <v/>
      </c>
      <c r="R330" s="101" t="str">
        <f t="shared" si="70"/>
        <v/>
      </c>
      <c r="S330" s="82"/>
      <c r="T330" s="84"/>
      <c r="U330" s="84"/>
      <c r="V330" s="84"/>
      <c r="W330" s="16" t="str" cm="1">
        <f t="array" ref="W330">IF(S330="","",IF($W$11="4 Beste",SUM(LARGE(S330:V330,{1;2;3;4})),(IF($W$11="3 Beste",SUM(LARGE(S330:V330,{1;2;3})),(IF($W$11="2 Beste",SUM(LARGE(S330:V330,{1;2})),IF($W$11="Bester",LARGE(S330:V330,1))))))))</f>
        <v/>
      </c>
      <c r="X330" s="101" t="str">
        <f t="shared" si="71"/>
        <v/>
      </c>
      <c r="Y330" s="14"/>
      <c r="Z330" s="101" t="str">
        <f t="shared" si="72"/>
        <v/>
      </c>
      <c r="AA330" s="18"/>
      <c r="AB330" s="23" t="str">
        <f t="shared" si="78"/>
        <v/>
      </c>
      <c r="AC330" s="24" t="str">
        <f t="shared" si="79"/>
        <v/>
      </c>
      <c r="AD330" s="24" t="str">
        <f t="shared" si="80"/>
        <v/>
      </c>
      <c r="AE330" s="22" t="str">
        <f t="shared" si="81"/>
        <v/>
      </c>
      <c r="AF330" s="16" t="str">
        <f t="shared" si="73"/>
        <v/>
      </c>
      <c r="AG330" s="103" t="str">
        <f t="shared" si="74"/>
        <v/>
      </c>
      <c r="AH330" s="25" t="str">
        <f t="shared" si="75"/>
        <v/>
      </c>
      <c r="AI330" s="26" t="str">
        <f t="shared" si="76"/>
        <v/>
      </c>
      <c r="AJ330" s="27" t="str">
        <f t="shared" si="77"/>
        <v/>
      </c>
      <c r="AL330" s="6"/>
      <c r="AM330" s="6"/>
      <c r="AN330" s="6"/>
      <c r="AO330" s="6"/>
      <c r="AP330" s="6"/>
      <c r="AQ330" s="6"/>
      <c r="AR330" s="6"/>
      <c r="AS330" s="6"/>
      <c r="AT330" s="6"/>
      <c r="AU330" s="6"/>
      <c r="AV330" s="6"/>
      <c r="AW330" s="6"/>
      <c r="AX330" s="6"/>
      <c r="AY330" s="6"/>
    </row>
    <row r="331" spans="2:51" ht="18" customHeight="1" x14ac:dyDescent="0.2">
      <c r="B331" s="77">
        <v>320</v>
      </c>
      <c r="C331" s="105"/>
      <c r="D331" s="117"/>
      <c r="E331" s="117"/>
      <c r="F331" s="118"/>
      <c r="G331" s="107" t="str">
        <f t="shared" si="67"/>
        <v/>
      </c>
      <c r="H331" s="38"/>
      <c r="I331" s="14"/>
      <c r="J331" s="143"/>
      <c r="K331" s="149" t="str">
        <f t="shared" si="68"/>
        <v/>
      </c>
      <c r="L331" s="101" t="str">
        <f t="shared" si="69"/>
        <v/>
      </c>
      <c r="M331" s="82"/>
      <c r="N331" s="78"/>
      <c r="O331" s="78"/>
      <c r="P331" s="78"/>
      <c r="Q331" s="15" t="str" cm="1">
        <f t="array" ref="Q331">IF(M331="","",IF($Q$11="4 Beste",SUM(LARGE(M331:P331,{1;2;3;4})),(IF($Q$11="3 Beste",SUM(LARGE(M331:P331,{1;2;3})),(IF($Q$11="2 Beste",SUM(LARGE(M331:P331,{1;2})),IF($Q$11="Bester",LARGE(M331:P331,1))))))))</f>
        <v/>
      </c>
      <c r="R331" s="101" t="str">
        <f t="shared" si="70"/>
        <v/>
      </c>
      <c r="S331" s="82"/>
      <c r="T331" s="84"/>
      <c r="U331" s="84"/>
      <c r="V331" s="84"/>
      <c r="W331" s="16" t="str" cm="1">
        <f t="array" ref="W331">IF(S331="","",IF($W$11="4 Beste",SUM(LARGE(S331:V331,{1;2;3;4})),(IF($W$11="3 Beste",SUM(LARGE(S331:V331,{1;2;3})),(IF($W$11="2 Beste",SUM(LARGE(S331:V331,{1;2})),IF($W$11="Bester",LARGE(S331:V331,1))))))))</f>
        <v/>
      </c>
      <c r="X331" s="101" t="str">
        <f t="shared" si="71"/>
        <v/>
      </c>
      <c r="Y331" s="14"/>
      <c r="Z331" s="101" t="str">
        <f t="shared" si="72"/>
        <v/>
      </c>
      <c r="AA331" s="18"/>
      <c r="AB331" s="23" t="str">
        <f t="shared" si="78"/>
        <v/>
      </c>
      <c r="AC331" s="24" t="str">
        <f t="shared" si="79"/>
        <v/>
      </c>
      <c r="AD331" s="24" t="str">
        <f t="shared" si="80"/>
        <v/>
      </c>
      <c r="AE331" s="22" t="str">
        <f t="shared" si="81"/>
        <v/>
      </c>
      <c r="AF331" s="16" t="str">
        <f t="shared" si="73"/>
        <v/>
      </c>
      <c r="AG331" s="103" t="str">
        <f t="shared" si="74"/>
        <v/>
      </c>
      <c r="AH331" s="25" t="str">
        <f t="shared" si="75"/>
        <v/>
      </c>
      <c r="AI331" s="26" t="str">
        <f t="shared" si="76"/>
        <v/>
      </c>
      <c r="AJ331" s="27" t="str">
        <f t="shared" si="77"/>
        <v/>
      </c>
      <c r="AL331" s="6"/>
      <c r="AM331" s="6"/>
      <c r="AN331" s="6"/>
      <c r="AO331" s="6"/>
      <c r="AP331" s="6"/>
      <c r="AQ331" s="6"/>
      <c r="AR331" s="6"/>
      <c r="AS331" s="6"/>
      <c r="AT331" s="6"/>
      <c r="AU331" s="6"/>
      <c r="AV331" s="6"/>
      <c r="AW331" s="6"/>
      <c r="AX331" s="6"/>
      <c r="AY331" s="6"/>
    </row>
    <row r="332" spans="2:51" ht="18" customHeight="1" x14ac:dyDescent="0.2">
      <c r="B332" s="77">
        <v>321</v>
      </c>
      <c r="C332" s="105"/>
      <c r="D332" s="117"/>
      <c r="E332" s="117"/>
      <c r="F332" s="118"/>
      <c r="G332" s="107" t="str">
        <f t="shared" si="67"/>
        <v/>
      </c>
      <c r="H332" s="38"/>
      <c r="I332" s="14"/>
      <c r="J332" s="143"/>
      <c r="K332" s="149" t="str">
        <f t="shared" si="68"/>
        <v/>
      </c>
      <c r="L332" s="101" t="str">
        <f t="shared" si="69"/>
        <v/>
      </c>
      <c r="M332" s="82"/>
      <c r="N332" s="78"/>
      <c r="O332" s="78"/>
      <c r="P332" s="78"/>
      <c r="Q332" s="15" t="str" cm="1">
        <f t="array" ref="Q332">IF(M332="","",IF($Q$11="4 Beste",SUM(LARGE(M332:P332,{1;2;3;4})),(IF($Q$11="3 Beste",SUM(LARGE(M332:P332,{1;2;3})),(IF($Q$11="2 Beste",SUM(LARGE(M332:P332,{1;2})),IF($Q$11="Bester",LARGE(M332:P332,1))))))))</f>
        <v/>
      </c>
      <c r="R332" s="101" t="str">
        <f t="shared" si="70"/>
        <v/>
      </c>
      <c r="S332" s="82"/>
      <c r="T332" s="84"/>
      <c r="U332" s="84"/>
      <c r="V332" s="84"/>
      <c r="W332" s="16" t="str" cm="1">
        <f t="array" ref="W332">IF(S332="","",IF($W$11="4 Beste",SUM(LARGE(S332:V332,{1;2;3;4})),(IF($W$11="3 Beste",SUM(LARGE(S332:V332,{1;2;3})),(IF($W$11="2 Beste",SUM(LARGE(S332:V332,{1;2})),IF($W$11="Bester",LARGE(S332:V332,1))))))))</f>
        <v/>
      </c>
      <c r="X332" s="101" t="str">
        <f t="shared" si="71"/>
        <v/>
      </c>
      <c r="Y332" s="14"/>
      <c r="Z332" s="101" t="str">
        <f t="shared" si="72"/>
        <v/>
      </c>
      <c r="AA332" s="18"/>
      <c r="AB332" s="23" t="str">
        <f t="shared" si="78"/>
        <v/>
      </c>
      <c r="AC332" s="24" t="str">
        <f t="shared" si="79"/>
        <v/>
      </c>
      <c r="AD332" s="24" t="str">
        <f t="shared" si="80"/>
        <v/>
      </c>
      <c r="AE332" s="22" t="str">
        <f t="shared" si="81"/>
        <v/>
      </c>
      <c r="AF332" s="16" t="str">
        <f t="shared" si="73"/>
        <v/>
      </c>
      <c r="AG332" s="103" t="str">
        <f t="shared" si="74"/>
        <v/>
      </c>
      <c r="AH332" s="25" t="str">
        <f t="shared" si="75"/>
        <v/>
      </c>
      <c r="AI332" s="26" t="str">
        <f t="shared" si="76"/>
        <v/>
      </c>
      <c r="AJ332" s="27" t="str">
        <f t="shared" si="77"/>
        <v/>
      </c>
      <c r="AL332" s="6"/>
      <c r="AM332" s="6"/>
      <c r="AN332" s="6"/>
      <c r="AO332" s="6"/>
      <c r="AP332" s="6"/>
      <c r="AQ332" s="6"/>
      <c r="AR332" s="6"/>
      <c r="AS332" s="6"/>
      <c r="AT332" s="6"/>
      <c r="AU332" s="6"/>
      <c r="AV332" s="6"/>
      <c r="AW332" s="6"/>
      <c r="AX332" s="6"/>
      <c r="AY332" s="6"/>
    </row>
    <row r="333" spans="2:51" ht="18" customHeight="1" x14ac:dyDescent="0.2">
      <c r="B333" s="77">
        <v>322</v>
      </c>
      <c r="C333" s="105"/>
      <c r="D333" s="117"/>
      <c r="E333" s="117"/>
      <c r="F333" s="118"/>
      <c r="G333" s="107" t="str">
        <f t="shared" ref="G333:G396" si="82">IF(AG333="","",IF(AG333&lt;AQ$12,"Ehren",IF(AND(AG333&gt;=AQ$12,AG333&lt;=AS$12),"Sieger","Teiln.")))</f>
        <v/>
      </c>
      <c r="H333" s="38"/>
      <c r="I333" s="14"/>
      <c r="J333" s="143"/>
      <c r="K333" s="149" t="str">
        <f t="shared" ref="K333:K396" si="83">IF(I333="","",I333+J333)</f>
        <v/>
      </c>
      <c r="L333" s="101" t="str">
        <f t="shared" ref="L333:L396" si="84">IF(K333="","",RANK(K333,K$12:K$608,IF($I$11="Zeit",1,IF($I$11="Punkte",0,"Fehler"))))</f>
        <v/>
      </c>
      <c r="M333" s="82"/>
      <c r="N333" s="78"/>
      <c r="O333" s="78"/>
      <c r="P333" s="78"/>
      <c r="Q333" s="15" t="str" cm="1">
        <f t="array" ref="Q333">IF(M333="","",IF($Q$11="4 Beste",SUM(LARGE(M333:P333,{1;2;3;4})),(IF($Q$11="3 Beste",SUM(LARGE(M333:P333,{1;2;3})),(IF($Q$11="2 Beste",SUM(LARGE(M333:P333,{1;2})),IF($Q$11="Bester",LARGE(M333:P333,1))))))))</f>
        <v/>
      </c>
      <c r="R333" s="101" t="str">
        <f t="shared" ref="R333:R396" si="85">IF(Q333="","",RANK(Q333,Q$12:Q$608,0))</f>
        <v/>
      </c>
      <c r="S333" s="82"/>
      <c r="T333" s="84"/>
      <c r="U333" s="84"/>
      <c r="V333" s="84"/>
      <c r="W333" s="16" t="str" cm="1">
        <f t="array" ref="W333">IF(S333="","",IF($W$11="4 Beste",SUM(LARGE(S333:V333,{1;2;3;4})),(IF($W$11="3 Beste",SUM(LARGE(S333:V333,{1;2;3})),(IF($W$11="2 Beste",SUM(LARGE(S333:V333,{1;2})),IF($W$11="Bester",LARGE(S333:V333,1))))))))</f>
        <v/>
      </c>
      <c r="X333" s="101" t="str">
        <f t="shared" ref="X333:X396" si="86">IF(W333="","",RANK(W333,W$12:W$608,0))</f>
        <v/>
      </c>
      <c r="Y333" s="14"/>
      <c r="Z333" s="101" t="str">
        <f t="shared" ref="Z333:Z396" si="87">IF(Y333="","",RANK(Y333,Y$12:Y$608,IF($Y$11="Zeit",1,IF($Y$11="Punkte",0,"Fehler"))))</f>
        <v/>
      </c>
      <c r="AA333" s="18"/>
      <c r="AB333" s="23" t="str">
        <f t="shared" si="78"/>
        <v/>
      </c>
      <c r="AC333" s="24" t="str">
        <f t="shared" si="79"/>
        <v/>
      </c>
      <c r="AD333" s="24" t="str">
        <f t="shared" si="80"/>
        <v/>
      </c>
      <c r="AE333" s="22" t="str">
        <f t="shared" si="81"/>
        <v/>
      </c>
      <c r="AF333" s="16" t="str">
        <f t="shared" ref="AF333:AF396" si="88">IF(AND(AB333="",AC333="",AD333=""),"",SUM(AB333:AE333))</f>
        <v/>
      </c>
      <c r="AG333" s="103" t="str">
        <f t="shared" ref="AG333:AG396" si="89">IF(OR(AF333="",Z333="",X333="",R333="",L333=""),"",RANK(AF333,AF$12:AF$608,1))</f>
        <v/>
      </c>
      <c r="AH333" s="25" t="str">
        <f t="shared" ref="AH333:AH396" si="90">IF(AG333="","",IF(AG333&lt;AQ$12,"x",""))</f>
        <v/>
      </c>
      <c r="AI333" s="26" t="str">
        <f t="shared" ref="AI333:AI396" si="91">IF(AG333="","",IF(AND(AG333&gt;=AQ$12,AG333&lt;=AS$12),"x",""))</f>
        <v/>
      </c>
      <c r="AJ333" s="27" t="str">
        <f t="shared" ref="AJ333:AJ396" si="92">IF(AG333="","",IF(AG333&gt;=AQ$13,"x",""))</f>
        <v/>
      </c>
      <c r="AL333" s="6"/>
      <c r="AM333" s="6"/>
      <c r="AN333" s="6"/>
      <c r="AO333" s="6"/>
      <c r="AP333" s="6"/>
      <c r="AQ333" s="6"/>
      <c r="AR333" s="6"/>
      <c r="AS333" s="6"/>
      <c r="AT333" s="6"/>
      <c r="AU333" s="6"/>
      <c r="AV333" s="6"/>
      <c r="AW333" s="6"/>
      <c r="AX333" s="6"/>
      <c r="AY333" s="6"/>
    </row>
    <row r="334" spans="2:51" ht="18" customHeight="1" x14ac:dyDescent="0.2">
      <c r="B334" s="77">
        <v>323</v>
      </c>
      <c r="C334" s="105"/>
      <c r="D334" s="117"/>
      <c r="E334" s="117"/>
      <c r="F334" s="118"/>
      <c r="G334" s="107" t="str">
        <f t="shared" si="82"/>
        <v/>
      </c>
      <c r="H334" s="38"/>
      <c r="I334" s="14"/>
      <c r="J334" s="143"/>
      <c r="K334" s="149" t="str">
        <f t="shared" si="83"/>
        <v/>
      </c>
      <c r="L334" s="101" t="str">
        <f t="shared" si="84"/>
        <v/>
      </c>
      <c r="M334" s="82"/>
      <c r="N334" s="78"/>
      <c r="O334" s="78"/>
      <c r="P334" s="78"/>
      <c r="Q334" s="15" t="str" cm="1">
        <f t="array" ref="Q334">IF(M334="","",IF($Q$11="4 Beste",SUM(LARGE(M334:P334,{1;2;3;4})),(IF($Q$11="3 Beste",SUM(LARGE(M334:P334,{1;2;3})),(IF($Q$11="2 Beste",SUM(LARGE(M334:P334,{1;2})),IF($Q$11="Bester",LARGE(M334:P334,1))))))))</f>
        <v/>
      </c>
      <c r="R334" s="101" t="str">
        <f t="shared" si="85"/>
        <v/>
      </c>
      <c r="S334" s="82"/>
      <c r="T334" s="84"/>
      <c r="U334" s="84"/>
      <c r="V334" s="84"/>
      <c r="W334" s="16" t="str" cm="1">
        <f t="array" ref="W334">IF(S334="","",IF($W$11="4 Beste",SUM(LARGE(S334:V334,{1;2;3;4})),(IF($W$11="3 Beste",SUM(LARGE(S334:V334,{1;2;3})),(IF($W$11="2 Beste",SUM(LARGE(S334:V334,{1;2})),IF($W$11="Bester",LARGE(S334:V334,1))))))))</f>
        <v/>
      </c>
      <c r="X334" s="101" t="str">
        <f t="shared" si="86"/>
        <v/>
      </c>
      <c r="Y334" s="14"/>
      <c r="Z334" s="101" t="str">
        <f t="shared" si="87"/>
        <v/>
      </c>
      <c r="AA334" s="18"/>
      <c r="AB334" s="23" t="str">
        <f t="shared" si="78"/>
        <v/>
      </c>
      <c r="AC334" s="24" t="str">
        <f t="shared" si="79"/>
        <v/>
      </c>
      <c r="AD334" s="24" t="str">
        <f t="shared" si="80"/>
        <v/>
      </c>
      <c r="AE334" s="22" t="str">
        <f t="shared" si="81"/>
        <v/>
      </c>
      <c r="AF334" s="16" t="str">
        <f t="shared" si="88"/>
        <v/>
      </c>
      <c r="AG334" s="103" t="str">
        <f t="shared" si="89"/>
        <v/>
      </c>
      <c r="AH334" s="25" t="str">
        <f t="shared" si="90"/>
        <v/>
      </c>
      <c r="AI334" s="26" t="str">
        <f t="shared" si="91"/>
        <v/>
      </c>
      <c r="AJ334" s="27" t="str">
        <f t="shared" si="92"/>
        <v/>
      </c>
      <c r="AL334" s="6"/>
      <c r="AM334" s="6"/>
      <c r="AN334" s="6"/>
      <c r="AO334" s="6"/>
      <c r="AP334" s="6"/>
      <c r="AQ334" s="6"/>
      <c r="AR334" s="6"/>
      <c r="AS334" s="6"/>
      <c r="AT334" s="6"/>
      <c r="AU334" s="6"/>
      <c r="AV334" s="6"/>
      <c r="AW334" s="6"/>
      <c r="AX334" s="6"/>
      <c r="AY334" s="6"/>
    </row>
    <row r="335" spans="2:51" ht="18" customHeight="1" x14ac:dyDescent="0.2">
      <c r="B335" s="77">
        <v>324</v>
      </c>
      <c r="C335" s="105"/>
      <c r="D335" s="117"/>
      <c r="E335" s="117"/>
      <c r="F335" s="118"/>
      <c r="G335" s="107" t="str">
        <f t="shared" si="82"/>
        <v/>
      </c>
      <c r="H335" s="38"/>
      <c r="I335" s="14"/>
      <c r="J335" s="143"/>
      <c r="K335" s="149" t="str">
        <f t="shared" si="83"/>
        <v/>
      </c>
      <c r="L335" s="101" t="str">
        <f t="shared" si="84"/>
        <v/>
      </c>
      <c r="M335" s="82"/>
      <c r="N335" s="78"/>
      <c r="O335" s="78"/>
      <c r="P335" s="78"/>
      <c r="Q335" s="15" t="str" cm="1">
        <f t="array" ref="Q335">IF(M335="","",IF($Q$11="4 Beste",SUM(LARGE(M335:P335,{1;2;3;4})),(IF($Q$11="3 Beste",SUM(LARGE(M335:P335,{1;2;3})),(IF($Q$11="2 Beste",SUM(LARGE(M335:P335,{1;2})),IF($Q$11="Bester",LARGE(M335:P335,1))))))))</f>
        <v/>
      </c>
      <c r="R335" s="101" t="str">
        <f t="shared" si="85"/>
        <v/>
      </c>
      <c r="S335" s="82"/>
      <c r="T335" s="84"/>
      <c r="U335" s="84"/>
      <c r="V335" s="84"/>
      <c r="W335" s="16" t="str" cm="1">
        <f t="array" ref="W335">IF(S335="","",IF($W$11="4 Beste",SUM(LARGE(S335:V335,{1;2;3;4})),(IF($W$11="3 Beste",SUM(LARGE(S335:V335,{1;2;3})),(IF($W$11="2 Beste",SUM(LARGE(S335:V335,{1;2})),IF($W$11="Bester",LARGE(S335:V335,1))))))))</f>
        <v/>
      </c>
      <c r="X335" s="101" t="str">
        <f t="shared" si="86"/>
        <v/>
      </c>
      <c r="Y335" s="14"/>
      <c r="Z335" s="101" t="str">
        <f t="shared" si="87"/>
        <v/>
      </c>
      <c r="AA335" s="18"/>
      <c r="AB335" s="23" t="str">
        <f t="shared" si="78"/>
        <v/>
      </c>
      <c r="AC335" s="24" t="str">
        <f t="shared" si="79"/>
        <v/>
      </c>
      <c r="AD335" s="24" t="str">
        <f t="shared" si="80"/>
        <v/>
      </c>
      <c r="AE335" s="22" t="str">
        <f t="shared" si="81"/>
        <v/>
      </c>
      <c r="AF335" s="16" t="str">
        <f t="shared" si="88"/>
        <v/>
      </c>
      <c r="AG335" s="103" t="str">
        <f t="shared" si="89"/>
        <v/>
      </c>
      <c r="AH335" s="25" t="str">
        <f t="shared" si="90"/>
        <v/>
      </c>
      <c r="AI335" s="26" t="str">
        <f t="shared" si="91"/>
        <v/>
      </c>
      <c r="AJ335" s="27" t="str">
        <f t="shared" si="92"/>
        <v/>
      </c>
      <c r="AL335" s="6"/>
      <c r="AM335" s="6"/>
      <c r="AN335" s="6"/>
      <c r="AO335" s="6"/>
      <c r="AP335" s="6"/>
      <c r="AQ335" s="6"/>
      <c r="AR335" s="6"/>
      <c r="AS335" s="6"/>
      <c r="AT335" s="6"/>
      <c r="AU335" s="6"/>
      <c r="AV335" s="6"/>
      <c r="AW335" s="6"/>
      <c r="AX335" s="6"/>
      <c r="AY335" s="6"/>
    </row>
    <row r="336" spans="2:51" ht="18" customHeight="1" x14ac:dyDescent="0.2">
      <c r="B336" s="77">
        <v>325</v>
      </c>
      <c r="C336" s="105"/>
      <c r="D336" s="117"/>
      <c r="E336" s="117"/>
      <c r="F336" s="118"/>
      <c r="G336" s="107" t="str">
        <f t="shared" si="82"/>
        <v/>
      </c>
      <c r="H336" s="38"/>
      <c r="I336" s="14"/>
      <c r="J336" s="143"/>
      <c r="K336" s="149" t="str">
        <f t="shared" si="83"/>
        <v/>
      </c>
      <c r="L336" s="101" t="str">
        <f t="shared" si="84"/>
        <v/>
      </c>
      <c r="M336" s="82"/>
      <c r="N336" s="78"/>
      <c r="O336" s="78"/>
      <c r="P336" s="78"/>
      <c r="Q336" s="15" t="str" cm="1">
        <f t="array" ref="Q336">IF(M336="","",IF($Q$11="4 Beste",SUM(LARGE(M336:P336,{1;2;3;4})),(IF($Q$11="3 Beste",SUM(LARGE(M336:P336,{1;2;3})),(IF($Q$11="2 Beste",SUM(LARGE(M336:P336,{1;2})),IF($Q$11="Bester",LARGE(M336:P336,1))))))))</f>
        <v/>
      </c>
      <c r="R336" s="101" t="str">
        <f t="shared" si="85"/>
        <v/>
      </c>
      <c r="S336" s="82"/>
      <c r="T336" s="84"/>
      <c r="U336" s="84"/>
      <c r="V336" s="84"/>
      <c r="W336" s="16" t="str" cm="1">
        <f t="array" ref="W336">IF(S336="","",IF($W$11="4 Beste",SUM(LARGE(S336:V336,{1;2;3;4})),(IF($W$11="3 Beste",SUM(LARGE(S336:V336,{1;2;3})),(IF($W$11="2 Beste",SUM(LARGE(S336:V336,{1;2})),IF($W$11="Bester",LARGE(S336:V336,1))))))))</f>
        <v/>
      </c>
      <c r="X336" s="101" t="str">
        <f t="shared" si="86"/>
        <v/>
      </c>
      <c r="Y336" s="14"/>
      <c r="Z336" s="101" t="str">
        <f t="shared" si="87"/>
        <v/>
      </c>
      <c r="AA336" s="18"/>
      <c r="AB336" s="23" t="str">
        <f t="shared" si="78"/>
        <v/>
      </c>
      <c r="AC336" s="24" t="str">
        <f t="shared" si="79"/>
        <v/>
      </c>
      <c r="AD336" s="24" t="str">
        <f t="shared" si="80"/>
        <v/>
      </c>
      <c r="AE336" s="22" t="str">
        <f t="shared" si="81"/>
        <v/>
      </c>
      <c r="AF336" s="16" t="str">
        <f t="shared" si="88"/>
        <v/>
      </c>
      <c r="AG336" s="103" t="str">
        <f t="shared" si="89"/>
        <v/>
      </c>
      <c r="AH336" s="25" t="str">
        <f t="shared" si="90"/>
        <v/>
      </c>
      <c r="AI336" s="26" t="str">
        <f t="shared" si="91"/>
        <v/>
      </c>
      <c r="AJ336" s="27" t="str">
        <f t="shared" si="92"/>
        <v/>
      </c>
      <c r="AL336" s="6"/>
      <c r="AM336" s="6"/>
      <c r="AN336" s="6"/>
      <c r="AO336" s="6"/>
      <c r="AP336" s="6"/>
      <c r="AQ336" s="6"/>
      <c r="AR336" s="6"/>
      <c r="AS336" s="6"/>
      <c r="AT336" s="6"/>
      <c r="AU336" s="6"/>
      <c r="AV336" s="6"/>
      <c r="AW336" s="6"/>
      <c r="AX336" s="6"/>
      <c r="AY336" s="6"/>
    </row>
    <row r="337" spans="2:51" ht="18" customHeight="1" x14ac:dyDescent="0.2">
      <c r="B337" s="77">
        <v>326</v>
      </c>
      <c r="C337" s="105"/>
      <c r="D337" s="117"/>
      <c r="E337" s="117"/>
      <c r="F337" s="118"/>
      <c r="G337" s="107" t="str">
        <f t="shared" si="82"/>
        <v/>
      </c>
      <c r="H337" s="38"/>
      <c r="I337" s="14"/>
      <c r="J337" s="143"/>
      <c r="K337" s="149" t="str">
        <f t="shared" si="83"/>
        <v/>
      </c>
      <c r="L337" s="101" t="str">
        <f t="shared" si="84"/>
        <v/>
      </c>
      <c r="M337" s="82"/>
      <c r="N337" s="78"/>
      <c r="O337" s="78"/>
      <c r="P337" s="78"/>
      <c r="Q337" s="15" t="str" cm="1">
        <f t="array" ref="Q337">IF(M337="","",IF($Q$11="4 Beste",SUM(LARGE(M337:P337,{1;2;3;4})),(IF($Q$11="3 Beste",SUM(LARGE(M337:P337,{1;2;3})),(IF($Q$11="2 Beste",SUM(LARGE(M337:P337,{1;2})),IF($Q$11="Bester",LARGE(M337:P337,1))))))))</f>
        <v/>
      </c>
      <c r="R337" s="101" t="str">
        <f t="shared" si="85"/>
        <v/>
      </c>
      <c r="S337" s="82"/>
      <c r="T337" s="84"/>
      <c r="U337" s="84"/>
      <c r="V337" s="84"/>
      <c r="W337" s="16" t="str" cm="1">
        <f t="array" ref="W337">IF(S337="","",IF($W$11="4 Beste",SUM(LARGE(S337:V337,{1;2;3;4})),(IF($W$11="3 Beste",SUM(LARGE(S337:V337,{1;2;3})),(IF($W$11="2 Beste",SUM(LARGE(S337:V337,{1;2})),IF($W$11="Bester",LARGE(S337:V337,1))))))))</f>
        <v/>
      </c>
      <c r="X337" s="101" t="str">
        <f t="shared" si="86"/>
        <v/>
      </c>
      <c r="Y337" s="14"/>
      <c r="Z337" s="101" t="str">
        <f t="shared" si="87"/>
        <v/>
      </c>
      <c r="AA337" s="18"/>
      <c r="AB337" s="23" t="str">
        <f t="shared" si="78"/>
        <v/>
      </c>
      <c r="AC337" s="24" t="str">
        <f t="shared" si="79"/>
        <v/>
      </c>
      <c r="AD337" s="24" t="str">
        <f t="shared" si="80"/>
        <v/>
      </c>
      <c r="AE337" s="22" t="str">
        <f t="shared" si="81"/>
        <v/>
      </c>
      <c r="AF337" s="16" t="str">
        <f t="shared" si="88"/>
        <v/>
      </c>
      <c r="AG337" s="103" t="str">
        <f t="shared" si="89"/>
        <v/>
      </c>
      <c r="AH337" s="25" t="str">
        <f t="shared" si="90"/>
        <v/>
      </c>
      <c r="AI337" s="26" t="str">
        <f t="shared" si="91"/>
        <v/>
      </c>
      <c r="AJ337" s="27" t="str">
        <f t="shared" si="92"/>
        <v/>
      </c>
      <c r="AL337" s="6"/>
      <c r="AM337" s="6"/>
      <c r="AN337" s="6"/>
      <c r="AO337" s="6"/>
      <c r="AP337" s="6"/>
      <c r="AQ337" s="6"/>
      <c r="AR337" s="6"/>
      <c r="AS337" s="6"/>
      <c r="AT337" s="6"/>
      <c r="AU337" s="6"/>
      <c r="AV337" s="6"/>
      <c r="AW337" s="6"/>
      <c r="AX337" s="6"/>
      <c r="AY337" s="6"/>
    </row>
    <row r="338" spans="2:51" ht="18" customHeight="1" x14ac:dyDescent="0.2">
      <c r="B338" s="77">
        <v>327</v>
      </c>
      <c r="C338" s="105"/>
      <c r="D338" s="117"/>
      <c r="E338" s="117"/>
      <c r="F338" s="118"/>
      <c r="G338" s="107" t="str">
        <f t="shared" si="82"/>
        <v/>
      </c>
      <c r="H338" s="38"/>
      <c r="I338" s="14"/>
      <c r="J338" s="143"/>
      <c r="K338" s="149" t="str">
        <f t="shared" si="83"/>
        <v/>
      </c>
      <c r="L338" s="101" t="str">
        <f t="shared" si="84"/>
        <v/>
      </c>
      <c r="M338" s="82"/>
      <c r="N338" s="78"/>
      <c r="O338" s="78"/>
      <c r="P338" s="78"/>
      <c r="Q338" s="15" t="str" cm="1">
        <f t="array" ref="Q338">IF(M338="","",IF($Q$11="4 Beste",SUM(LARGE(M338:P338,{1;2;3;4})),(IF($Q$11="3 Beste",SUM(LARGE(M338:P338,{1;2;3})),(IF($Q$11="2 Beste",SUM(LARGE(M338:P338,{1;2})),IF($Q$11="Bester",LARGE(M338:P338,1))))))))</f>
        <v/>
      </c>
      <c r="R338" s="101" t="str">
        <f t="shared" si="85"/>
        <v/>
      </c>
      <c r="S338" s="82"/>
      <c r="T338" s="84"/>
      <c r="U338" s="84"/>
      <c r="V338" s="84"/>
      <c r="W338" s="16" t="str" cm="1">
        <f t="array" ref="W338">IF(S338="","",IF($W$11="4 Beste",SUM(LARGE(S338:V338,{1;2;3;4})),(IF($W$11="3 Beste",SUM(LARGE(S338:V338,{1;2;3})),(IF($W$11="2 Beste",SUM(LARGE(S338:V338,{1;2})),IF($W$11="Bester",LARGE(S338:V338,1))))))))</f>
        <v/>
      </c>
      <c r="X338" s="101" t="str">
        <f t="shared" si="86"/>
        <v/>
      </c>
      <c r="Y338" s="14"/>
      <c r="Z338" s="101" t="str">
        <f t="shared" si="87"/>
        <v/>
      </c>
      <c r="AA338" s="18"/>
      <c r="AB338" s="23" t="str">
        <f t="shared" si="78"/>
        <v/>
      </c>
      <c r="AC338" s="24" t="str">
        <f t="shared" si="79"/>
        <v/>
      </c>
      <c r="AD338" s="24" t="str">
        <f t="shared" si="80"/>
        <v/>
      </c>
      <c r="AE338" s="22" t="str">
        <f t="shared" si="81"/>
        <v/>
      </c>
      <c r="AF338" s="16" t="str">
        <f t="shared" si="88"/>
        <v/>
      </c>
      <c r="AG338" s="103" t="str">
        <f t="shared" si="89"/>
        <v/>
      </c>
      <c r="AH338" s="25" t="str">
        <f t="shared" si="90"/>
        <v/>
      </c>
      <c r="AI338" s="26" t="str">
        <f t="shared" si="91"/>
        <v/>
      </c>
      <c r="AJ338" s="27" t="str">
        <f t="shared" si="92"/>
        <v/>
      </c>
      <c r="AL338" s="6"/>
      <c r="AM338" s="6"/>
      <c r="AN338" s="6"/>
      <c r="AO338" s="6"/>
      <c r="AP338" s="6"/>
      <c r="AQ338" s="6"/>
      <c r="AR338" s="6"/>
      <c r="AS338" s="6"/>
      <c r="AT338" s="6"/>
      <c r="AU338" s="6"/>
      <c r="AV338" s="6"/>
      <c r="AW338" s="6"/>
      <c r="AX338" s="6"/>
      <c r="AY338" s="6"/>
    </row>
    <row r="339" spans="2:51" ht="18" customHeight="1" x14ac:dyDescent="0.2">
      <c r="B339" s="77">
        <v>328</v>
      </c>
      <c r="C339" s="105"/>
      <c r="D339" s="117"/>
      <c r="E339" s="117"/>
      <c r="F339" s="118"/>
      <c r="G339" s="107" t="str">
        <f t="shared" si="82"/>
        <v/>
      </c>
      <c r="H339" s="38"/>
      <c r="I339" s="14"/>
      <c r="J339" s="143"/>
      <c r="K339" s="149" t="str">
        <f t="shared" si="83"/>
        <v/>
      </c>
      <c r="L339" s="101" t="str">
        <f t="shared" si="84"/>
        <v/>
      </c>
      <c r="M339" s="82"/>
      <c r="N339" s="78"/>
      <c r="O339" s="78"/>
      <c r="P339" s="78"/>
      <c r="Q339" s="15" t="str" cm="1">
        <f t="array" ref="Q339">IF(M339="","",IF($Q$11="4 Beste",SUM(LARGE(M339:P339,{1;2;3;4})),(IF($Q$11="3 Beste",SUM(LARGE(M339:P339,{1;2;3})),(IF($Q$11="2 Beste",SUM(LARGE(M339:P339,{1;2})),IF($Q$11="Bester",LARGE(M339:P339,1))))))))</f>
        <v/>
      </c>
      <c r="R339" s="101" t="str">
        <f t="shared" si="85"/>
        <v/>
      </c>
      <c r="S339" s="82"/>
      <c r="T339" s="84"/>
      <c r="U339" s="84"/>
      <c r="V339" s="84"/>
      <c r="W339" s="16" t="str" cm="1">
        <f t="array" ref="W339">IF(S339="","",IF($W$11="4 Beste",SUM(LARGE(S339:V339,{1;2;3;4})),(IF($W$11="3 Beste",SUM(LARGE(S339:V339,{1;2;3})),(IF($W$11="2 Beste",SUM(LARGE(S339:V339,{1;2})),IF($W$11="Bester",LARGE(S339:V339,1))))))))</f>
        <v/>
      </c>
      <c r="X339" s="101" t="str">
        <f t="shared" si="86"/>
        <v/>
      </c>
      <c r="Y339" s="14"/>
      <c r="Z339" s="101" t="str">
        <f t="shared" si="87"/>
        <v/>
      </c>
      <c r="AA339" s="18"/>
      <c r="AB339" s="23" t="str">
        <f t="shared" si="78"/>
        <v/>
      </c>
      <c r="AC339" s="24" t="str">
        <f t="shared" si="79"/>
        <v/>
      </c>
      <c r="AD339" s="24" t="str">
        <f t="shared" si="80"/>
        <v/>
      </c>
      <c r="AE339" s="22" t="str">
        <f t="shared" si="81"/>
        <v/>
      </c>
      <c r="AF339" s="16" t="str">
        <f t="shared" si="88"/>
        <v/>
      </c>
      <c r="AG339" s="103" t="str">
        <f t="shared" si="89"/>
        <v/>
      </c>
      <c r="AH339" s="25" t="str">
        <f t="shared" si="90"/>
        <v/>
      </c>
      <c r="AI339" s="26" t="str">
        <f t="shared" si="91"/>
        <v/>
      </c>
      <c r="AJ339" s="27" t="str">
        <f t="shared" si="92"/>
        <v/>
      </c>
      <c r="AL339" s="6"/>
      <c r="AM339" s="6"/>
      <c r="AN339" s="6"/>
      <c r="AO339" s="6"/>
      <c r="AP339" s="6"/>
      <c r="AQ339" s="6"/>
      <c r="AR339" s="6"/>
      <c r="AS339" s="6"/>
      <c r="AT339" s="6"/>
      <c r="AU339" s="6"/>
      <c r="AV339" s="6"/>
      <c r="AW339" s="6"/>
      <c r="AX339" s="6"/>
      <c r="AY339" s="6"/>
    </row>
    <row r="340" spans="2:51" ht="18" customHeight="1" x14ac:dyDescent="0.2">
      <c r="B340" s="77">
        <v>329</v>
      </c>
      <c r="C340" s="105"/>
      <c r="D340" s="117"/>
      <c r="E340" s="117"/>
      <c r="F340" s="118"/>
      <c r="G340" s="107" t="str">
        <f t="shared" si="82"/>
        <v/>
      </c>
      <c r="H340" s="38"/>
      <c r="I340" s="14"/>
      <c r="J340" s="143"/>
      <c r="K340" s="149" t="str">
        <f t="shared" si="83"/>
        <v/>
      </c>
      <c r="L340" s="101" t="str">
        <f t="shared" si="84"/>
        <v/>
      </c>
      <c r="M340" s="82"/>
      <c r="N340" s="78"/>
      <c r="O340" s="78"/>
      <c r="P340" s="78"/>
      <c r="Q340" s="15" t="str" cm="1">
        <f t="array" ref="Q340">IF(M340="","",IF($Q$11="4 Beste",SUM(LARGE(M340:P340,{1;2;3;4})),(IF($Q$11="3 Beste",SUM(LARGE(M340:P340,{1;2;3})),(IF($Q$11="2 Beste",SUM(LARGE(M340:P340,{1;2})),IF($Q$11="Bester",LARGE(M340:P340,1))))))))</f>
        <v/>
      </c>
      <c r="R340" s="101" t="str">
        <f t="shared" si="85"/>
        <v/>
      </c>
      <c r="S340" s="82"/>
      <c r="T340" s="84"/>
      <c r="U340" s="84"/>
      <c r="V340" s="84"/>
      <c r="W340" s="16" t="str" cm="1">
        <f t="array" ref="W340">IF(S340="","",IF($W$11="4 Beste",SUM(LARGE(S340:V340,{1;2;3;4})),(IF($W$11="3 Beste",SUM(LARGE(S340:V340,{1;2;3})),(IF($W$11="2 Beste",SUM(LARGE(S340:V340,{1;2})),IF($W$11="Bester",LARGE(S340:V340,1))))))))</f>
        <v/>
      </c>
      <c r="X340" s="101" t="str">
        <f t="shared" si="86"/>
        <v/>
      </c>
      <c r="Y340" s="14"/>
      <c r="Z340" s="101" t="str">
        <f t="shared" si="87"/>
        <v/>
      </c>
      <c r="AA340" s="18"/>
      <c r="AB340" s="23" t="str">
        <f t="shared" si="78"/>
        <v/>
      </c>
      <c r="AC340" s="24" t="str">
        <f t="shared" si="79"/>
        <v/>
      </c>
      <c r="AD340" s="24" t="str">
        <f t="shared" si="80"/>
        <v/>
      </c>
      <c r="AE340" s="22" t="str">
        <f t="shared" si="81"/>
        <v/>
      </c>
      <c r="AF340" s="16" t="str">
        <f t="shared" si="88"/>
        <v/>
      </c>
      <c r="AG340" s="103" t="str">
        <f t="shared" si="89"/>
        <v/>
      </c>
      <c r="AH340" s="25" t="str">
        <f t="shared" si="90"/>
        <v/>
      </c>
      <c r="AI340" s="26" t="str">
        <f t="shared" si="91"/>
        <v/>
      </c>
      <c r="AJ340" s="27" t="str">
        <f t="shared" si="92"/>
        <v/>
      </c>
      <c r="AL340" s="6"/>
      <c r="AM340" s="6"/>
      <c r="AN340" s="6"/>
      <c r="AO340" s="6"/>
      <c r="AP340" s="6"/>
      <c r="AQ340" s="6"/>
      <c r="AR340" s="6"/>
      <c r="AS340" s="6"/>
      <c r="AT340" s="6"/>
      <c r="AU340" s="6"/>
      <c r="AV340" s="6"/>
      <c r="AW340" s="6"/>
      <c r="AX340" s="6"/>
      <c r="AY340" s="6"/>
    </row>
    <row r="341" spans="2:51" ht="18" customHeight="1" x14ac:dyDescent="0.2">
      <c r="B341" s="77">
        <v>330</v>
      </c>
      <c r="C341" s="105"/>
      <c r="D341" s="117"/>
      <c r="E341" s="117"/>
      <c r="F341" s="118"/>
      <c r="G341" s="107" t="str">
        <f t="shared" si="82"/>
        <v/>
      </c>
      <c r="H341" s="38"/>
      <c r="I341" s="14"/>
      <c r="J341" s="143"/>
      <c r="K341" s="149" t="str">
        <f t="shared" si="83"/>
        <v/>
      </c>
      <c r="L341" s="101" t="str">
        <f t="shared" si="84"/>
        <v/>
      </c>
      <c r="M341" s="82"/>
      <c r="N341" s="78"/>
      <c r="O341" s="78"/>
      <c r="P341" s="78"/>
      <c r="Q341" s="15" t="str" cm="1">
        <f t="array" ref="Q341">IF(M341="","",IF($Q$11="4 Beste",SUM(LARGE(M341:P341,{1;2;3;4})),(IF($Q$11="3 Beste",SUM(LARGE(M341:P341,{1;2;3})),(IF($Q$11="2 Beste",SUM(LARGE(M341:P341,{1;2})),IF($Q$11="Bester",LARGE(M341:P341,1))))))))</f>
        <v/>
      </c>
      <c r="R341" s="101" t="str">
        <f t="shared" si="85"/>
        <v/>
      </c>
      <c r="S341" s="82"/>
      <c r="T341" s="84"/>
      <c r="U341" s="84"/>
      <c r="V341" s="84"/>
      <c r="W341" s="16" t="str" cm="1">
        <f t="array" ref="W341">IF(S341="","",IF($W$11="4 Beste",SUM(LARGE(S341:V341,{1;2;3;4})),(IF($W$11="3 Beste",SUM(LARGE(S341:V341,{1;2;3})),(IF($W$11="2 Beste",SUM(LARGE(S341:V341,{1;2})),IF($W$11="Bester",LARGE(S341:V341,1))))))))</f>
        <v/>
      </c>
      <c r="X341" s="101" t="str">
        <f t="shared" si="86"/>
        <v/>
      </c>
      <c r="Y341" s="14"/>
      <c r="Z341" s="101" t="str">
        <f t="shared" si="87"/>
        <v/>
      </c>
      <c r="AA341" s="18"/>
      <c r="AB341" s="23" t="str">
        <f t="shared" si="78"/>
        <v/>
      </c>
      <c r="AC341" s="24" t="str">
        <f t="shared" si="79"/>
        <v/>
      </c>
      <c r="AD341" s="24" t="str">
        <f t="shared" si="80"/>
        <v/>
      </c>
      <c r="AE341" s="22" t="str">
        <f t="shared" si="81"/>
        <v/>
      </c>
      <c r="AF341" s="16" t="str">
        <f t="shared" si="88"/>
        <v/>
      </c>
      <c r="AG341" s="103" t="str">
        <f t="shared" si="89"/>
        <v/>
      </c>
      <c r="AH341" s="25" t="str">
        <f t="shared" si="90"/>
        <v/>
      </c>
      <c r="AI341" s="26" t="str">
        <f t="shared" si="91"/>
        <v/>
      </c>
      <c r="AJ341" s="27" t="str">
        <f t="shared" si="92"/>
        <v/>
      </c>
      <c r="AL341" s="6"/>
      <c r="AM341" s="6"/>
      <c r="AN341" s="6"/>
      <c r="AO341" s="6"/>
      <c r="AP341" s="6"/>
      <c r="AQ341" s="6"/>
      <c r="AR341" s="6"/>
      <c r="AS341" s="6"/>
      <c r="AT341" s="6"/>
      <c r="AU341" s="6"/>
      <c r="AV341" s="6"/>
      <c r="AW341" s="6"/>
      <c r="AX341" s="6"/>
      <c r="AY341" s="6"/>
    </row>
    <row r="342" spans="2:51" ht="18" customHeight="1" x14ac:dyDescent="0.2">
      <c r="B342" s="77">
        <v>331</v>
      </c>
      <c r="C342" s="105"/>
      <c r="D342" s="117"/>
      <c r="E342" s="117"/>
      <c r="F342" s="118"/>
      <c r="G342" s="107" t="str">
        <f t="shared" si="82"/>
        <v/>
      </c>
      <c r="H342" s="38"/>
      <c r="I342" s="14"/>
      <c r="J342" s="143"/>
      <c r="K342" s="149" t="str">
        <f t="shared" si="83"/>
        <v/>
      </c>
      <c r="L342" s="101" t="str">
        <f t="shared" si="84"/>
        <v/>
      </c>
      <c r="M342" s="82"/>
      <c r="N342" s="78"/>
      <c r="O342" s="78"/>
      <c r="P342" s="78"/>
      <c r="Q342" s="15" t="str" cm="1">
        <f t="array" ref="Q342">IF(M342="","",IF($Q$11="4 Beste",SUM(LARGE(M342:P342,{1;2;3;4})),(IF($Q$11="3 Beste",SUM(LARGE(M342:P342,{1;2;3})),(IF($Q$11="2 Beste",SUM(LARGE(M342:P342,{1;2})),IF($Q$11="Bester",LARGE(M342:P342,1))))))))</f>
        <v/>
      </c>
      <c r="R342" s="101" t="str">
        <f t="shared" si="85"/>
        <v/>
      </c>
      <c r="S342" s="82"/>
      <c r="T342" s="84"/>
      <c r="U342" s="84"/>
      <c r="V342" s="84"/>
      <c r="W342" s="16" t="str" cm="1">
        <f t="array" ref="W342">IF(S342="","",IF($W$11="4 Beste",SUM(LARGE(S342:V342,{1;2;3;4})),(IF($W$11="3 Beste",SUM(LARGE(S342:V342,{1;2;3})),(IF($W$11="2 Beste",SUM(LARGE(S342:V342,{1;2})),IF($W$11="Bester",LARGE(S342:V342,1))))))))</f>
        <v/>
      </c>
      <c r="X342" s="101" t="str">
        <f t="shared" si="86"/>
        <v/>
      </c>
      <c r="Y342" s="14"/>
      <c r="Z342" s="101" t="str">
        <f t="shared" si="87"/>
        <v/>
      </c>
      <c r="AA342" s="18"/>
      <c r="AB342" s="23" t="str">
        <f t="shared" si="78"/>
        <v/>
      </c>
      <c r="AC342" s="24" t="str">
        <f t="shared" si="79"/>
        <v/>
      </c>
      <c r="AD342" s="24" t="str">
        <f t="shared" si="80"/>
        <v/>
      </c>
      <c r="AE342" s="22" t="str">
        <f t="shared" si="81"/>
        <v/>
      </c>
      <c r="AF342" s="16" t="str">
        <f t="shared" si="88"/>
        <v/>
      </c>
      <c r="AG342" s="103" t="str">
        <f t="shared" si="89"/>
        <v/>
      </c>
      <c r="AH342" s="25" t="str">
        <f t="shared" si="90"/>
        <v/>
      </c>
      <c r="AI342" s="26" t="str">
        <f t="shared" si="91"/>
        <v/>
      </c>
      <c r="AJ342" s="27" t="str">
        <f t="shared" si="92"/>
        <v/>
      </c>
      <c r="AL342" s="6"/>
      <c r="AM342" s="6"/>
      <c r="AN342" s="6"/>
      <c r="AO342" s="6"/>
      <c r="AP342" s="6"/>
      <c r="AQ342" s="6"/>
      <c r="AR342" s="6"/>
      <c r="AS342" s="6"/>
      <c r="AT342" s="6"/>
      <c r="AU342" s="6"/>
      <c r="AV342" s="6"/>
      <c r="AW342" s="6"/>
      <c r="AX342" s="6"/>
      <c r="AY342" s="6"/>
    </row>
    <row r="343" spans="2:51" ht="18" customHeight="1" x14ac:dyDescent="0.2">
      <c r="B343" s="77">
        <v>332</v>
      </c>
      <c r="C343" s="105"/>
      <c r="D343" s="117"/>
      <c r="E343" s="117"/>
      <c r="F343" s="118"/>
      <c r="G343" s="107" t="str">
        <f t="shared" si="82"/>
        <v/>
      </c>
      <c r="H343" s="38"/>
      <c r="I343" s="14"/>
      <c r="J343" s="143"/>
      <c r="K343" s="149" t="str">
        <f t="shared" si="83"/>
        <v/>
      </c>
      <c r="L343" s="101" t="str">
        <f t="shared" si="84"/>
        <v/>
      </c>
      <c r="M343" s="82"/>
      <c r="N343" s="78"/>
      <c r="O343" s="78"/>
      <c r="P343" s="78"/>
      <c r="Q343" s="15" t="str" cm="1">
        <f t="array" ref="Q343">IF(M343="","",IF($Q$11="4 Beste",SUM(LARGE(M343:P343,{1;2;3;4})),(IF($Q$11="3 Beste",SUM(LARGE(M343:P343,{1;2;3})),(IF($Q$11="2 Beste",SUM(LARGE(M343:P343,{1;2})),IF($Q$11="Bester",LARGE(M343:P343,1))))))))</f>
        <v/>
      </c>
      <c r="R343" s="101" t="str">
        <f t="shared" si="85"/>
        <v/>
      </c>
      <c r="S343" s="82"/>
      <c r="T343" s="84"/>
      <c r="U343" s="84"/>
      <c r="V343" s="84"/>
      <c r="W343" s="16" t="str" cm="1">
        <f t="array" ref="W343">IF(S343="","",IF($W$11="4 Beste",SUM(LARGE(S343:V343,{1;2;3;4})),(IF($W$11="3 Beste",SUM(LARGE(S343:V343,{1;2;3})),(IF($W$11="2 Beste",SUM(LARGE(S343:V343,{1;2})),IF($W$11="Bester",LARGE(S343:V343,1))))))))</f>
        <v/>
      </c>
      <c r="X343" s="101" t="str">
        <f t="shared" si="86"/>
        <v/>
      </c>
      <c r="Y343" s="14"/>
      <c r="Z343" s="101" t="str">
        <f t="shared" si="87"/>
        <v/>
      </c>
      <c r="AA343" s="18"/>
      <c r="AB343" s="23" t="str">
        <f t="shared" si="78"/>
        <v/>
      </c>
      <c r="AC343" s="24" t="str">
        <f t="shared" si="79"/>
        <v/>
      </c>
      <c r="AD343" s="24" t="str">
        <f t="shared" si="80"/>
        <v/>
      </c>
      <c r="AE343" s="22" t="str">
        <f t="shared" si="81"/>
        <v/>
      </c>
      <c r="AF343" s="16" t="str">
        <f t="shared" si="88"/>
        <v/>
      </c>
      <c r="AG343" s="103" t="str">
        <f t="shared" si="89"/>
        <v/>
      </c>
      <c r="AH343" s="25" t="str">
        <f t="shared" si="90"/>
        <v/>
      </c>
      <c r="AI343" s="26" t="str">
        <f t="shared" si="91"/>
        <v/>
      </c>
      <c r="AJ343" s="27" t="str">
        <f t="shared" si="92"/>
        <v/>
      </c>
      <c r="AL343" s="6"/>
      <c r="AM343" s="6"/>
      <c r="AN343" s="6"/>
      <c r="AO343" s="6"/>
      <c r="AP343" s="6"/>
      <c r="AQ343" s="6"/>
      <c r="AR343" s="6"/>
      <c r="AS343" s="6"/>
      <c r="AT343" s="6"/>
      <c r="AU343" s="6"/>
      <c r="AV343" s="6"/>
      <c r="AW343" s="6"/>
      <c r="AX343" s="6"/>
      <c r="AY343" s="6"/>
    </row>
    <row r="344" spans="2:51" ht="18" customHeight="1" x14ac:dyDescent="0.2">
      <c r="B344" s="77">
        <v>333</v>
      </c>
      <c r="C344" s="105"/>
      <c r="D344" s="117"/>
      <c r="E344" s="117"/>
      <c r="F344" s="118"/>
      <c r="G344" s="107" t="str">
        <f t="shared" si="82"/>
        <v/>
      </c>
      <c r="H344" s="38"/>
      <c r="I344" s="14"/>
      <c r="J344" s="143"/>
      <c r="K344" s="149" t="str">
        <f t="shared" si="83"/>
        <v/>
      </c>
      <c r="L344" s="101" t="str">
        <f t="shared" si="84"/>
        <v/>
      </c>
      <c r="M344" s="82"/>
      <c r="N344" s="78"/>
      <c r="O344" s="78"/>
      <c r="P344" s="78"/>
      <c r="Q344" s="15" t="str" cm="1">
        <f t="array" ref="Q344">IF(M344="","",IF($Q$11="4 Beste",SUM(LARGE(M344:P344,{1;2;3;4})),(IF($Q$11="3 Beste",SUM(LARGE(M344:P344,{1;2;3})),(IF($Q$11="2 Beste",SUM(LARGE(M344:P344,{1;2})),IF($Q$11="Bester",LARGE(M344:P344,1))))))))</f>
        <v/>
      </c>
      <c r="R344" s="101" t="str">
        <f t="shared" si="85"/>
        <v/>
      </c>
      <c r="S344" s="82"/>
      <c r="T344" s="84"/>
      <c r="U344" s="84"/>
      <c r="V344" s="84"/>
      <c r="W344" s="16" t="str" cm="1">
        <f t="array" ref="W344">IF(S344="","",IF($W$11="4 Beste",SUM(LARGE(S344:V344,{1;2;3;4})),(IF($W$11="3 Beste",SUM(LARGE(S344:V344,{1;2;3})),(IF($W$11="2 Beste",SUM(LARGE(S344:V344,{1;2})),IF($W$11="Bester",LARGE(S344:V344,1))))))))</f>
        <v/>
      </c>
      <c r="X344" s="101" t="str">
        <f t="shared" si="86"/>
        <v/>
      </c>
      <c r="Y344" s="14"/>
      <c r="Z344" s="101" t="str">
        <f t="shared" si="87"/>
        <v/>
      </c>
      <c r="AA344" s="18"/>
      <c r="AB344" s="23" t="str">
        <f t="shared" si="78"/>
        <v/>
      </c>
      <c r="AC344" s="24" t="str">
        <f t="shared" si="79"/>
        <v/>
      </c>
      <c r="AD344" s="24" t="str">
        <f t="shared" si="80"/>
        <v/>
      </c>
      <c r="AE344" s="22" t="str">
        <f t="shared" si="81"/>
        <v/>
      </c>
      <c r="AF344" s="16" t="str">
        <f t="shared" si="88"/>
        <v/>
      </c>
      <c r="AG344" s="103" t="str">
        <f t="shared" si="89"/>
        <v/>
      </c>
      <c r="AH344" s="25" t="str">
        <f t="shared" si="90"/>
        <v/>
      </c>
      <c r="AI344" s="26" t="str">
        <f t="shared" si="91"/>
        <v/>
      </c>
      <c r="AJ344" s="27" t="str">
        <f t="shared" si="92"/>
        <v/>
      </c>
      <c r="AL344" s="6"/>
      <c r="AM344" s="6"/>
      <c r="AN344" s="6"/>
      <c r="AO344" s="6"/>
      <c r="AP344" s="6"/>
      <c r="AQ344" s="6"/>
      <c r="AR344" s="6"/>
      <c r="AS344" s="6"/>
      <c r="AT344" s="6"/>
      <c r="AU344" s="6"/>
      <c r="AV344" s="6"/>
      <c r="AW344" s="6"/>
      <c r="AX344" s="6"/>
      <c r="AY344" s="6"/>
    </row>
    <row r="345" spans="2:51" ht="18" customHeight="1" x14ac:dyDescent="0.2">
      <c r="B345" s="77">
        <v>334</v>
      </c>
      <c r="C345" s="105"/>
      <c r="D345" s="117"/>
      <c r="E345" s="117"/>
      <c r="F345" s="118"/>
      <c r="G345" s="107" t="str">
        <f t="shared" si="82"/>
        <v/>
      </c>
      <c r="H345" s="38"/>
      <c r="I345" s="14"/>
      <c r="J345" s="143"/>
      <c r="K345" s="149" t="str">
        <f t="shared" si="83"/>
        <v/>
      </c>
      <c r="L345" s="101" t="str">
        <f t="shared" si="84"/>
        <v/>
      </c>
      <c r="M345" s="82"/>
      <c r="N345" s="78"/>
      <c r="O345" s="78"/>
      <c r="P345" s="78"/>
      <c r="Q345" s="15" t="str" cm="1">
        <f t="array" ref="Q345">IF(M345="","",IF($Q$11="4 Beste",SUM(LARGE(M345:P345,{1;2;3;4})),(IF($Q$11="3 Beste",SUM(LARGE(M345:P345,{1;2;3})),(IF($Q$11="2 Beste",SUM(LARGE(M345:P345,{1;2})),IF($Q$11="Bester",LARGE(M345:P345,1))))))))</f>
        <v/>
      </c>
      <c r="R345" s="101" t="str">
        <f t="shared" si="85"/>
        <v/>
      </c>
      <c r="S345" s="82"/>
      <c r="T345" s="84"/>
      <c r="U345" s="84"/>
      <c r="V345" s="84"/>
      <c r="W345" s="16" t="str" cm="1">
        <f t="array" ref="W345">IF(S345="","",IF($W$11="4 Beste",SUM(LARGE(S345:V345,{1;2;3;4})),(IF($W$11="3 Beste",SUM(LARGE(S345:V345,{1;2;3})),(IF($W$11="2 Beste",SUM(LARGE(S345:V345,{1;2})),IF($W$11="Bester",LARGE(S345:V345,1))))))))</f>
        <v/>
      </c>
      <c r="X345" s="101" t="str">
        <f t="shared" si="86"/>
        <v/>
      </c>
      <c r="Y345" s="14"/>
      <c r="Z345" s="101" t="str">
        <f t="shared" si="87"/>
        <v/>
      </c>
      <c r="AA345" s="18"/>
      <c r="AB345" s="23" t="str">
        <f t="shared" si="78"/>
        <v/>
      </c>
      <c r="AC345" s="24" t="str">
        <f t="shared" si="79"/>
        <v/>
      </c>
      <c r="AD345" s="24" t="str">
        <f t="shared" si="80"/>
        <v/>
      </c>
      <c r="AE345" s="22" t="str">
        <f t="shared" si="81"/>
        <v/>
      </c>
      <c r="AF345" s="16" t="str">
        <f t="shared" si="88"/>
        <v/>
      </c>
      <c r="AG345" s="103" t="str">
        <f t="shared" si="89"/>
        <v/>
      </c>
      <c r="AH345" s="25" t="str">
        <f t="shared" si="90"/>
        <v/>
      </c>
      <c r="AI345" s="26" t="str">
        <f t="shared" si="91"/>
        <v/>
      </c>
      <c r="AJ345" s="27" t="str">
        <f t="shared" si="92"/>
        <v/>
      </c>
      <c r="AL345" s="6"/>
      <c r="AM345" s="6"/>
      <c r="AN345" s="6"/>
      <c r="AO345" s="6"/>
      <c r="AP345" s="6"/>
      <c r="AQ345" s="6"/>
      <c r="AR345" s="6"/>
      <c r="AS345" s="6"/>
      <c r="AT345" s="6"/>
      <c r="AU345" s="6"/>
      <c r="AV345" s="6"/>
      <c r="AW345" s="6"/>
      <c r="AX345" s="6"/>
      <c r="AY345" s="6"/>
    </row>
    <row r="346" spans="2:51" ht="18" customHeight="1" x14ac:dyDescent="0.2">
      <c r="B346" s="77">
        <v>335</v>
      </c>
      <c r="C346" s="105"/>
      <c r="D346" s="117"/>
      <c r="E346" s="117"/>
      <c r="F346" s="118"/>
      <c r="G346" s="107" t="str">
        <f t="shared" si="82"/>
        <v/>
      </c>
      <c r="H346" s="38"/>
      <c r="I346" s="14"/>
      <c r="J346" s="143"/>
      <c r="K346" s="149" t="str">
        <f t="shared" si="83"/>
        <v/>
      </c>
      <c r="L346" s="101" t="str">
        <f t="shared" si="84"/>
        <v/>
      </c>
      <c r="M346" s="82"/>
      <c r="N346" s="78"/>
      <c r="O346" s="78"/>
      <c r="P346" s="78"/>
      <c r="Q346" s="15" t="str" cm="1">
        <f t="array" ref="Q346">IF(M346="","",IF($Q$11="4 Beste",SUM(LARGE(M346:P346,{1;2;3;4})),(IF($Q$11="3 Beste",SUM(LARGE(M346:P346,{1;2;3})),(IF($Q$11="2 Beste",SUM(LARGE(M346:P346,{1;2})),IF($Q$11="Bester",LARGE(M346:P346,1))))))))</f>
        <v/>
      </c>
      <c r="R346" s="101" t="str">
        <f t="shared" si="85"/>
        <v/>
      </c>
      <c r="S346" s="82"/>
      <c r="T346" s="84"/>
      <c r="U346" s="84"/>
      <c r="V346" s="84"/>
      <c r="W346" s="16" t="str" cm="1">
        <f t="array" ref="W346">IF(S346="","",IF($W$11="4 Beste",SUM(LARGE(S346:V346,{1;2;3;4})),(IF($W$11="3 Beste",SUM(LARGE(S346:V346,{1;2;3})),(IF($W$11="2 Beste",SUM(LARGE(S346:V346,{1;2})),IF($W$11="Bester",LARGE(S346:V346,1))))))))</f>
        <v/>
      </c>
      <c r="X346" s="101" t="str">
        <f t="shared" si="86"/>
        <v/>
      </c>
      <c r="Y346" s="14"/>
      <c r="Z346" s="101" t="str">
        <f t="shared" si="87"/>
        <v/>
      </c>
      <c r="AA346" s="18"/>
      <c r="AB346" s="23" t="str">
        <f t="shared" si="78"/>
        <v/>
      </c>
      <c r="AC346" s="24" t="str">
        <f t="shared" si="79"/>
        <v/>
      </c>
      <c r="AD346" s="24" t="str">
        <f t="shared" si="80"/>
        <v/>
      </c>
      <c r="AE346" s="22" t="str">
        <f t="shared" si="81"/>
        <v/>
      </c>
      <c r="AF346" s="16" t="str">
        <f t="shared" si="88"/>
        <v/>
      </c>
      <c r="AG346" s="103" t="str">
        <f t="shared" si="89"/>
        <v/>
      </c>
      <c r="AH346" s="25" t="str">
        <f t="shared" si="90"/>
        <v/>
      </c>
      <c r="AI346" s="26" t="str">
        <f t="shared" si="91"/>
        <v/>
      </c>
      <c r="AJ346" s="27" t="str">
        <f t="shared" si="92"/>
        <v/>
      </c>
      <c r="AL346" s="6"/>
      <c r="AM346" s="6"/>
      <c r="AN346" s="6"/>
      <c r="AO346" s="6"/>
      <c r="AP346" s="6"/>
      <c r="AQ346" s="6"/>
      <c r="AR346" s="6"/>
      <c r="AS346" s="6"/>
      <c r="AT346" s="6"/>
      <c r="AU346" s="6"/>
      <c r="AV346" s="6"/>
      <c r="AW346" s="6"/>
      <c r="AX346" s="6"/>
      <c r="AY346" s="6"/>
    </row>
    <row r="347" spans="2:51" ht="18" customHeight="1" x14ac:dyDescent="0.2">
      <c r="B347" s="77">
        <v>336</v>
      </c>
      <c r="C347" s="105"/>
      <c r="D347" s="117"/>
      <c r="E347" s="117"/>
      <c r="F347" s="118"/>
      <c r="G347" s="107" t="str">
        <f t="shared" si="82"/>
        <v/>
      </c>
      <c r="H347" s="38"/>
      <c r="I347" s="14"/>
      <c r="J347" s="143"/>
      <c r="K347" s="149" t="str">
        <f t="shared" si="83"/>
        <v/>
      </c>
      <c r="L347" s="101" t="str">
        <f t="shared" si="84"/>
        <v/>
      </c>
      <c r="M347" s="82"/>
      <c r="N347" s="78"/>
      <c r="O347" s="78"/>
      <c r="P347" s="78"/>
      <c r="Q347" s="15" t="str" cm="1">
        <f t="array" ref="Q347">IF(M347="","",IF($Q$11="4 Beste",SUM(LARGE(M347:P347,{1;2;3;4})),(IF($Q$11="3 Beste",SUM(LARGE(M347:P347,{1;2;3})),(IF($Q$11="2 Beste",SUM(LARGE(M347:P347,{1;2})),IF($Q$11="Bester",LARGE(M347:P347,1))))))))</f>
        <v/>
      </c>
      <c r="R347" s="101" t="str">
        <f t="shared" si="85"/>
        <v/>
      </c>
      <c r="S347" s="82"/>
      <c r="T347" s="84"/>
      <c r="U347" s="84"/>
      <c r="V347" s="84"/>
      <c r="W347" s="16" t="str" cm="1">
        <f t="array" ref="W347">IF(S347="","",IF($W$11="4 Beste",SUM(LARGE(S347:V347,{1;2;3;4})),(IF($W$11="3 Beste",SUM(LARGE(S347:V347,{1;2;3})),(IF($W$11="2 Beste",SUM(LARGE(S347:V347,{1;2})),IF($W$11="Bester",LARGE(S347:V347,1))))))))</f>
        <v/>
      </c>
      <c r="X347" s="101" t="str">
        <f t="shared" si="86"/>
        <v/>
      </c>
      <c r="Y347" s="14"/>
      <c r="Z347" s="101" t="str">
        <f t="shared" si="87"/>
        <v/>
      </c>
      <c r="AA347" s="18"/>
      <c r="AB347" s="23" t="str">
        <f t="shared" si="78"/>
        <v/>
      </c>
      <c r="AC347" s="24" t="str">
        <f t="shared" si="79"/>
        <v/>
      </c>
      <c r="AD347" s="24" t="str">
        <f t="shared" si="80"/>
        <v/>
      </c>
      <c r="AE347" s="22" t="str">
        <f t="shared" si="81"/>
        <v/>
      </c>
      <c r="AF347" s="16" t="str">
        <f t="shared" si="88"/>
        <v/>
      </c>
      <c r="AG347" s="103" t="str">
        <f t="shared" si="89"/>
        <v/>
      </c>
      <c r="AH347" s="25" t="str">
        <f t="shared" si="90"/>
        <v/>
      </c>
      <c r="AI347" s="26" t="str">
        <f t="shared" si="91"/>
        <v/>
      </c>
      <c r="AJ347" s="27" t="str">
        <f t="shared" si="92"/>
        <v/>
      </c>
      <c r="AL347" s="6"/>
      <c r="AM347" s="6"/>
      <c r="AN347" s="6"/>
      <c r="AO347" s="6"/>
      <c r="AP347" s="6"/>
      <c r="AQ347" s="6"/>
      <c r="AR347" s="6"/>
      <c r="AS347" s="6"/>
      <c r="AT347" s="6"/>
      <c r="AU347" s="6"/>
      <c r="AV347" s="6"/>
      <c r="AW347" s="6"/>
      <c r="AX347" s="6"/>
      <c r="AY347" s="6"/>
    </row>
    <row r="348" spans="2:51" ht="18" customHeight="1" x14ac:dyDescent="0.2">
      <c r="B348" s="77">
        <v>337</v>
      </c>
      <c r="C348" s="105"/>
      <c r="D348" s="117"/>
      <c r="E348" s="117"/>
      <c r="F348" s="118"/>
      <c r="G348" s="107" t="str">
        <f t="shared" si="82"/>
        <v/>
      </c>
      <c r="H348" s="38"/>
      <c r="I348" s="14"/>
      <c r="J348" s="143"/>
      <c r="K348" s="149" t="str">
        <f t="shared" si="83"/>
        <v/>
      </c>
      <c r="L348" s="101" t="str">
        <f t="shared" si="84"/>
        <v/>
      </c>
      <c r="M348" s="82"/>
      <c r="N348" s="78"/>
      <c r="O348" s="78"/>
      <c r="P348" s="78"/>
      <c r="Q348" s="15" t="str" cm="1">
        <f t="array" ref="Q348">IF(M348="","",IF($Q$11="4 Beste",SUM(LARGE(M348:P348,{1;2;3;4})),(IF($Q$11="3 Beste",SUM(LARGE(M348:P348,{1;2;3})),(IF($Q$11="2 Beste",SUM(LARGE(M348:P348,{1;2})),IF($Q$11="Bester",LARGE(M348:P348,1))))))))</f>
        <v/>
      </c>
      <c r="R348" s="101" t="str">
        <f t="shared" si="85"/>
        <v/>
      </c>
      <c r="S348" s="82"/>
      <c r="T348" s="84"/>
      <c r="U348" s="84"/>
      <c r="V348" s="84"/>
      <c r="W348" s="16" t="str" cm="1">
        <f t="array" ref="W348">IF(S348="","",IF($W$11="4 Beste",SUM(LARGE(S348:V348,{1;2;3;4})),(IF($W$11="3 Beste",SUM(LARGE(S348:V348,{1;2;3})),(IF($W$11="2 Beste",SUM(LARGE(S348:V348,{1;2})),IF($W$11="Bester",LARGE(S348:V348,1))))))))</f>
        <v/>
      </c>
      <c r="X348" s="101" t="str">
        <f t="shared" si="86"/>
        <v/>
      </c>
      <c r="Y348" s="14"/>
      <c r="Z348" s="101" t="str">
        <f t="shared" si="87"/>
        <v/>
      </c>
      <c r="AA348" s="18"/>
      <c r="AB348" s="23" t="str">
        <f t="shared" si="78"/>
        <v/>
      </c>
      <c r="AC348" s="24" t="str">
        <f t="shared" si="79"/>
        <v/>
      </c>
      <c r="AD348" s="24" t="str">
        <f t="shared" si="80"/>
        <v/>
      </c>
      <c r="AE348" s="22" t="str">
        <f t="shared" si="81"/>
        <v/>
      </c>
      <c r="AF348" s="16" t="str">
        <f t="shared" si="88"/>
        <v/>
      </c>
      <c r="AG348" s="103" t="str">
        <f t="shared" si="89"/>
        <v/>
      </c>
      <c r="AH348" s="25" t="str">
        <f t="shared" si="90"/>
        <v/>
      </c>
      <c r="AI348" s="26" t="str">
        <f t="shared" si="91"/>
        <v/>
      </c>
      <c r="AJ348" s="27" t="str">
        <f t="shared" si="92"/>
        <v/>
      </c>
      <c r="AL348" s="6"/>
      <c r="AM348" s="6"/>
      <c r="AN348" s="6"/>
      <c r="AO348" s="6"/>
      <c r="AP348" s="6"/>
      <c r="AQ348" s="6"/>
      <c r="AR348" s="6"/>
      <c r="AS348" s="6"/>
      <c r="AT348" s="6"/>
      <c r="AU348" s="6"/>
      <c r="AV348" s="6"/>
      <c r="AW348" s="6"/>
      <c r="AX348" s="6"/>
      <c r="AY348" s="6"/>
    </row>
    <row r="349" spans="2:51" ht="18" customHeight="1" x14ac:dyDescent="0.2">
      <c r="B349" s="77">
        <v>338</v>
      </c>
      <c r="C349" s="105"/>
      <c r="D349" s="117"/>
      <c r="E349" s="117"/>
      <c r="F349" s="118"/>
      <c r="G349" s="107" t="str">
        <f t="shared" si="82"/>
        <v/>
      </c>
      <c r="H349" s="38"/>
      <c r="I349" s="14"/>
      <c r="J349" s="143"/>
      <c r="K349" s="149" t="str">
        <f t="shared" si="83"/>
        <v/>
      </c>
      <c r="L349" s="101" t="str">
        <f t="shared" si="84"/>
        <v/>
      </c>
      <c r="M349" s="82"/>
      <c r="N349" s="78"/>
      <c r="O349" s="78"/>
      <c r="P349" s="78"/>
      <c r="Q349" s="15" t="str" cm="1">
        <f t="array" ref="Q349">IF(M349="","",IF($Q$11="4 Beste",SUM(LARGE(M349:P349,{1;2;3;4})),(IF($Q$11="3 Beste",SUM(LARGE(M349:P349,{1;2;3})),(IF($Q$11="2 Beste",SUM(LARGE(M349:P349,{1;2})),IF($Q$11="Bester",LARGE(M349:P349,1))))))))</f>
        <v/>
      </c>
      <c r="R349" s="101" t="str">
        <f t="shared" si="85"/>
        <v/>
      </c>
      <c r="S349" s="82"/>
      <c r="T349" s="84"/>
      <c r="U349" s="84"/>
      <c r="V349" s="84"/>
      <c r="W349" s="16" t="str" cm="1">
        <f t="array" ref="W349">IF(S349="","",IF($W$11="4 Beste",SUM(LARGE(S349:V349,{1;2;3;4})),(IF($W$11="3 Beste",SUM(LARGE(S349:V349,{1;2;3})),(IF($W$11="2 Beste",SUM(LARGE(S349:V349,{1;2})),IF($W$11="Bester",LARGE(S349:V349,1))))))))</f>
        <v/>
      </c>
      <c r="X349" s="101" t="str">
        <f t="shared" si="86"/>
        <v/>
      </c>
      <c r="Y349" s="14"/>
      <c r="Z349" s="101" t="str">
        <f t="shared" si="87"/>
        <v/>
      </c>
      <c r="AA349" s="18"/>
      <c r="AB349" s="23" t="str">
        <f t="shared" si="78"/>
        <v/>
      </c>
      <c r="AC349" s="24" t="str">
        <f t="shared" si="79"/>
        <v/>
      </c>
      <c r="AD349" s="24" t="str">
        <f t="shared" si="80"/>
        <v/>
      </c>
      <c r="AE349" s="22" t="str">
        <f t="shared" si="81"/>
        <v/>
      </c>
      <c r="AF349" s="16" t="str">
        <f t="shared" si="88"/>
        <v/>
      </c>
      <c r="AG349" s="103" t="str">
        <f t="shared" si="89"/>
        <v/>
      </c>
      <c r="AH349" s="25" t="str">
        <f t="shared" si="90"/>
        <v/>
      </c>
      <c r="AI349" s="26" t="str">
        <f t="shared" si="91"/>
        <v/>
      </c>
      <c r="AJ349" s="27" t="str">
        <f t="shared" si="92"/>
        <v/>
      </c>
      <c r="AL349" s="6"/>
      <c r="AM349" s="6"/>
      <c r="AN349" s="6"/>
      <c r="AO349" s="6"/>
      <c r="AP349" s="6"/>
      <c r="AQ349" s="6"/>
      <c r="AR349" s="6"/>
      <c r="AS349" s="6"/>
      <c r="AT349" s="6"/>
      <c r="AU349" s="6"/>
      <c r="AV349" s="6"/>
      <c r="AW349" s="6"/>
      <c r="AX349" s="6"/>
      <c r="AY349" s="6"/>
    </row>
    <row r="350" spans="2:51" ht="18" customHeight="1" x14ac:dyDescent="0.2">
      <c r="B350" s="77">
        <v>339</v>
      </c>
      <c r="C350" s="105"/>
      <c r="D350" s="117"/>
      <c r="E350" s="117"/>
      <c r="F350" s="118"/>
      <c r="G350" s="107" t="str">
        <f t="shared" si="82"/>
        <v/>
      </c>
      <c r="H350" s="38"/>
      <c r="I350" s="14"/>
      <c r="J350" s="143"/>
      <c r="K350" s="149" t="str">
        <f t="shared" si="83"/>
        <v/>
      </c>
      <c r="L350" s="101" t="str">
        <f t="shared" si="84"/>
        <v/>
      </c>
      <c r="M350" s="82"/>
      <c r="N350" s="78"/>
      <c r="O350" s="78"/>
      <c r="P350" s="78"/>
      <c r="Q350" s="15" t="str" cm="1">
        <f t="array" ref="Q350">IF(M350="","",IF($Q$11="4 Beste",SUM(LARGE(M350:P350,{1;2;3;4})),(IF($Q$11="3 Beste",SUM(LARGE(M350:P350,{1;2;3})),(IF($Q$11="2 Beste",SUM(LARGE(M350:P350,{1;2})),IF($Q$11="Bester",LARGE(M350:P350,1))))))))</f>
        <v/>
      </c>
      <c r="R350" s="101" t="str">
        <f t="shared" si="85"/>
        <v/>
      </c>
      <c r="S350" s="82"/>
      <c r="T350" s="84"/>
      <c r="U350" s="84"/>
      <c r="V350" s="84"/>
      <c r="W350" s="16" t="str" cm="1">
        <f t="array" ref="W350">IF(S350="","",IF($W$11="4 Beste",SUM(LARGE(S350:V350,{1;2;3;4})),(IF($W$11="3 Beste",SUM(LARGE(S350:V350,{1;2;3})),(IF($W$11="2 Beste",SUM(LARGE(S350:V350,{1;2})),IF($W$11="Bester",LARGE(S350:V350,1))))))))</f>
        <v/>
      </c>
      <c r="X350" s="101" t="str">
        <f t="shared" si="86"/>
        <v/>
      </c>
      <c r="Y350" s="14"/>
      <c r="Z350" s="101" t="str">
        <f t="shared" si="87"/>
        <v/>
      </c>
      <c r="AA350" s="18"/>
      <c r="AB350" s="23" t="str">
        <f t="shared" si="78"/>
        <v/>
      </c>
      <c r="AC350" s="24" t="str">
        <f t="shared" si="79"/>
        <v/>
      </c>
      <c r="AD350" s="24" t="str">
        <f t="shared" si="80"/>
        <v/>
      </c>
      <c r="AE350" s="22" t="str">
        <f t="shared" si="81"/>
        <v/>
      </c>
      <c r="AF350" s="16" t="str">
        <f t="shared" si="88"/>
        <v/>
      </c>
      <c r="AG350" s="103" t="str">
        <f t="shared" si="89"/>
        <v/>
      </c>
      <c r="AH350" s="25" t="str">
        <f t="shared" si="90"/>
        <v/>
      </c>
      <c r="AI350" s="26" t="str">
        <f t="shared" si="91"/>
        <v/>
      </c>
      <c r="AJ350" s="27" t="str">
        <f t="shared" si="92"/>
        <v/>
      </c>
      <c r="AL350" s="6"/>
      <c r="AM350" s="6"/>
      <c r="AN350" s="6"/>
      <c r="AO350" s="6"/>
      <c r="AP350" s="6"/>
      <c r="AQ350" s="6"/>
      <c r="AR350" s="6"/>
      <c r="AS350" s="6"/>
      <c r="AT350" s="6"/>
      <c r="AU350" s="6"/>
      <c r="AV350" s="6"/>
      <c r="AW350" s="6"/>
      <c r="AX350" s="6"/>
      <c r="AY350" s="6"/>
    </row>
    <row r="351" spans="2:51" ht="18" customHeight="1" x14ac:dyDescent="0.2">
      <c r="B351" s="77">
        <v>340</v>
      </c>
      <c r="C351" s="105"/>
      <c r="D351" s="117"/>
      <c r="E351" s="117"/>
      <c r="F351" s="118"/>
      <c r="G351" s="107" t="str">
        <f t="shared" si="82"/>
        <v/>
      </c>
      <c r="H351" s="38"/>
      <c r="I351" s="14"/>
      <c r="J351" s="143"/>
      <c r="K351" s="149" t="str">
        <f t="shared" si="83"/>
        <v/>
      </c>
      <c r="L351" s="101" t="str">
        <f t="shared" si="84"/>
        <v/>
      </c>
      <c r="M351" s="82"/>
      <c r="N351" s="78"/>
      <c r="O351" s="78"/>
      <c r="P351" s="78"/>
      <c r="Q351" s="15" t="str" cm="1">
        <f t="array" ref="Q351">IF(M351="","",IF($Q$11="4 Beste",SUM(LARGE(M351:P351,{1;2;3;4})),(IF($Q$11="3 Beste",SUM(LARGE(M351:P351,{1;2;3})),(IF($Q$11="2 Beste",SUM(LARGE(M351:P351,{1;2})),IF($Q$11="Bester",LARGE(M351:P351,1))))))))</f>
        <v/>
      </c>
      <c r="R351" s="101" t="str">
        <f t="shared" si="85"/>
        <v/>
      </c>
      <c r="S351" s="82"/>
      <c r="T351" s="84"/>
      <c r="U351" s="84"/>
      <c r="V351" s="84"/>
      <c r="W351" s="16" t="str" cm="1">
        <f t="array" ref="W351">IF(S351="","",IF($W$11="4 Beste",SUM(LARGE(S351:V351,{1;2;3;4})),(IF($W$11="3 Beste",SUM(LARGE(S351:V351,{1;2;3})),(IF($W$11="2 Beste",SUM(LARGE(S351:V351,{1;2})),IF($W$11="Bester",LARGE(S351:V351,1))))))))</f>
        <v/>
      </c>
      <c r="X351" s="101" t="str">
        <f t="shared" si="86"/>
        <v/>
      </c>
      <c r="Y351" s="14"/>
      <c r="Z351" s="101" t="str">
        <f t="shared" si="87"/>
        <v/>
      </c>
      <c r="AA351" s="18"/>
      <c r="AB351" s="23" t="str">
        <f t="shared" si="78"/>
        <v/>
      </c>
      <c r="AC351" s="24" t="str">
        <f t="shared" si="79"/>
        <v/>
      </c>
      <c r="AD351" s="24" t="str">
        <f t="shared" si="80"/>
        <v/>
      </c>
      <c r="AE351" s="22" t="str">
        <f t="shared" si="81"/>
        <v/>
      </c>
      <c r="AF351" s="16" t="str">
        <f t="shared" si="88"/>
        <v/>
      </c>
      <c r="AG351" s="103" t="str">
        <f t="shared" si="89"/>
        <v/>
      </c>
      <c r="AH351" s="25" t="str">
        <f t="shared" si="90"/>
        <v/>
      </c>
      <c r="AI351" s="26" t="str">
        <f t="shared" si="91"/>
        <v/>
      </c>
      <c r="AJ351" s="27" t="str">
        <f t="shared" si="92"/>
        <v/>
      </c>
      <c r="AL351" s="6"/>
      <c r="AM351" s="6"/>
      <c r="AN351" s="6"/>
      <c r="AO351" s="6"/>
      <c r="AP351" s="6"/>
      <c r="AQ351" s="6"/>
      <c r="AR351" s="6"/>
      <c r="AS351" s="6"/>
      <c r="AT351" s="6"/>
      <c r="AU351" s="6"/>
      <c r="AV351" s="6"/>
      <c r="AW351" s="6"/>
      <c r="AX351" s="6"/>
      <c r="AY351" s="6"/>
    </row>
    <row r="352" spans="2:51" ht="18" customHeight="1" x14ac:dyDescent="0.2">
      <c r="B352" s="77">
        <v>341</v>
      </c>
      <c r="C352" s="105"/>
      <c r="D352" s="117"/>
      <c r="E352" s="117"/>
      <c r="F352" s="118"/>
      <c r="G352" s="107" t="str">
        <f t="shared" si="82"/>
        <v/>
      </c>
      <c r="H352" s="38"/>
      <c r="I352" s="14"/>
      <c r="J352" s="143"/>
      <c r="K352" s="149" t="str">
        <f t="shared" si="83"/>
        <v/>
      </c>
      <c r="L352" s="101" t="str">
        <f t="shared" si="84"/>
        <v/>
      </c>
      <c r="M352" s="82"/>
      <c r="N352" s="78"/>
      <c r="O352" s="78"/>
      <c r="P352" s="78"/>
      <c r="Q352" s="15" t="str" cm="1">
        <f t="array" ref="Q352">IF(M352="","",IF($Q$11="4 Beste",SUM(LARGE(M352:P352,{1;2;3;4})),(IF($Q$11="3 Beste",SUM(LARGE(M352:P352,{1;2;3})),(IF($Q$11="2 Beste",SUM(LARGE(M352:P352,{1;2})),IF($Q$11="Bester",LARGE(M352:P352,1))))))))</f>
        <v/>
      </c>
      <c r="R352" s="101" t="str">
        <f t="shared" si="85"/>
        <v/>
      </c>
      <c r="S352" s="82"/>
      <c r="T352" s="84"/>
      <c r="U352" s="84"/>
      <c r="V352" s="84"/>
      <c r="W352" s="16" t="str" cm="1">
        <f t="array" ref="W352">IF(S352="","",IF($W$11="4 Beste",SUM(LARGE(S352:V352,{1;2;3;4})),(IF($W$11="3 Beste",SUM(LARGE(S352:V352,{1;2;3})),(IF($W$11="2 Beste",SUM(LARGE(S352:V352,{1;2})),IF($W$11="Bester",LARGE(S352:V352,1))))))))</f>
        <v/>
      </c>
      <c r="X352" s="101" t="str">
        <f t="shared" si="86"/>
        <v/>
      </c>
      <c r="Y352" s="14"/>
      <c r="Z352" s="101" t="str">
        <f t="shared" si="87"/>
        <v/>
      </c>
      <c r="AA352" s="18"/>
      <c r="AB352" s="23" t="str">
        <f t="shared" si="78"/>
        <v/>
      </c>
      <c r="AC352" s="24" t="str">
        <f t="shared" si="79"/>
        <v/>
      </c>
      <c r="AD352" s="24" t="str">
        <f t="shared" si="80"/>
        <v/>
      </c>
      <c r="AE352" s="22" t="str">
        <f t="shared" si="81"/>
        <v/>
      </c>
      <c r="AF352" s="16" t="str">
        <f t="shared" si="88"/>
        <v/>
      </c>
      <c r="AG352" s="103" t="str">
        <f t="shared" si="89"/>
        <v/>
      </c>
      <c r="AH352" s="25" t="str">
        <f t="shared" si="90"/>
        <v/>
      </c>
      <c r="AI352" s="26" t="str">
        <f t="shared" si="91"/>
        <v/>
      </c>
      <c r="AJ352" s="27" t="str">
        <f t="shared" si="92"/>
        <v/>
      </c>
      <c r="AL352" s="6"/>
      <c r="AM352" s="6"/>
      <c r="AN352" s="6"/>
      <c r="AO352" s="6"/>
      <c r="AP352" s="6"/>
      <c r="AQ352" s="6"/>
      <c r="AR352" s="6"/>
      <c r="AS352" s="6"/>
      <c r="AT352" s="6"/>
      <c r="AU352" s="6"/>
      <c r="AV352" s="6"/>
      <c r="AW352" s="6"/>
      <c r="AX352" s="6"/>
      <c r="AY352" s="6"/>
    </row>
    <row r="353" spans="2:51" ht="18" customHeight="1" x14ac:dyDescent="0.2">
      <c r="B353" s="77">
        <v>342</v>
      </c>
      <c r="C353" s="105"/>
      <c r="D353" s="117"/>
      <c r="E353" s="117"/>
      <c r="F353" s="118"/>
      <c r="G353" s="107" t="str">
        <f t="shared" si="82"/>
        <v/>
      </c>
      <c r="H353" s="38"/>
      <c r="I353" s="14"/>
      <c r="J353" s="143"/>
      <c r="K353" s="149" t="str">
        <f t="shared" si="83"/>
        <v/>
      </c>
      <c r="L353" s="101" t="str">
        <f t="shared" si="84"/>
        <v/>
      </c>
      <c r="M353" s="82"/>
      <c r="N353" s="78"/>
      <c r="O353" s="78"/>
      <c r="P353" s="78"/>
      <c r="Q353" s="15" t="str" cm="1">
        <f t="array" ref="Q353">IF(M353="","",IF($Q$11="4 Beste",SUM(LARGE(M353:P353,{1;2;3;4})),(IF($Q$11="3 Beste",SUM(LARGE(M353:P353,{1;2;3})),(IF($Q$11="2 Beste",SUM(LARGE(M353:P353,{1;2})),IF($Q$11="Bester",LARGE(M353:P353,1))))))))</f>
        <v/>
      </c>
      <c r="R353" s="101" t="str">
        <f t="shared" si="85"/>
        <v/>
      </c>
      <c r="S353" s="82"/>
      <c r="T353" s="84"/>
      <c r="U353" s="84"/>
      <c r="V353" s="84"/>
      <c r="W353" s="16" t="str" cm="1">
        <f t="array" ref="W353">IF(S353="","",IF($W$11="4 Beste",SUM(LARGE(S353:V353,{1;2;3;4})),(IF($W$11="3 Beste",SUM(LARGE(S353:V353,{1;2;3})),(IF($W$11="2 Beste",SUM(LARGE(S353:V353,{1;2})),IF($W$11="Bester",LARGE(S353:V353,1))))))))</f>
        <v/>
      </c>
      <c r="X353" s="101" t="str">
        <f t="shared" si="86"/>
        <v/>
      </c>
      <c r="Y353" s="14"/>
      <c r="Z353" s="101" t="str">
        <f t="shared" si="87"/>
        <v/>
      </c>
      <c r="AA353" s="18"/>
      <c r="AB353" s="23" t="str">
        <f t="shared" si="78"/>
        <v/>
      </c>
      <c r="AC353" s="24" t="str">
        <f t="shared" si="79"/>
        <v/>
      </c>
      <c r="AD353" s="24" t="str">
        <f t="shared" si="80"/>
        <v/>
      </c>
      <c r="AE353" s="22" t="str">
        <f t="shared" si="81"/>
        <v/>
      </c>
      <c r="AF353" s="16" t="str">
        <f t="shared" si="88"/>
        <v/>
      </c>
      <c r="AG353" s="103" t="str">
        <f t="shared" si="89"/>
        <v/>
      </c>
      <c r="AH353" s="25" t="str">
        <f t="shared" si="90"/>
        <v/>
      </c>
      <c r="AI353" s="26" t="str">
        <f t="shared" si="91"/>
        <v/>
      </c>
      <c r="AJ353" s="27" t="str">
        <f t="shared" si="92"/>
        <v/>
      </c>
      <c r="AL353" s="6"/>
      <c r="AM353" s="6"/>
      <c r="AN353" s="6"/>
      <c r="AO353" s="6"/>
      <c r="AP353" s="6"/>
      <c r="AQ353" s="6"/>
      <c r="AR353" s="6"/>
      <c r="AS353" s="6"/>
      <c r="AT353" s="6"/>
      <c r="AU353" s="6"/>
      <c r="AV353" s="6"/>
      <c r="AW353" s="6"/>
      <c r="AX353" s="6"/>
      <c r="AY353" s="6"/>
    </row>
    <row r="354" spans="2:51" ht="18" customHeight="1" x14ac:dyDescent="0.2">
      <c r="B354" s="77">
        <v>343</v>
      </c>
      <c r="C354" s="105"/>
      <c r="D354" s="117"/>
      <c r="E354" s="117"/>
      <c r="F354" s="118"/>
      <c r="G354" s="107" t="str">
        <f t="shared" si="82"/>
        <v/>
      </c>
      <c r="H354" s="38"/>
      <c r="I354" s="14"/>
      <c r="J354" s="143"/>
      <c r="K354" s="149" t="str">
        <f t="shared" si="83"/>
        <v/>
      </c>
      <c r="L354" s="101" t="str">
        <f t="shared" si="84"/>
        <v/>
      </c>
      <c r="M354" s="82"/>
      <c r="N354" s="78"/>
      <c r="O354" s="78"/>
      <c r="P354" s="78"/>
      <c r="Q354" s="15" t="str" cm="1">
        <f t="array" ref="Q354">IF(M354="","",IF($Q$11="4 Beste",SUM(LARGE(M354:P354,{1;2;3;4})),(IF($Q$11="3 Beste",SUM(LARGE(M354:P354,{1;2;3})),(IF($Q$11="2 Beste",SUM(LARGE(M354:P354,{1;2})),IF($Q$11="Bester",LARGE(M354:P354,1))))))))</f>
        <v/>
      </c>
      <c r="R354" s="101" t="str">
        <f t="shared" si="85"/>
        <v/>
      </c>
      <c r="S354" s="82"/>
      <c r="T354" s="84"/>
      <c r="U354" s="84"/>
      <c r="V354" s="84"/>
      <c r="W354" s="16" t="str" cm="1">
        <f t="array" ref="W354">IF(S354="","",IF($W$11="4 Beste",SUM(LARGE(S354:V354,{1;2;3;4})),(IF($W$11="3 Beste",SUM(LARGE(S354:V354,{1;2;3})),(IF($W$11="2 Beste",SUM(LARGE(S354:V354,{1;2})),IF($W$11="Bester",LARGE(S354:V354,1))))))))</f>
        <v/>
      </c>
      <c r="X354" s="101" t="str">
        <f t="shared" si="86"/>
        <v/>
      </c>
      <c r="Y354" s="14"/>
      <c r="Z354" s="101" t="str">
        <f t="shared" si="87"/>
        <v/>
      </c>
      <c r="AA354" s="18"/>
      <c r="AB354" s="23" t="str">
        <f t="shared" si="78"/>
        <v/>
      </c>
      <c r="AC354" s="24" t="str">
        <f t="shared" si="79"/>
        <v/>
      </c>
      <c r="AD354" s="24" t="str">
        <f t="shared" si="80"/>
        <v/>
      </c>
      <c r="AE354" s="22" t="str">
        <f t="shared" si="81"/>
        <v/>
      </c>
      <c r="AF354" s="16" t="str">
        <f t="shared" si="88"/>
        <v/>
      </c>
      <c r="AG354" s="103" t="str">
        <f t="shared" si="89"/>
        <v/>
      </c>
      <c r="AH354" s="25" t="str">
        <f t="shared" si="90"/>
        <v/>
      </c>
      <c r="AI354" s="26" t="str">
        <f t="shared" si="91"/>
        <v/>
      </c>
      <c r="AJ354" s="27" t="str">
        <f t="shared" si="92"/>
        <v/>
      </c>
      <c r="AL354" s="6"/>
      <c r="AM354" s="6"/>
      <c r="AN354" s="6"/>
      <c r="AO354" s="6"/>
      <c r="AP354" s="6"/>
      <c r="AQ354" s="6"/>
      <c r="AR354" s="6"/>
      <c r="AS354" s="6"/>
      <c r="AT354" s="6"/>
      <c r="AU354" s="6"/>
      <c r="AV354" s="6"/>
      <c r="AW354" s="6"/>
      <c r="AX354" s="6"/>
      <c r="AY354" s="6"/>
    </row>
    <row r="355" spans="2:51" ht="18" customHeight="1" x14ac:dyDescent="0.2">
      <c r="B355" s="77">
        <v>344</v>
      </c>
      <c r="C355" s="105"/>
      <c r="D355" s="117"/>
      <c r="E355" s="117"/>
      <c r="F355" s="118"/>
      <c r="G355" s="107" t="str">
        <f t="shared" si="82"/>
        <v/>
      </c>
      <c r="H355" s="38"/>
      <c r="I355" s="14"/>
      <c r="J355" s="143"/>
      <c r="K355" s="149" t="str">
        <f t="shared" si="83"/>
        <v/>
      </c>
      <c r="L355" s="101" t="str">
        <f t="shared" si="84"/>
        <v/>
      </c>
      <c r="M355" s="82"/>
      <c r="N355" s="78"/>
      <c r="O355" s="78"/>
      <c r="P355" s="78"/>
      <c r="Q355" s="15" t="str" cm="1">
        <f t="array" ref="Q355">IF(M355="","",IF($Q$11="4 Beste",SUM(LARGE(M355:P355,{1;2;3;4})),(IF($Q$11="3 Beste",SUM(LARGE(M355:P355,{1;2;3})),(IF($Q$11="2 Beste",SUM(LARGE(M355:P355,{1;2})),IF($Q$11="Bester",LARGE(M355:P355,1))))))))</f>
        <v/>
      </c>
      <c r="R355" s="101" t="str">
        <f t="shared" si="85"/>
        <v/>
      </c>
      <c r="S355" s="82"/>
      <c r="T355" s="84"/>
      <c r="U355" s="84"/>
      <c r="V355" s="84"/>
      <c r="W355" s="16" t="str" cm="1">
        <f t="array" ref="W355">IF(S355="","",IF($W$11="4 Beste",SUM(LARGE(S355:V355,{1;2;3;4})),(IF($W$11="3 Beste",SUM(LARGE(S355:V355,{1;2;3})),(IF($W$11="2 Beste",SUM(LARGE(S355:V355,{1;2})),IF($W$11="Bester",LARGE(S355:V355,1))))))))</f>
        <v/>
      </c>
      <c r="X355" s="101" t="str">
        <f t="shared" si="86"/>
        <v/>
      </c>
      <c r="Y355" s="14"/>
      <c r="Z355" s="101" t="str">
        <f t="shared" si="87"/>
        <v/>
      </c>
      <c r="AA355" s="18"/>
      <c r="AB355" s="23" t="str">
        <f t="shared" si="78"/>
        <v/>
      </c>
      <c r="AC355" s="24" t="str">
        <f t="shared" si="79"/>
        <v/>
      </c>
      <c r="AD355" s="24" t="str">
        <f t="shared" si="80"/>
        <v/>
      </c>
      <c r="AE355" s="22" t="str">
        <f t="shared" si="81"/>
        <v/>
      </c>
      <c r="AF355" s="16" t="str">
        <f t="shared" si="88"/>
        <v/>
      </c>
      <c r="AG355" s="103" t="str">
        <f t="shared" si="89"/>
        <v/>
      </c>
      <c r="AH355" s="25" t="str">
        <f t="shared" si="90"/>
        <v/>
      </c>
      <c r="AI355" s="26" t="str">
        <f t="shared" si="91"/>
        <v/>
      </c>
      <c r="AJ355" s="27" t="str">
        <f t="shared" si="92"/>
        <v/>
      </c>
      <c r="AL355" s="6"/>
      <c r="AM355" s="6"/>
      <c r="AN355" s="6"/>
      <c r="AO355" s="6"/>
      <c r="AP355" s="6"/>
      <c r="AQ355" s="6"/>
      <c r="AR355" s="6"/>
      <c r="AS355" s="6"/>
      <c r="AT355" s="6"/>
      <c r="AU355" s="6"/>
      <c r="AV355" s="6"/>
      <c r="AW355" s="6"/>
      <c r="AX355" s="6"/>
      <c r="AY355" s="6"/>
    </row>
    <row r="356" spans="2:51" ht="18" customHeight="1" x14ac:dyDescent="0.2">
      <c r="B356" s="77">
        <v>345</v>
      </c>
      <c r="C356" s="105"/>
      <c r="D356" s="117"/>
      <c r="E356" s="117"/>
      <c r="F356" s="118"/>
      <c r="G356" s="107" t="str">
        <f t="shared" si="82"/>
        <v/>
      </c>
      <c r="H356" s="38"/>
      <c r="I356" s="14"/>
      <c r="J356" s="143"/>
      <c r="K356" s="149" t="str">
        <f t="shared" si="83"/>
        <v/>
      </c>
      <c r="L356" s="101" t="str">
        <f t="shared" si="84"/>
        <v/>
      </c>
      <c r="M356" s="82"/>
      <c r="N356" s="78"/>
      <c r="O356" s="78"/>
      <c r="P356" s="78"/>
      <c r="Q356" s="15" t="str" cm="1">
        <f t="array" ref="Q356">IF(M356="","",IF($Q$11="4 Beste",SUM(LARGE(M356:P356,{1;2;3;4})),(IF($Q$11="3 Beste",SUM(LARGE(M356:P356,{1;2;3})),(IF($Q$11="2 Beste",SUM(LARGE(M356:P356,{1;2})),IF($Q$11="Bester",LARGE(M356:P356,1))))))))</f>
        <v/>
      </c>
      <c r="R356" s="101" t="str">
        <f t="shared" si="85"/>
        <v/>
      </c>
      <c r="S356" s="82"/>
      <c r="T356" s="84"/>
      <c r="U356" s="84"/>
      <c r="V356" s="84"/>
      <c r="W356" s="16" t="str" cm="1">
        <f t="array" ref="W356">IF(S356="","",IF($W$11="4 Beste",SUM(LARGE(S356:V356,{1;2;3;4})),(IF($W$11="3 Beste",SUM(LARGE(S356:V356,{1;2;3})),(IF($W$11="2 Beste",SUM(LARGE(S356:V356,{1;2})),IF($W$11="Bester",LARGE(S356:V356,1))))))))</f>
        <v/>
      </c>
      <c r="X356" s="101" t="str">
        <f t="shared" si="86"/>
        <v/>
      </c>
      <c r="Y356" s="14"/>
      <c r="Z356" s="101" t="str">
        <f t="shared" si="87"/>
        <v/>
      </c>
      <c r="AA356" s="18"/>
      <c r="AB356" s="23" t="str">
        <f t="shared" si="78"/>
        <v/>
      </c>
      <c r="AC356" s="24" t="str">
        <f t="shared" si="79"/>
        <v/>
      </c>
      <c r="AD356" s="24" t="str">
        <f t="shared" si="80"/>
        <v/>
      </c>
      <c r="AE356" s="22" t="str">
        <f t="shared" si="81"/>
        <v/>
      </c>
      <c r="AF356" s="16" t="str">
        <f t="shared" si="88"/>
        <v/>
      </c>
      <c r="AG356" s="103" t="str">
        <f t="shared" si="89"/>
        <v/>
      </c>
      <c r="AH356" s="25" t="str">
        <f t="shared" si="90"/>
        <v/>
      </c>
      <c r="AI356" s="26" t="str">
        <f t="shared" si="91"/>
        <v/>
      </c>
      <c r="AJ356" s="27" t="str">
        <f t="shared" si="92"/>
        <v/>
      </c>
      <c r="AL356" s="6"/>
      <c r="AM356" s="6"/>
      <c r="AN356" s="6"/>
      <c r="AO356" s="6"/>
      <c r="AP356" s="6"/>
      <c r="AQ356" s="6"/>
      <c r="AR356" s="6"/>
      <c r="AS356" s="6"/>
      <c r="AT356" s="6"/>
      <c r="AU356" s="6"/>
      <c r="AV356" s="6"/>
      <c r="AW356" s="6"/>
      <c r="AX356" s="6"/>
      <c r="AY356" s="6"/>
    </row>
    <row r="357" spans="2:51" ht="18" customHeight="1" x14ac:dyDescent="0.2">
      <c r="B357" s="77">
        <v>346</v>
      </c>
      <c r="C357" s="105"/>
      <c r="D357" s="117"/>
      <c r="E357" s="117"/>
      <c r="F357" s="118"/>
      <c r="G357" s="107" t="str">
        <f t="shared" si="82"/>
        <v/>
      </c>
      <c r="H357" s="38"/>
      <c r="I357" s="14"/>
      <c r="J357" s="143"/>
      <c r="K357" s="149" t="str">
        <f t="shared" si="83"/>
        <v/>
      </c>
      <c r="L357" s="101" t="str">
        <f t="shared" si="84"/>
        <v/>
      </c>
      <c r="M357" s="82"/>
      <c r="N357" s="78"/>
      <c r="O357" s="78"/>
      <c r="P357" s="78"/>
      <c r="Q357" s="15" t="str" cm="1">
        <f t="array" ref="Q357">IF(M357="","",IF($Q$11="4 Beste",SUM(LARGE(M357:P357,{1;2;3;4})),(IF($Q$11="3 Beste",SUM(LARGE(M357:P357,{1;2;3})),(IF($Q$11="2 Beste",SUM(LARGE(M357:P357,{1;2})),IF($Q$11="Bester",LARGE(M357:P357,1))))))))</f>
        <v/>
      </c>
      <c r="R357" s="101" t="str">
        <f t="shared" si="85"/>
        <v/>
      </c>
      <c r="S357" s="82"/>
      <c r="T357" s="84"/>
      <c r="U357" s="84"/>
      <c r="V357" s="84"/>
      <c r="W357" s="16" t="str" cm="1">
        <f t="array" ref="W357">IF(S357="","",IF($W$11="4 Beste",SUM(LARGE(S357:V357,{1;2;3;4})),(IF($W$11="3 Beste",SUM(LARGE(S357:V357,{1;2;3})),(IF($W$11="2 Beste",SUM(LARGE(S357:V357,{1;2})),IF($W$11="Bester",LARGE(S357:V357,1))))))))</f>
        <v/>
      </c>
      <c r="X357" s="101" t="str">
        <f t="shared" si="86"/>
        <v/>
      </c>
      <c r="Y357" s="14"/>
      <c r="Z357" s="101" t="str">
        <f t="shared" si="87"/>
        <v/>
      </c>
      <c r="AA357" s="18"/>
      <c r="AB357" s="23" t="str">
        <f t="shared" si="78"/>
        <v/>
      </c>
      <c r="AC357" s="24" t="str">
        <f t="shared" si="79"/>
        <v/>
      </c>
      <c r="AD357" s="24" t="str">
        <f t="shared" si="80"/>
        <v/>
      </c>
      <c r="AE357" s="22" t="str">
        <f t="shared" si="81"/>
        <v/>
      </c>
      <c r="AF357" s="16" t="str">
        <f t="shared" si="88"/>
        <v/>
      </c>
      <c r="AG357" s="103" t="str">
        <f t="shared" si="89"/>
        <v/>
      </c>
      <c r="AH357" s="25" t="str">
        <f t="shared" si="90"/>
        <v/>
      </c>
      <c r="AI357" s="26" t="str">
        <f t="shared" si="91"/>
        <v/>
      </c>
      <c r="AJ357" s="27" t="str">
        <f t="shared" si="92"/>
        <v/>
      </c>
      <c r="AL357" s="6"/>
      <c r="AM357" s="6"/>
      <c r="AN357" s="6"/>
      <c r="AO357" s="6"/>
      <c r="AP357" s="6"/>
      <c r="AQ357" s="6"/>
      <c r="AR357" s="6"/>
      <c r="AS357" s="6"/>
      <c r="AT357" s="6"/>
      <c r="AU357" s="6"/>
      <c r="AV357" s="6"/>
      <c r="AW357" s="6"/>
      <c r="AX357" s="6"/>
      <c r="AY357" s="6"/>
    </row>
    <row r="358" spans="2:51" ht="18" customHeight="1" x14ac:dyDescent="0.2">
      <c r="B358" s="77">
        <v>347</v>
      </c>
      <c r="C358" s="105"/>
      <c r="D358" s="117"/>
      <c r="E358" s="117"/>
      <c r="F358" s="118"/>
      <c r="G358" s="107" t="str">
        <f t="shared" si="82"/>
        <v/>
      </c>
      <c r="H358" s="38"/>
      <c r="I358" s="14"/>
      <c r="J358" s="143"/>
      <c r="K358" s="149" t="str">
        <f t="shared" si="83"/>
        <v/>
      </c>
      <c r="L358" s="101" t="str">
        <f t="shared" si="84"/>
        <v/>
      </c>
      <c r="M358" s="82"/>
      <c r="N358" s="78"/>
      <c r="O358" s="78"/>
      <c r="P358" s="78"/>
      <c r="Q358" s="15" t="str" cm="1">
        <f t="array" ref="Q358">IF(M358="","",IF($Q$11="4 Beste",SUM(LARGE(M358:P358,{1;2;3;4})),(IF($Q$11="3 Beste",SUM(LARGE(M358:P358,{1;2;3})),(IF($Q$11="2 Beste",SUM(LARGE(M358:P358,{1;2})),IF($Q$11="Bester",LARGE(M358:P358,1))))))))</f>
        <v/>
      </c>
      <c r="R358" s="101" t="str">
        <f t="shared" si="85"/>
        <v/>
      </c>
      <c r="S358" s="82"/>
      <c r="T358" s="84"/>
      <c r="U358" s="84"/>
      <c r="V358" s="84"/>
      <c r="W358" s="16" t="str" cm="1">
        <f t="array" ref="W358">IF(S358="","",IF($W$11="4 Beste",SUM(LARGE(S358:V358,{1;2;3;4})),(IF($W$11="3 Beste",SUM(LARGE(S358:V358,{1;2;3})),(IF($W$11="2 Beste",SUM(LARGE(S358:V358,{1;2})),IF($W$11="Bester",LARGE(S358:V358,1))))))))</f>
        <v/>
      </c>
      <c r="X358" s="101" t="str">
        <f t="shared" si="86"/>
        <v/>
      </c>
      <c r="Y358" s="14"/>
      <c r="Z358" s="101" t="str">
        <f t="shared" si="87"/>
        <v/>
      </c>
      <c r="AA358" s="18"/>
      <c r="AB358" s="23" t="str">
        <f t="shared" si="78"/>
        <v/>
      </c>
      <c r="AC358" s="24" t="str">
        <f t="shared" si="79"/>
        <v/>
      </c>
      <c r="AD358" s="24" t="str">
        <f t="shared" si="80"/>
        <v/>
      </c>
      <c r="AE358" s="22" t="str">
        <f t="shared" si="81"/>
        <v/>
      </c>
      <c r="AF358" s="16" t="str">
        <f t="shared" si="88"/>
        <v/>
      </c>
      <c r="AG358" s="103" t="str">
        <f t="shared" si="89"/>
        <v/>
      </c>
      <c r="AH358" s="25" t="str">
        <f t="shared" si="90"/>
        <v/>
      </c>
      <c r="AI358" s="26" t="str">
        <f t="shared" si="91"/>
        <v/>
      </c>
      <c r="AJ358" s="27" t="str">
        <f t="shared" si="92"/>
        <v/>
      </c>
      <c r="AL358" s="6"/>
      <c r="AM358" s="6"/>
      <c r="AN358" s="6"/>
      <c r="AO358" s="6"/>
      <c r="AP358" s="6"/>
      <c r="AQ358" s="6"/>
      <c r="AR358" s="6"/>
      <c r="AS358" s="6"/>
      <c r="AT358" s="6"/>
      <c r="AU358" s="6"/>
      <c r="AV358" s="6"/>
      <c r="AW358" s="6"/>
      <c r="AX358" s="6"/>
      <c r="AY358" s="6"/>
    </row>
    <row r="359" spans="2:51" ht="18" customHeight="1" x14ac:dyDescent="0.2">
      <c r="B359" s="77">
        <v>348</v>
      </c>
      <c r="C359" s="105"/>
      <c r="D359" s="117"/>
      <c r="E359" s="117"/>
      <c r="F359" s="118"/>
      <c r="G359" s="107" t="str">
        <f t="shared" si="82"/>
        <v/>
      </c>
      <c r="H359" s="38"/>
      <c r="I359" s="14"/>
      <c r="J359" s="143"/>
      <c r="K359" s="149" t="str">
        <f t="shared" si="83"/>
        <v/>
      </c>
      <c r="L359" s="101" t="str">
        <f t="shared" si="84"/>
        <v/>
      </c>
      <c r="M359" s="82"/>
      <c r="N359" s="78"/>
      <c r="O359" s="78"/>
      <c r="P359" s="78"/>
      <c r="Q359" s="15" t="str" cm="1">
        <f t="array" ref="Q359">IF(M359="","",IF($Q$11="4 Beste",SUM(LARGE(M359:P359,{1;2;3;4})),(IF($Q$11="3 Beste",SUM(LARGE(M359:P359,{1;2;3})),(IF($Q$11="2 Beste",SUM(LARGE(M359:P359,{1;2})),IF($Q$11="Bester",LARGE(M359:P359,1))))))))</f>
        <v/>
      </c>
      <c r="R359" s="101" t="str">
        <f t="shared" si="85"/>
        <v/>
      </c>
      <c r="S359" s="82"/>
      <c r="T359" s="84"/>
      <c r="U359" s="84"/>
      <c r="V359" s="84"/>
      <c r="W359" s="16" t="str" cm="1">
        <f t="array" ref="W359">IF(S359="","",IF($W$11="4 Beste",SUM(LARGE(S359:V359,{1;2;3;4})),(IF($W$11="3 Beste",SUM(LARGE(S359:V359,{1;2;3})),(IF($W$11="2 Beste",SUM(LARGE(S359:V359,{1;2})),IF($W$11="Bester",LARGE(S359:V359,1))))))))</f>
        <v/>
      </c>
      <c r="X359" s="101" t="str">
        <f t="shared" si="86"/>
        <v/>
      </c>
      <c r="Y359" s="14"/>
      <c r="Z359" s="101" t="str">
        <f t="shared" si="87"/>
        <v/>
      </c>
      <c r="AA359" s="18"/>
      <c r="AB359" s="23" t="str">
        <f t="shared" si="78"/>
        <v/>
      </c>
      <c r="AC359" s="24" t="str">
        <f t="shared" si="79"/>
        <v/>
      </c>
      <c r="AD359" s="24" t="str">
        <f t="shared" si="80"/>
        <v/>
      </c>
      <c r="AE359" s="22" t="str">
        <f t="shared" si="81"/>
        <v/>
      </c>
      <c r="AF359" s="16" t="str">
        <f t="shared" si="88"/>
        <v/>
      </c>
      <c r="AG359" s="103" t="str">
        <f t="shared" si="89"/>
        <v/>
      </c>
      <c r="AH359" s="25" t="str">
        <f t="shared" si="90"/>
        <v/>
      </c>
      <c r="AI359" s="26" t="str">
        <f t="shared" si="91"/>
        <v/>
      </c>
      <c r="AJ359" s="27" t="str">
        <f t="shared" si="92"/>
        <v/>
      </c>
      <c r="AL359" s="6"/>
      <c r="AM359" s="6"/>
      <c r="AN359" s="6"/>
      <c r="AO359" s="6"/>
      <c r="AP359" s="6"/>
      <c r="AQ359" s="6"/>
      <c r="AR359" s="6"/>
      <c r="AS359" s="6"/>
      <c r="AT359" s="6"/>
      <c r="AU359" s="6"/>
      <c r="AV359" s="6"/>
      <c r="AW359" s="6"/>
      <c r="AX359" s="6"/>
      <c r="AY359" s="6"/>
    </row>
    <row r="360" spans="2:51" ht="18" customHeight="1" x14ac:dyDescent="0.2">
      <c r="B360" s="77">
        <v>349</v>
      </c>
      <c r="C360" s="105"/>
      <c r="D360" s="117"/>
      <c r="E360" s="117"/>
      <c r="F360" s="118"/>
      <c r="G360" s="107" t="str">
        <f t="shared" si="82"/>
        <v/>
      </c>
      <c r="H360" s="38"/>
      <c r="I360" s="14"/>
      <c r="J360" s="143"/>
      <c r="K360" s="149" t="str">
        <f t="shared" si="83"/>
        <v/>
      </c>
      <c r="L360" s="101" t="str">
        <f t="shared" si="84"/>
        <v/>
      </c>
      <c r="M360" s="82"/>
      <c r="N360" s="78"/>
      <c r="O360" s="78"/>
      <c r="P360" s="78"/>
      <c r="Q360" s="15" t="str" cm="1">
        <f t="array" ref="Q360">IF(M360="","",IF($Q$11="4 Beste",SUM(LARGE(M360:P360,{1;2;3;4})),(IF($Q$11="3 Beste",SUM(LARGE(M360:P360,{1;2;3})),(IF($Q$11="2 Beste",SUM(LARGE(M360:P360,{1;2})),IF($Q$11="Bester",LARGE(M360:P360,1))))))))</f>
        <v/>
      </c>
      <c r="R360" s="101" t="str">
        <f t="shared" si="85"/>
        <v/>
      </c>
      <c r="S360" s="82"/>
      <c r="T360" s="84"/>
      <c r="U360" s="84"/>
      <c r="V360" s="84"/>
      <c r="W360" s="16" t="str" cm="1">
        <f t="array" ref="W360">IF(S360="","",IF($W$11="4 Beste",SUM(LARGE(S360:V360,{1;2;3;4})),(IF($W$11="3 Beste",SUM(LARGE(S360:V360,{1;2;3})),(IF($W$11="2 Beste",SUM(LARGE(S360:V360,{1;2})),IF($W$11="Bester",LARGE(S360:V360,1))))))))</f>
        <v/>
      </c>
      <c r="X360" s="101" t="str">
        <f t="shared" si="86"/>
        <v/>
      </c>
      <c r="Y360" s="14"/>
      <c r="Z360" s="101" t="str">
        <f t="shared" si="87"/>
        <v/>
      </c>
      <c r="AA360" s="18"/>
      <c r="AB360" s="23" t="str">
        <f t="shared" si="78"/>
        <v/>
      </c>
      <c r="AC360" s="24" t="str">
        <f t="shared" si="79"/>
        <v/>
      </c>
      <c r="AD360" s="24" t="str">
        <f t="shared" si="80"/>
        <v/>
      </c>
      <c r="AE360" s="22" t="str">
        <f t="shared" si="81"/>
        <v/>
      </c>
      <c r="AF360" s="16" t="str">
        <f t="shared" si="88"/>
        <v/>
      </c>
      <c r="AG360" s="103" t="str">
        <f t="shared" si="89"/>
        <v/>
      </c>
      <c r="AH360" s="25" t="str">
        <f t="shared" si="90"/>
        <v/>
      </c>
      <c r="AI360" s="26" t="str">
        <f t="shared" si="91"/>
        <v/>
      </c>
      <c r="AJ360" s="27" t="str">
        <f t="shared" si="92"/>
        <v/>
      </c>
      <c r="AL360" s="6"/>
      <c r="AM360" s="6"/>
      <c r="AN360" s="6"/>
      <c r="AO360" s="6"/>
      <c r="AP360" s="6"/>
      <c r="AQ360" s="6"/>
      <c r="AR360" s="6"/>
      <c r="AS360" s="6"/>
      <c r="AT360" s="6"/>
      <c r="AU360" s="6"/>
      <c r="AV360" s="6"/>
      <c r="AW360" s="6"/>
      <c r="AX360" s="6"/>
      <c r="AY360" s="6"/>
    </row>
    <row r="361" spans="2:51" ht="18" customHeight="1" x14ac:dyDescent="0.2">
      <c r="B361" s="77">
        <v>350</v>
      </c>
      <c r="C361" s="105"/>
      <c r="D361" s="117"/>
      <c r="E361" s="117"/>
      <c r="F361" s="118"/>
      <c r="G361" s="107" t="str">
        <f t="shared" si="82"/>
        <v/>
      </c>
      <c r="H361" s="38"/>
      <c r="I361" s="14"/>
      <c r="J361" s="143"/>
      <c r="K361" s="149" t="str">
        <f t="shared" si="83"/>
        <v/>
      </c>
      <c r="L361" s="101" t="str">
        <f t="shared" si="84"/>
        <v/>
      </c>
      <c r="M361" s="82"/>
      <c r="N361" s="78"/>
      <c r="O361" s="78"/>
      <c r="P361" s="78"/>
      <c r="Q361" s="15" t="str" cm="1">
        <f t="array" ref="Q361">IF(M361="","",IF($Q$11="4 Beste",SUM(LARGE(M361:P361,{1;2;3;4})),(IF($Q$11="3 Beste",SUM(LARGE(M361:P361,{1;2;3})),(IF($Q$11="2 Beste",SUM(LARGE(M361:P361,{1;2})),IF($Q$11="Bester",LARGE(M361:P361,1))))))))</f>
        <v/>
      </c>
      <c r="R361" s="101" t="str">
        <f t="shared" si="85"/>
        <v/>
      </c>
      <c r="S361" s="82"/>
      <c r="T361" s="84"/>
      <c r="U361" s="84"/>
      <c r="V361" s="84"/>
      <c r="W361" s="16" t="str" cm="1">
        <f t="array" ref="W361">IF(S361="","",IF($W$11="4 Beste",SUM(LARGE(S361:V361,{1;2;3;4})),(IF($W$11="3 Beste",SUM(LARGE(S361:V361,{1;2;3})),(IF($W$11="2 Beste",SUM(LARGE(S361:V361,{1;2})),IF($W$11="Bester",LARGE(S361:V361,1))))))))</f>
        <v/>
      </c>
      <c r="X361" s="101" t="str">
        <f t="shared" si="86"/>
        <v/>
      </c>
      <c r="Y361" s="14"/>
      <c r="Z361" s="101" t="str">
        <f t="shared" si="87"/>
        <v/>
      </c>
      <c r="AA361" s="18"/>
      <c r="AB361" s="23" t="str">
        <f t="shared" si="78"/>
        <v/>
      </c>
      <c r="AC361" s="24" t="str">
        <f t="shared" si="79"/>
        <v/>
      </c>
      <c r="AD361" s="24" t="str">
        <f t="shared" si="80"/>
        <v/>
      </c>
      <c r="AE361" s="22" t="str">
        <f t="shared" si="81"/>
        <v/>
      </c>
      <c r="AF361" s="16" t="str">
        <f t="shared" si="88"/>
        <v/>
      </c>
      <c r="AG361" s="103" t="str">
        <f t="shared" si="89"/>
        <v/>
      </c>
      <c r="AH361" s="25" t="str">
        <f t="shared" si="90"/>
        <v/>
      </c>
      <c r="AI361" s="26" t="str">
        <f t="shared" si="91"/>
        <v/>
      </c>
      <c r="AJ361" s="27" t="str">
        <f t="shared" si="92"/>
        <v/>
      </c>
      <c r="AL361" s="6"/>
      <c r="AM361" s="6"/>
      <c r="AN361" s="6"/>
      <c r="AO361" s="6"/>
      <c r="AP361" s="6"/>
      <c r="AQ361" s="6"/>
      <c r="AR361" s="6"/>
      <c r="AS361" s="6"/>
      <c r="AT361" s="6"/>
      <c r="AU361" s="6"/>
      <c r="AV361" s="6"/>
      <c r="AW361" s="6"/>
      <c r="AX361" s="6"/>
      <c r="AY361" s="6"/>
    </row>
    <row r="362" spans="2:51" ht="18" customHeight="1" x14ac:dyDescent="0.2">
      <c r="B362" s="77">
        <v>351</v>
      </c>
      <c r="C362" s="105"/>
      <c r="D362" s="117"/>
      <c r="E362" s="117"/>
      <c r="F362" s="118"/>
      <c r="G362" s="107" t="str">
        <f t="shared" si="82"/>
        <v/>
      </c>
      <c r="H362" s="38"/>
      <c r="I362" s="14"/>
      <c r="J362" s="143"/>
      <c r="K362" s="149" t="str">
        <f t="shared" si="83"/>
        <v/>
      </c>
      <c r="L362" s="101" t="str">
        <f t="shared" si="84"/>
        <v/>
      </c>
      <c r="M362" s="82"/>
      <c r="N362" s="78"/>
      <c r="O362" s="78"/>
      <c r="P362" s="78"/>
      <c r="Q362" s="15" t="str" cm="1">
        <f t="array" ref="Q362">IF(M362="","",IF($Q$11="4 Beste",SUM(LARGE(M362:P362,{1;2;3;4})),(IF($Q$11="3 Beste",SUM(LARGE(M362:P362,{1;2;3})),(IF($Q$11="2 Beste",SUM(LARGE(M362:P362,{1;2})),IF($Q$11="Bester",LARGE(M362:P362,1))))))))</f>
        <v/>
      </c>
      <c r="R362" s="101" t="str">
        <f t="shared" si="85"/>
        <v/>
      </c>
      <c r="S362" s="82"/>
      <c r="T362" s="84"/>
      <c r="U362" s="84"/>
      <c r="V362" s="84"/>
      <c r="W362" s="16" t="str" cm="1">
        <f t="array" ref="W362">IF(S362="","",IF($W$11="4 Beste",SUM(LARGE(S362:V362,{1;2;3;4})),(IF($W$11="3 Beste",SUM(LARGE(S362:V362,{1;2;3})),(IF($W$11="2 Beste",SUM(LARGE(S362:V362,{1;2})),IF($W$11="Bester",LARGE(S362:V362,1))))))))</f>
        <v/>
      </c>
      <c r="X362" s="101" t="str">
        <f t="shared" si="86"/>
        <v/>
      </c>
      <c r="Y362" s="14"/>
      <c r="Z362" s="101" t="str">
        <f t="shared" si="87"/>
        <v/>
      </c>
      <c r="AA362" s="18"/>
      <c r="AB362" s="23" t="str">
        <f t="shared" si="78"/>
        <v/>
      </c>
      <c r="AC362" s="24" t="str">
        <f t="shared" si="79"/>
        <v/>
      </c>
      <c r="AD362" s="24" t="str">
        <f t="shared" si="80"/>
        <v/>
      </c>
      <c r="AE362" s="22" t="str">
        <f t="shared" si="81"/>
        <v/>
      </c>
      <c r="AF362" s="16" t="str">
        <f t="shared" si="88"/>
        <v/>
      </c>
      <c r="AG362" s="103" t="str">
        <f t="shared" si="89"/>
        <v/>
      </c>
      <c r="AH362" s="25" t="str">
        <f t="shared" si="90"/>
        <v/>
      </c>
      <c r="AI362" s="26" t="str">
        <f t="shared" si="91"/>
        <v/>
      </c>
      <c r="AJ362" s="27" t="str">
        <f t="shared" si="92"/>
        <v/>
      </c>
      <c r="AL362" s="6"/>
      <c r="AM362" s="6"/>
      <c r="AN362" s="6"/>
      <c r="AO362" s="6"/>
      <c r="AP362" s="6"/>
      <c r="AQ362" s="6"/>
      <c r="AR362" s="6"/>
      <c r="AS362" s="6"/>
      <c r="AT362" s="6"/>
      <c r="AU362" s="6"/>
      <c r="AV362" s="6"/>
      <c r="AW362" s="6"/>
      <c r="AX362" s="6"/>
      <c r="AY362" s="6"/>
    </row>
    <row r="363" spans="2:51" ht="18" customHeight="1" x14ac:dyDescent="0.2">
      <c r="B363" s="77">
        <v>352</v>
      </c>
      <c r="C363" s="105"/>
      <c r="D363" s="117"/>
      <c r="E363" s="117"/>
      <c r="F363" s="118"/>
      <c r="G363" s="107" t="str">
        <f t="shared" si="82"/>
        <v/>
      </c>
      <c r="H363" s="38"/>
      <c r="I363" s="14"/>
      <c r="J363" s="143"/>
      <c r="K363" s="149" t="str">
        <f t="shared" si="83"/>
        <v/>
      </c>
      <c r="L363" s="101" t="str">
        <f t="shared" si="84"/>
        <v/>
      </c>
      <c r="M363" s="82"/>
      <c r="N363" s="78"/>
      <c r="O363" s="78"/>
      <c r="P363" s="78"/>
      <c r="Q363" s="15" t="str" cm="1">
        <f t="array" ref="Q363">IF(M363="","",IF($Q$11="4 Beste",SUM(LARGE(M363:P363,{1;2;3;4})),(IF($Q$11="3 Beste",SUM(LARGE(M363:P363,{1;2;3})),(IF($Q$11="2 Beste",SUM(LARGE(M363:P363,{1;2})),IF($Q$11="Bester",LARGE(M363:P363,1))))))))</f>
        <v/>
      </c>
      <c r="R363" s="101" t="str">
        <f t="shared" si="85"/>
        <v/>
      </c>
      <c r="S363" s="82"/>
      <c r="T363" s="84"/>
      <c r="U363" s="84"/>
      <c r="V363" s="84"/>
      <c r="W363" s="16" t="str" cm="1">
        <f t="array" ref="W363">IF(S363="","",IF($W$11="4 Beste",SUM(LARGE(S363:V363,{1;2;3;4})),(IF($W$11="3 Beste",SUM(LARGE(S363:V363,{1;2;3})),(IF($W$11="2 Beste",SUM(LARGE(S363:V363,{1;2})),IF($W$11="Bester",LARGE(S363:V363,1))))))))</f>
        <v/>
      </c>
      <c r="X363" s="101" t="str">
        <f t="shared" si="86"/>
        <v/>
      </c>
      <c r="Y363" s="14"/>
      <c r="Z363" s="101" t="str">
        <f t="shared" si="87"/>
        <v/>
      </c>
      <c r="AA363" s="18"/>
      <c r="AB363" s="23" t="str">
        <f t="shared" si="78"/>
        <v/>
      </c>
      <c r="AC363" s="24" t="str">
        <f t="shared" si="79"/>
        <v/>
      </c>
      <c r="AD363" s="24" t="str">
        <f t="shared" si="80"/>
        <v/>
      </c>
      <c r="AE363" s="22" t="str">
        <f t="shared" si="81"/>
        <v/>
      </c>
      <c r="AF363" s="16" t="str">
        <f t="shared" si="88"/>
        <v/>
      </c>
      <c r="AG363" s="103" t="str">
        <f t="shared" si="89"/>
        <v/>
      </c>
      <c r="AH363" s="25" t="str">
        <f t="shared" si="90"/>
        <v/>
      </c>
      <c r="AI363" s="26" t="str">
        <f t="shared" si="91"/>
        <v/>
      </c>
      <c r="AJ363" s="27" t="str">
        <f t="shared" si="92"/>
        <v/>
      </c>
      <c r="AL363" s="6"/>
      <c r="AM363" s="6"/>
      <c r="AN363" s="6"/>
      <c r="AO363" s="6"/>
      <c r="AP363" s="6"/>
      <c r="AQ363" s="6"/>
      <c r="AR363" s="6"/>
      <c r="AS363" s="6"/>
      <c r="AT363" s="6"/>
      <c r="AU363" s="6"/>
      <c r="AV363" s="6"/>
      <c r="AW363" s="6"/>
      <c r="AX363" s="6"/>
      <c r="AY363" s="6"/>
    </row>
    <row r="364" spans="2:51" ht="18" customHeight="1" x14ac:dyDescent="0.2">
      <c r="B364" s="77">
        <v>353</v>
      </c>
      <c r="C364" s="105"/>
      <c r="D364" s="117"/>
      <c r="E364" s="117"/>
      <c r="F364" s="118"/>
      <c r="G364" s="107" t="str">
        <f t="shared" si="82"/>
        <v/>
      </c>
      <c r="H364" s="38"/>
      <c r="I364" s="14"/>
      <c r="J364" s="143"/>
      <c r="K364" s="149" t="str">
        <f t="shared" si="83"/>
        <v/>
      </c>
      <c r="L364" s="101" t="str">
        <f t="shared" si="84"/>
        <v/>
      </c>
      <c r="M364" s="82"/>
      <c r="N364" s="78"/>
      <c r="O364" s="78"/>
      <c r="P364" s="78"/>
      <c r="Q364" s="15" t="str" cm="1">
        <f t="array" ref="Q364">IF(M364="","",IF($Q$11="4 Beste",SUM(LARGE(M364:P364,{1;2;3;4})),(IF($Q$11="3 Beste",SUM(LARGE(M364:P364,{1;2;3})),(IF($Q$11="2 Beste",SUM(LARGE(M364:P364,{1;2})),IF($Q$11="Bester",LARGE(M364:P364,1))))))))</f>
        <v/>
      </c>
      <c r="R364" s="101" t="str">
        <f t="shared" si="85"/>
        <v/>
      </c>
      <c r="S364" s="82"/>
      <c r="T364" s="84"/>
      <c r="U364" s="84"/>
      <c r="V364" s="84"/>
      <c r="W364" s="16" t="str" cm="1">
        <f t="array" ref="W364">IF(S364="","",IF($W$11="4 Beste",SUM(LARGE(S364:V364,{1;2;3;4})),(IF($W$11="3 Beste",SUM(LARGE(S364:V364,{1;2;3})),(IF($W$11="2 Beste",SUM(LARGE(S364:V364,{1;2})),IF($W$11="Bester",LARGE(S364:V364,1))))))))</f>
        <v/>
      </c>
      <c r="X364" s="101" t="str">
        <f t="shared" si="86"/>
        <v/>
      </c>
      <c r="Y364" s="14"/>
      <c r="Z364" s="101" t="str">
        <f t="shared" si="87"/>
        <v/>
      </c>
      <c r="AA364" s="18"/>
      <c r="AB364" s="23" t="str">
        <f t="shared" si="78"/>
        <v/>
      </c>
      <c r="AC364" s="24" t="str">
        <f t="shared" si="79"/>
        <v/>
      </c>
      <c r="AD364" s="24" t="str">
        <f t="shared" si="80"/>
        <v/>
      </c>
      <c r="AE364" s="22" t="str">
        <f t="shared" si="81"/>
        <v/>
      </c>
      <c r="AF364" s="16" t="str">
        <f t="shared" si="88"/>
        <v/>
      </c>
      <c r="AG364" s="103" t="str">
        <f t="shared" si="89"/>
        <v/>
      </c>
      <c r="AH364" s="25" t="str">
        <f t="shared" si="90"/>
        <v/>
      </c>
      <c r="AI364" s="26" t="str">
        <f t="shared" si="91"/>
        <v/>
      </c>
      <c r="AJ364" s="27" t="str">
        <f t="shared" si="92"/>
        <v/>
      </c>
      <c r="AL364" s="6"/>
      <c r="AM364" s="6"/>
      <c r="AN364" s="6"/>
      <c r="AO364" s="6"/>
      <c r="AP364" s="6"/>
      <c r="AQ364" s="6"/>
      <c r="AR364" s="6"/>
      <c r="AS364" s="6"/>
      <c r="AT364" s="6"/>
      <c r="AU364" s="6"/>
      <c r="AV364" s="6"/>
      <c r="AW364" s="6"/>
      <c r="AX364" s="6"/>
      <c r="AY364" s="6"/>
    </row>
    <row r="365" spans="2:51" ht="18" customHeight="1" x14ac:dyDescent="0.2">
      <c r="B365" s="77">
        <v>354</v>
      </c>
      <c r="C365" s="105"/>
      <c r="D365" s="117"/>
      <c r="E365" s="117"/>
      <c r="F365" s="118"/>
      <c r="G365" s="107" t="str">
        <f t="shared" si="82"/>
        <v/>
      </c>
      <c r="H365" s="38"/>
      <c r="I365" s="14"/>
      <c r="J365" s="143"/>
      <c r="K365" s="149" t="str">
        <f t="shared" si="83"/>
        <v/>
      </c>
      <c r="L365" s="101" t="str">
        <f t="shared" si="84"/>
        <v/>
      </c>
      <c r="M365" s="82"/>
      <c r="N365" s="78"/>
      <c r="O365" s="78"/>
      <c r="P365" s="78"/>
      <c r="Q365" s="15" t="str" cm="1">
        <f t="array" ref="Q365">IF(M365="","",IF($Q$11="4 Beste",SUM(LARGE(M365:P365,{1;2;3;4})),(IF($Q$11="3 Beste",SUM(LARGE(M365:P365,{1;2;3})),(IF($Q$11="2 Beste",SUM(LARGE(M365:P365,{1;2})),IF($Q$11="Bester",LARGE(M365:P365,1))))))))</f>
        <v/>
      </c>
      <c r="R365" s="101" t="str">
        <f t="shared" si="85"/>
        <v/>
      </c>
      <c r="S365" s="82"/>
      <c r="T365" s="84"/>
      <c r="U365" s="84"/>
      <c r="V365" s="84"/>
      <c r="W365" s="16" t="str" cm="1">
        <f t="array" ref="W365">IF(S365="","",IF($W$11="4 Beste",SUM(LARGE(S365:V365,{1;2;3;4})),(IF($W$11="3 Beste",SUM(LARGE(S365:V365,{1;2;3})),(IF($W$11="2 Beste",SUM(LARGE(S365:V365,{1;2})),IF($W$11="Bester",LARGE(S365:V365,1))))))))</f>
        <v/>
      </c>
      <c r="X365" s="101" t="str">
        <f t="shared" si="86"/>
        <v/>
      </c>
      <c r="Y365" s="14"/>
      <c r="Z365" s="101" t="str">
        <f t="shared" si="87"/>
        <v/>
      </c>
      <c r="AA365" s="18"/>
      <c r="AB365" s="23" t="str">
        <f t="shared" si="78"/>
        <v/>
      </c>
      <c r="AC365" s="24" t="str">
        <f t="shared" si="79"/>
        <v/>
      </c>
      <c r="AD365" s="24" t="str">
        <f t="shared" si="80"/>
        <v/>
      </c>
      <c r="AE365" s="22" t="str">
        <f t="shared" si="81"/>
        <v/>
      </c>
      <c r="AF365" s="16" t="str">
        <f t="shared" si="88"/>
        <v/>
      </c>
      <c r="AG365" s="103" t="str">
        <f t="shared" si="89"/>
        <v/>
      </c>
      <c r="AH365" s="25" t="str">
        <f t="shared" si="90"/>
        <v/>
      </c>
      <c r="AI365" s="26" t="str">
        <f t="shared" si="91"/>
        <v/>
      </c>
      <c r="AJ365" s="27" t="str">
        <f t="shared" si="92"/>
        <v/>
      </c>
      <c r="AL365" s="6"/>
      <c r="AM365" s="6"/>
      <c r="AN365" s="6"/>
      <c r="AO365" s="6"/>
      <c r="AP365" s="6"/>
      <c r="AQ365" s="6"/>
      <c r="AR365" s="6"/>
      <c r="AS365" s="6"/>
      <c r="AT365" s="6"/>
      <c r="AU365" s="6"/>
      <c r="AV365" s="6"/>
      <c r="AW365" s="6"/>
      <c r="AX365" s="6"/>
      <c r="AY365" s="6"/>
    </row>
    <row r="366" spans="2:51" ht="18" customHeight="1" x14ac:dyDescent="0.2">
      <c r="B366" s="77">
        <v>355</v>
      </c>
      <c r="C366" s="105"/>
      <c r="D366" s="117"/>
      <c r="E366" s="117"/>
      <c r="F366" s="118"/>
      <c r="G366" s="107" t="str">
        <f t="shared" si="82"/>
        <v/>
      </c>
      <c r="H366" s="38"/>
      <c r="I366" s="14"/>
      <c r="J366" s="143"/>
      <c r="K366" s="149" t="str">
        <f t="shared" si="83"/>
        <v/>
      </c>
      <c r="L366" s="101" t="str">
        <f t="shared" si="84"/>
        <v/>
      </c>
      <c r="M366" s="82"/>
      <c r="N366" s="78"/>
      <c r="O366" s="78"/>
      <c r="P366" s="78"/>
      <c r="Q366" s="15" t="str" cm="1">
        <f t="array" ref="Q366">IF(M366="","",IF($Q$11="4 Beste",SUM(LARGE(M366:P366,{1;2;3;4})),(IF($Q$11="3 Beste",SUM(LARGE(M366:P366,{1;2;3})),(IF($Q$11="2 Beste",SUM(LARGE(M366:P366,{1;2})),IF($Q$11="Bester",LARGE(M366:P366,1))))))))</f>
        <v/>
      </c>
      <c r="R366" s="101" t="str">
        <f t="shared" si="85"/>
        <v/>
      </c>
      <c r="S366" s="82"/>
      <c r="T366" s="84"/>
      <c r="U366" s="84"/>
      <c r="V366" s="84"/>
      <c r="W366" s="16" t="str" cm="1">
        <f t="array" ref="W366">IF(S366="","",IF($W$11="4 Beste",SUM(LARGE(S366:V366,{1;2;3;4})),(IF($W$11="3 Beste",SUM(LARGE(S366:V366,{1;2;3})),(IF($W$11="2 Beste",SUM(LARGE(S366:V366,{1;2})),IF($W$11="Bester",LARGE(S366:V366,1))))))))</f>
        <v/>
      </c>
      <c r="X366" s="101" t="str">
        <f t="shared" si="86"/>
        <v/>
      </c>
      <c r="Y366" s="14"/>
      <c r="Z366" s="101" t="str">
        <f t="shared" si="87"/>
        <v/>
      </c>
      <c r="AA366" s="18"/>
      <c r="AB366" s="23" t="str">
        <f t="shared" si="78"/>
        <v/>
      </c>
      <c r="AC366" s="24" t="str">
        <f t="shared" si="79"/>
        <v/>
      </c>
      <c r="AD366" s="24" t="str">
        <f t="shared" si="80"/>
        <v/>
      </c>
      <c r="AE366" s="22" t="str">
        <f t="shared" si="81"/>
        <v/>
      </c>
      <c r="AF366" s="16" t="str">
        <f t="shared" si="88"/>
        <v/>
      </c>
      <c r="AG366" s="103" t="str">
        <f t="shared" si="89"/>
        <v/>
      </c>
      <c r="AH366" s="25" t="str">
        <f t="shared" si="90"/>
        <v/>
      </c>
      <c r="AI366" s="26" t="str">
        <f t="shared" si="91"/>
        <v/>
      </c>
      <c r="AJ366" s="27" t="str">
        <f t="shared" si="92"/>
        <v/>
      </c>
      <c r="AL366" s="6"/>
      <c r="AM366" s="6"/>
      <c r="AN366" s="6"/>
      <c r="AO366" s="6"/>
      <c r="AP366" s="6"/>
      <c r="AQ366" s="6"/>
      <c r="AR366" s="6"/>
      <c r="AS366" s="6"/>
      <c r="AT366" s="6"/>
      <c r="AU366" s="6"/>
      <c r="AV366" s="6"/>
      <c r="AW366" s="6"/>
      <c r="AX366" s="6"/>
      <c r="AY366" s="6"/>
    </row>
    <row r="367" spans="2:51" ht="18" customHeight="1" x14ac:dyDescent="0.2">
      <c r="B367" s="77">
        <v>356</v>
      </c>
      <c r="C367" s="105"/>
      <c r="D367" s="117"/>
      <c r="E367" s="117"/>
      <c r="F367" s="118"/>
      <c r="G367" s="107" t="str">
        <f t="shared" si="82"/>
        <v/>
      </c>
      <c r="H367" s="38"/>
      <c r="I367" s="14"/>
      <c r="J367" s="143"/>
      <c r="K367" s="149" t="str">
        <f t="shared" si="83"/>
        <v/>
      </c>
      <c r="L367" s="101" t="str">
        <f t="shared" si="84"/>
        <v/>
      </c>
      <c r="M367" s="82"/>
      <c r="N367" s="78"/>
      <c r="O367" s="78"/>
      <c r="P367" s="78"/>
      <c r="Q367" s="15" t="str" cm="1">
        <f t="array" ref="Q367">IF(M367="","",IF($Q$11="4 Beste",SUM(LARGE(M367:P367,{1;2;3;4})),(IF($Q$11="3 Beste",SUM(LARGE(M367:P367,{1;2;3})),(IF($Q$11="2 Beste",SUM(LARGE(M367:P367,{1;2})),IF($Q$11="Bester",LARGE(M367:P367,1))))))))</f>
        <v/>
      </c>
      <c r="R367" s="101" t="str">
        <f t="shared" si="85"/>
        <v/>
      </c>
      <c r="S367" s="82"/>
      <c r="T367" s="84"/>
      <c r="U367" s="84"/>
      <c r="V367" s="84"/>
      <c r="W367" s="16" t="str" cm="1">
        <f t="array" ref="W367">IF(S367="","",IF($W$11="4 Beste",SUM(LARGE(S367:V367,{1;2;3;4})),(IF($W$11="3 Beste",SUM(LARGE(S367:V367,{1;2;3})),(IF($W$11="2 Beste",SUM(LARGE(S367:V367,{1;2})),IF($W$11="Bester",LARGE(S367:V367,1))))))))</f>
        <v/>
      </c>
      <c r="X367" s="101" t="str">
        <f t="shared" si="86"/>
        <v/>
      </c>
      <c r="Y367" s="14"/>
      <c r="Z367" s="101" t="str">
        <f t="shared" si="87"/>
        <v/>
      </c>
      <c r="AA367" s="18"/>
      <c r="AB367" s="23" t="str">
        <f t="shared" si="78"/>
        <v/>
      </c>
      <c r="AC367" s="24" t="str">
        <f t="shared" si="79"/>
        <v/>
      </c>
      <c r="AD367" s="24" t="str">
        <f t="shared" si="80"/>
        <v/>
      </c>
      <c r="AE367" s="22" t="str">
        <f t="shared" si="81"/>
        <v/>
      </c>
      <c r="AF367" s="16" t="str">
        <f t="shared" si="88"/>
        <v/>
      </c>
      <c r="AG367" s="103" t="str">
        <f t="shared" si="89"/>
        <v/>
      </c>
      <c r="AH367" s="25" t="str">
        <f t="shared" si="90"/>
        <v/>
      </c>
      <c r="AI367" s="26" t="str">
        <f t="shared" si="91"/>
        <v/>
      </c>
      <c r="AJ367" s="27" t="str">
        <f t="shared" si="92"/>
        <v/>
      </c>
      <c r="AL367" s="6"/>
      <c r="AM367" s="6"/>
      <c r="AN367" s="6"/>
      <c r="AO367" s="6"/>
      <c r="AP367" s="6"/>
      <c r="AQ367" s="6"/>
      <c r="AR367" s="6"/>
      <c r="AS367" s="6"/>
      <c r="AT367" s="6"/>
      <c r="AU367" s="6"/>
      <c r="AV367" s="6"/>
      <c r="AW367" s="6"/>
      <c r="AX367" s="6"/>
      <c r="AY367" s="6"/>
    </row>
    <row r="368" spans="2:51" ht="18" customHeight="1" x14ac:dyDescent="0.2">
      <c r="B368" s="77">
        <v>357</v>
      </c>
      <c r="C368" s="105"/>
      <c r="D368" s="117"/>
      <c r="E368" s="117"/>
      <c r="F368" s="118"/>
      <c r="G368" s="107" t="str">
        <f t="shared" si="82"/>
        <v/>
      </c>
      <c r="H368" s="38"/>
      <c r="I368" s="14"/>
      <c r="J368" s="143"/>
      <c r="K368" s="149" t="str">
        <f t="shared" si="83"/>
        <v/>
      </c>
      <c r="L368" s="101" t="str">
        <f t="shared" si="84"/>
        <v/>
      </c>
      <c r="M368" s="82"/>
      <c r="N368" s="78"/>
      <c r="O368" s="78"/>
      <c r="P368" s="78"/>
      <c r="Q368" s="15" t="str" cm="1">
        <f t="array" ref="Q368">IF(M368="","",IF($Q$11="4 Beste",SUM(LARGE(M368:P368,{1;2;3;4})),(IF($Q$11="3 Beste",SUM(LARGE(M368:P368,{1;2;3})),(IF($Q$11="2 Beste",SUM(LARGE(M368:P368,{1;2})),IF($Q$11="Bester",LARGE(M368:P368,1))))))))</f>
        <v/>
      </c>
      <c r="R368" s="101" t="str">
        <f t="shared" si="85"/>
        <v/>
      </c>
      <c r="S368" s="82"/>
      <c r="T368" s="84"/>
      <c r="U368" s="84"/>
      <c r="V368" s="84"/>
      <c r="W368" s="16" t="str" cm="1">
        <f t="array" ref="W368">IF(S368="","",IF($W$11="4 Beste",SUM(LARGE(S368:V368,{1;2;3;4})),(IF($W$11="3 Beste",SUM(LARGE(S368:V368,{1;2;3})),(IF($W$11="2 Beste",SUM(LARGE(S368:V368,{1;2})),IF($W$11="Bester",LARGE(S368:V368,1))))))))</f>
        <v/>
      </c>
      <c r="X368" s="101" t="str">
        <f t="shared" si="86"/>
        <v/>
      </c>
      <c r="Y368" s="14"/>
      <c r="Z368" s="101" t="str">
        <f t="shared" si="87"/>
        <v/>
      </c>
      <c r="AA368" s="18"/>
      <c r="AB368" s="23" t="str">
        <f t="shared" si="78"/>
        <v/>
      </c>
      <c r="AC368" s="24" t="str">
        <f t="shared" si="79"/>
        <v/>
      </c>
      <c r="AD368" s="24" t="str">
        <f t="shared" si="80"/>
        <v/>
      </c>
      <c r="AE368" s="22" t="str">
        <f t="shared" si="81"/>
        <v/>
      </c>
      <c r="AF368" s="16" t="str">
        <f t="shared" si="88"/>
        <v/>
      </c>
      <c r="AG368" s="103" t="str">
        <f t="shared" si="89"/>
        <v/>
      </c>
      <c r="AH368" s="25" t="str">
        <f t="shared" si="90"/>
        <v/>
      </c>
      <c r="AI368" s="26" t="str">
        <f t="shared" si="91"/>
        <v/>
      </c>
      <c r="AJ368" s="27" t="str">
        <f t="shared" si="92"/>
        <v/>
      </c>
      <c r="AL368" s="6"/>
      <c r="AM368" s="6"/>
      <c r="AN368" s="6"/>
      <c r="AO368" s="6"/>
      <c r="AP368" s="6"/>
      <c r="AQ368" s="6"/>
      <c r="AR368" s="6"/>
      <c r="AS368" s="6"/>
      <c r="AT368" s="6"/>
      <c r="AU368" s="6"/>
      <c r="AV368" s="6"/>
      <c r="AW368" s="6"/>
      <c r="AX368" s="6"/>
      <c r="AY368" s="6"/>
    </row>
    <row r="369" spans="2:51" ht="18" customHeight="1" x14ac:dyDescent="0.2">
      <c r="B369" s="77">
        <v>358</v>
      </c>
      <c r="C369" s="105"/>
      <c r="D369" s="117"/>
      <c r="E369" s="117"/>
      <c r="F369" s="118"/>
      <c r="G369" s="107" t="str">
        <f t="shared" si="82"/>
        <v/>
      </c>
      <c r="H369" s="38"/>
      <c r="I369" s="14"/>
      <c r="J369" s="143"/>
      <c r="K369" s="149" t="str">
        <f t="shared" si="83"/>
        <v/>
      </c>
      <c r="L369" s="101" t="str">
        <f t="shared" si="84"/>
        <v/>
      </c>
      <c r="M369" s="82"/>
      <c r="N369" s="78"/>
      <c r="O369" s="78"/>
      <c r="P369" s="78"/>
      <c r="Q369" s="15" t="str" cm="1">
        <f t="array" ref="Q369">IF(M369="","",IF($Q$11="4 Beste",SUM(LARGE(M369:P369,{1;2;3;4})),(IF($Q$11="3 Beste",SUM(LARGE(M369:P369,{1;2;3})),(IF($Q$11="2 Beste",SUM(LARGE(M369:P369,{1;2})),IF($Q$11="Bester",LARGE(M369:P369,1))))))))</f>
        <v/>
      </c>
      <c r="R369" s="101" t="str">
        <f t="shared" si="85"/>
        <v/>
      </c>
      <c r="S369" s="82"/>
      <c r="T369" s="84"/>
      <c r="U369" s="84"/>
      <c r="V369" s="84"/>
      <c r="W369" s="16" t="str" cm="1">
        <f t="array" ref="W369">IF(S369="","",IF($W$11="4 Beste",SUM(LARGE(S369:V369,{1;2;3;4})),(IF($W$11="3 Beste",SUM(LARGE(S369:V369,{1;2;3})),(IF($W$11="2 Beste",SUM(LARGE(S369:V369,{1;2})),IF($W$11="Bester",LARGE(S369:V369,1))))))))</f>
        <v/>
      </c>
      <c r="X369" s="101" t="str">
        <f t="shared" si="86"/>
        <v/>
      </c>
      <c r="Y369" s="14"/>
      <c r="Z369" s="101" t="str">
        <f t="shared" si="87"/>
        <v/>
      </c>
      <c r="AA369" s="18"/>
      <c r="AB369" s="23" t="str">
        <f t="shared" si="78"/>
        <v/>
      </c>
      <c r="AC369" s="24" t="str">
        <f t="shared" si="79"/>
        <v/>
      </c>
      <c r="AD369" s="24" t="str">
        <f t="shared" si="80"/>
        <v/>
      </c>
      <c r="AE369" s="22" t="str">
        <f t="shared" si="81"/>
        <v/>
      </c>
      <c r="AF369" s="16" t="str">
        <f t="shared" si="88"/>
        <v/>
      </c>
      <c r="AG369" s="103" t="str">
        <f t="shared" si="89"/>
        <v/>
      </c>
      <c r="AH369" s="25" t="str">
        <f t="shared" si="90"/>
        <v/>
      </c>
      <c r="AI369" s="26" t="str">
        <f t="shared" si="91"/>
        <v/>
      </c>
      <c r="AJ369" s="27" t="str">
        <f t="shared" si="92"/>
        <v/>
      </c>
      <c r="AL369" s="6"/>
      <c r="AM369" s="6"/>
      <c r="AN369" s="6"/>
      <c r="AO369" s="6"/>
      <c r="AP369" s="6"/>
      <c r="AQ369" s="6"/>
      <c r="AR369" s="6"/>
      <c r="AS369" s="6"/>
      <c r="AT369" s="6"/>
      <c r="AU369" s="6"/>
      <c r="AV369" s="6"/>
      <c r="AW369" s="6"/>
      <c r="AX369" s="6"/>
      <c r="AY369" s="6"/>
    </row>
    <row r="370" spans="2:51" ht="18" customHeight="1" x14ac:dyDescent="0.2">
      <c r="B370" s="77">
        <v>359</v>
      </c>
      <c r="C370" s="105"/>
      <c r="D370" s="117"/>
      <c r="E370" s="117"/>
      <c r="F370" s="118"/>
      <c r="G370" s="107" t="str">
        <f t="shared" si="82"/>
        <v/>
      </c>
      <c r="H370" s="38"/>
      <c r="I370" s="14"/>
      <c r="J370" s="143"/>
      <c r="K370" s="149" t="str">
        <f t="shared" si="83"/>
        <v/>
      </c>
      <c r="L370" s="101" t="str">
        <f t="shared" si="84"/>
        <v/>
      </c>
      <c r="M370" s="82"/>
      <c r="N370" s="78"/>
      <c r="O370" s="78"/>
      <c r="P370" s="78"/>
      <c r="Q370" s="15" t="str" cm="1">
        <f t="array" ref="Q370">IF(M370="","",IF($Q$11="4 Beste",SUM(LARGE(M370:P370,{1;2;3;4})),(IF($Q$11="3 Beste",SUM(LARGE(M370:P370,{1;2;3})),(IF($Q$11="2 Beste",SUM(LARGE(M370:P370,{1;2})),IF($Q$11="Bester",LARGE(M370:P370,1))))))))</f>
        <v/>
      </c>
      <c r="R370" s="101" t="str">
        <f t="shared" si="85"/>
        <v/>
      </c>
      <c r="S370" s="82"/>
      <c r="T370" s="84"/>
      <c r="U370" s="84"/>
      <c r="V370" s="84"/>
      <c r="W370" s="16" t="str" cm="1">
        <f t="array" ref="W370">IF(S370="","",IF($W$11="4 Beste",SUM(LARGE(S370:V370,{1;2;3;4})),(IF($W$11="3 Beste",SUM(LARGE(S370:V370,{1;2;3})),(IF($W$11="2 Beste",SUM(LARGE(S370:V370,{1;2})),IF($W$11="Bester",LARGE(S370:V370,1))))))))</f>
        <v/>
      </c>
      <c r="X370" s="101" t="str">
        <f t="shared" si="86"/>
        <v/>
      </c>
      <c r="Y370" s="14"/>
      <c r="Z370" s="101" t="str">
        <f t="shared" si="87"/>
        <v/>
      </c>
      <c r="AA370" s="18"/>
      <c r="AB370" s="23" t="str">
        <f t="shared" si="78"/>
        <v/>
      </c>
      <c r="AC370" s="24" t="str">
        <f t="shared" si="79"/>
        <v/>
      </c>
      <c r="AD370" s="24" t="str">
        <f t="shared" si="80"/>
        <v/>
      </c>
      <c r="AE370" s="22" t="str">
        <f t="shared" si="81"/>
        <v/>
      </c>
      <c r="AF370" s="16" t="str">
        <f t="shared" si="88"/>
        <v/>
      </c>
      <c r="AG370" s="103" t="str">
        <f t="shared" si="89"/>
        <v/>
      </c>
      <c r="AH370" s="25" t="str">
        <f t="shared" si="90"/>
        <v/>
      </c>
      <c r="AI370" s="26" t="str">
        <f t="shared" si="91"/>
        <v/>
      </c>
      <c r="AJ370" s="27" t="str">
        <f t="shared" si="92"/>
        <v/>
      </c>
      <c r="AL370" s="6"/>
      <c r="AM370" s="6"/>
      <c r="AN370" s="6"/>
      <c r="AO370" s="6"/>
      <c r="AP370" s="6"/>
      <c r="AQ370" s="6"/>
      <c r="AR370" s="6"/>
      <c r="AS370" s="6"/>
      <c r="AT370" s="6"/>
      <c r="AU370" s="6"/>
      <c r="AV370" s="6"/>
      <c r="AW370" s="6"/>
      <c r="AX370" s="6"/>
      <c r="AY370" s="6"/>
    </row>
    <row r="371" spans="2:51" ht="18" customHeight="1" x14ac:dyDescent="0.2">
      <c r="B371" s="77">
        <v>360</v>
      </c>
      <c r="C371" s="105"/>
      <c r="D371" s="117"/>
      <c r="E371" s="117"/>
      <c r="F371" s="118"/>
      <c r="G371" s="107" t="str">
        <f t="shared" si="82"/>
        <v/>
      </c>
      <c r="H371" s="38"/>
      <c r="I371" s="14"/>
      <c r="J371" s="143"/>
      <c r="K371" s="149" t="str">
        <f t="shared" si="83"/>
        <v/>
      </c>
      <c r="L371" s="101" t="str">
        <f t="shared" si="84"/>
        <v/>
      </c>
      <c r="M371" s="82"/>
      <c r="N371" s="78"/>
      <c r="O371" s="78"/>
      <c r="P371" s="78"/>
      <c r="Q371" s="15" t="str" cm="1">
        <f t="array" ref="Q371">IF(M371="","",IF($Q$11="4 Beste",SUM(LARGE(M371:P371,{1;2;3;4})),(IF($Q$11="3 Beste",SUM(LARGE(M371:P371,{1;2;3})),(IF($Q$11="2 Beste",SUM(LARGE(M371:P371,{1;2})),IF($Q$11="Bester",LARGE(M371:P371,1))))))))</f>
        <v/>
      </c>
      <c r="R371" s="101" t="str">
        <f t="shared" si="85"/>
        <v/>
      </c>
      <c r="S371" s="82"/>
      <c r="T371" s="84"/>
      <c r="U371" s="84"/>
      <c r="V371" s="84"/>
      <c r="W371" s="16" t="str" cm="1">
        <f t="array" ref="W371">IF(S371="","",IF($W$11="4 Beste",SUM(LARGE(S371:V371,{1;2;3;4})),(IF($W$11="3 Beste",SUM(LARGE(S371:V371,{1;2;3})),(IF($W$11="2 Beste",SUM(LARGE(S371:V371,{1;2})),IF($W$11="Bester",LARGE(S371:V371,1))))))))</f>
        <v/>
      </c>
      <c r="X371" s="101" t="str">
        <f t="shared" si="86"/>
        <v/>
      </c>
      <c r="Y371" s="14"/>
      <c r="Z371" s="101" t="str">
        <f t="shared" si="87"/>
        <v/>
      </c>
      <c r="AA371" s="18"/>
      <c r="AB371" s="23" t="str">
        <f t="shared" si="78"/>
        <v/>
      </c>
      <c r="AC371" s="24" t="str">
        <f t="shared" si="79"/>
        <v/>
      </c>
      <c r="AD371" s="24" t="str">
        <f t="shared" si="80"/>
        <v/>
      </c>
      <c r="AE371" s="22" t="str">
        <f t="shared" si="81"/>
        <v/>
      </c>
      <c r="AF371" s="16" t="str">
        <f t="shared" si="88"/>
        <v/>
      </c>
      <c r="AG371" s="103" t="str">
        <f t="shared" si="89"/>
        <v/>
      </c>
      <c r="AH371" s="25" t="str">
        <f t="shared" si="90"/>
        <v/>
      </c>
      <c r="AI371" s="26" t="str">
        <f t="shared" si="91"/>
        <v/>
      </c>
      <c r="AJ371" s="27" t="str">
        <f t="shared" si="92"/>
        <v/>
      </c>
      <c r="AL371" s="6"/>
      <c r="AM371" s="6"/>
      <c r="AN371" s="6"/>
      <c r="AO371" s="6"/>
      <c r="AP371" s="6"/>
      <c r="AQ371" s="6"/>
      <c r="AR371" s="6"/>
      <c r="AS371" s="6"/>
      <c r="AT371" s="6"/>
      <c r="AU371" s="6"/>
      <c r="AV371" s="6"/>
      <c r="AW371" s="6"/>
      <c r="AX371" s="6"/>
      <c r="AY371" s="6"/>
    </row>
    <row r="372" spans="2:51" ht="18" customHeight="1" x14ac:dyDescent="0.2">
      <c r="B372" s="77">
        <v>361</v>
      </c>
      <c r="C372" s="105"/>
      <c r="D372" s="117"/>
      <c r="E372" s="117"/>
      <c r="F372" s="118"/>
      <c r="G372" s="107" t="str">
        <f t="shared" si="82"/>
        <v/>
      </c>
      <c r="H372" s="38"/>
      <c r="I372" s="14"/>
      <c r="J372" s="143"/>
      <c r="K372" s="149" t="str">
        <f t="shared" si="83"/>
        <v/>
      </c>
      <c r="L372" s="101" t="str">
        <f t="shared" si="84"/>
        <v/>
      </c>
      <c r="M372" s="82"/>
      <c r="N372" s="78"/>
      <c r="O372" s="78"/>
      <c r="P372" s="78"/>
      <c r="Q372" s="15" t="str" cm="1">
        <f t="array" ref="Q372">IF(M372="","",IF($Q$11="4 Beste",SUM(LARGE(M372:P372,{1;2;3;4})),(IF($Q$11="3 Beste",SUM(LARGE(M372:P372,{1;2;3})),(IF($Q$11="2 Beste",SUM(LARGE(M372:P372,{1;2})),IF($Q$11="Bester",LARGE(M372:P372,1))))))))</f>
        <v/>
      </c>
      <c r="R372" s="101" t="str">
        <f t="shared" si="85"/>
        <v/>
      </c>
      <c r="S372" s="82"/>
      <c r="T372" s="84"/>
      <c r="U372" s="84"/>
      <c r="V372" s="84"/>
      <c r="W372" s="16" t="str" cm="1">
        <f t="array" ref="W372">IF(S372="","",IF($W$11="4 Beste",SUM(LARGE(S372:V372,{1;2;3;4})),(IF($W$11="3 Beste",SUM(LARGE(S372:V372,{1;2;3})),(IF($W$11="2 Beste",SUM(LARGE(S372:V372,{1;2})),IF($W$11="Bester",LARGE(S372:V372,1))))))))</f>
        <v/>
      </c>
      <c r="X372" s="101" t="str">
        <f t="shared" si="86"/>
        <v/>
      </c>
      <c r="Y372" s="14"/>
      <c r="Z372" s="101" t="str">
        <f t="shared" si="87"/>
        <v/>
      </c>
      <c r="AA372" s="18"/>
      <c r="AB372" s="23" t="str">
        <f t="shared" si="78"/>
        <v/>
      </c>
      <c r="AC372" s="24" t="str">
        <f t="shared" si="79"/>
        <v/>
      </c>
      <c r="AD372" s="24" t="str">
        <f t="shared" si="80"/>
        <v/>
      </c>
      <c r="AE372" s="22" t="str">
        <f t="shared" si="81"/>
        <v/>
      </c>
      <c r="AF372" s="16" t="str">
        <f t="shared" si="88"/>
        <v/>
      </c>
      <c r="AG372" s="103" t="str">
        <f t="shared" si="89"/>
        <v/>
      </c>
      <c r="AH372" s="25" t="str">
        <f t="shared" si="90"/>
        <v/>
      </c>
      <c r="AI372" s="26" t="str">
        <f t="shared" si="91"/>
        <v/>
      </c>
      <c r="AJ372" s="27" t="str">
        <f t="shared" si="92"/>
        <v/>
      </c>
      <c r="AL372" s="6"/>
      <c r="AM372" s="6"/>
      <c r="AN372" s="6"/>
      <c r="AO372" s="6"/>
      <c r="AP372" s="6"/>
      <c r="AQ372" s="6"/>
      <c r="AR372" s="6"/>
      <c r="AS372" s="6"/>
      <c r="AT372" s="6"/>
      <c r="AU372" s="6"/>
      <c r="AV372" s="6"/>
      <c r="AW372" s="6"/>
      <c r="AX372" s="6"/>
      <c r="AY372" s="6"/>
    </row>
    <row r="373" spans="2:51" ht="18" customHeight="1" x14ac:dyDescent="0.2">
      <c r="B373" s="77">
        <v>362</v>
      </c>
      <c r="C373" s="105"/>
      <c r="D373" s="117"/>
      <c r="E373" s="117"/>
      <c r="F373" s="118"/>
      <c r="G373" s="107" t="str">
        <f t="shared" si="82"/>
        <v/>
      </c>
      <c r="H373" s="38"/>
      <c r="I373" s="14"/>
      <c r="J373" s="143"/>
      <c r="K373" s="149" t="str">
        <f t="shared" si="83"/>
        <v/>
      </c>
      <c r="L373" s="101" t="str">
        <f t="shared" si="84"/>
        <v/>
      </c>
      <c r="M373" s="82"/>
      <c r="N373" s="78"/>
      <c r="O373" s="78"/>
      <c r="P373" s="78"/>
      <c r="Q373" s="15" t="str" cm="1">
        <f t="array" ref="Q373">IF(M373="","",IF($Q$11="4 Beste",SUM(LARGE(M373:P373,{1;2;3;4})),(IF($Q$11="3 Beste",SUM(LARGE(M373:P373,{1;2;3})),(IF($Q$11="2 Beste",SUM(LARGE(M373:P373,{1;2})),IF($Q$11="Bester",LARGE(M373:P373,1))))))))</f>
        <v/>
      </c>
      <c r="R373" s="101" t="str">
        <f t="shared" si="85"/>
        <v/>
      </c>
      <c r="S373" s="82"/>
      <c r="T373" s="84"/>
      <c r="U373" s="84"/>
      <c r="V373" s="84"/>
      <c r="W373" s="16" t="str" cm="1">
        <f t="array" ref="W373">IF(S373="","",IF($W$11="4 Beste",SUM(LARGE(S373:V373,{1;2;3;4})),(IF($W$11="3 Beste",SUM(LARGE(S373:V373,{1;2;3})),(IF($W$11="2 Beste",SUM(LARGE(S373:V373,{1;2})),IF($W$11="Bester",LARGE(S373:V373,1))))))))</f>
        <v/>
      </c>
      <c r="X373" s="101" t="str">
        <f t="shared" si="86"/>
        <v/>
      </c>
      <c r="Y373" s="14"/>
      <c r="Z373" s="101" t="str">
        <f t="shared" si="87"/>
        <v/>
      </c>
      <c r="AA373" s="18"/>
      <c r="AB373" s="23" t="str">
        <f t="shared" si="78"/>
        <v/>
      </c>
      <c r="AC373" s="24" t="str">
        <f t="shared" si="79"/>
        <v/>
      </c>
      <c r="AD373" s="24" t="str">
        <f t="shared" si="80"/>
        <v/>
      </c>
      <c r="AE373" s="22" t="str">
        <f t="shared" si="81"/>
        <v/>
      </c>
      <c r="AF373" s="16" t="str">
        <f t="shared" si="88"/>
        <v/>
      </c>
      <c r="AG373" s="103" t="str">
        <f t="shared" si="89"/>
        <v/>
      </c>
      <c r="AH373" s="25" t="str">
        <f t="shared" si="90"/>
        <v/>
      </c>
      <c r="AI373" s="26" t="str">
        <f t="shared" si="91"/>
        <v/>
      </c>
      <c r="AJ373" s="27" t="str">
        <f t="shared" si="92"/>
        <v/>
      </c>
      <c r="AL373" s="6"/>
      <c r="AM373" s="6"/>
      <c r="AN373" s="6"/>
      <c r="AO373" s="6"/>
      <c r="AP373" s="6"/>
      <c r="AQ373" s="6"/>
      <c r="AR373" s="6"/>
      <c r="AS373" s="6"/>
      <c r="AT373" s="6"/>
      <c r="AU373" s="6"/>
      <c r="AV373" s="6"/>
      <c r="AW373" s="6"/>
      <c r="AX373" s="6"/>
      <c r="AY373" s="6"/>
    </row>
    <row r="374" spans="2:51" ht="18" customHeight="1" x14ac:dyDescent="0.2">
      <c r="B374" s="77">
        <v>363</v>
      </c>
      <c r="C374" s="105"/>
      <c r="D374" s="117"/>
      <c r="E374" s="117"/>
      <c r="F374" s="118"/>
      <c r="G374" s="107" t="str">
        <f t="shared" si="82"/>
        <v/>
      </c>
      <c r="H374" s="38"/>
      <c r="I374" s="14"/>
      <c r="J374" s="143"/>
      <c r="K374" s="149" t="str">
        <f t="shared" si="83"/>
        <v/>
      </c>
      <c r="L374" s="101" t="str">
        <f t="shared" si="84"/>
        <v/>
      </c>
      <c r="M374" s="82"/>
      <c r="N374" s="78"/>
      <c r="O374" s="78"/>
      <c r="P374" s="78"/>
      <c r="Q374" s="15" t="str" cm="1">
        <f t="array" ref="Q374">IF(M374="","",IF($Q$11="4 Beste",SUM(LARGE(M374:P374,{1;2;3;4})),(IF($Q$11="3 Beste",SUM(LARGE(M374:P374,{1;2;3})),(IF($Q$11="2 Beste",SUM(LARGE(M374:P374,{1;2})),IF($Q$11="Bester",LARGE(M374:P374,1))))))))</f>
        <v/>
      </c>
      <c r="R374" s="101" t="str">
        <f t="shared" si="85"/>
        <v/>
      </c>
      <c r="S374" s="82"/>
      <c r="T374" s="84"/>
      <c r="U374" s="84"/>
      <c r="V374" s="84"/>
      <c r="W374" s="16" t="str" cm="1">
        <f t="array" ref="W374">IF(S374="","",IF($W$11="4 Beste",SUM(LARGE(S374:V374,{1;2;3;4})),(IF($W$11="3 Beste",SUM(LARGE(S374:V374,{1;2;3})),(IF($W$11="2 Beste",SUM(LARGE(S374:V374,{1;2})),IF($W$11="Bester",LARGE(S374:V374,1))))))))</f>
        <v/>
      </c>
      <c r="X374" s="101" t="str">
        <f t="shared" si="86"/>
        <v/>
      </c>
      <c r="Y374" s="14"/>
      <c r="Z374" s="101" t="str">
        <f t="shared" si="87"/>
        <v/>
      </c>
      <c r="AA374" s="18"/>
      <c r="AB374" s="23" t="str">
        <f t="shared" si="78"/>
        <v/>
      </c>
      <c r="AC374" s="24" t="str">
        <f t="shared" si="79"/>
        <v/>
      </c>
      <c r="AD374" s="24" t="str">
        <f t="shared" si="80"/>
        <v/>
      </c>
      <c r="AE374" s="22" t="str">
        <f t="shared" si="81"/>
        <v/>
      </c>
      <c r="AF374" s="16" t="str">
        <f t="shared" si="88"/>
        <v/>
      </c>
      <c r="AG374" s="103" t="str">
        <f t="shared" si="89"/>
        <v/>
      </c>
      <c r="AH374" s="25" t="str">
        <f t="shared" si="90"/>
        <v/>
      </c>
      <c r="AI374" s="26" t="str">
        <f t="shared" si="91"/>
        <v/>
      </c>
      <c r="AJ374" s="27" t="str">
        <f t="shared" si="92"/>
        <v/>
      </c>
      <c r="AL374" s="6"/>
      <c r="AM374" s="6"/>
      <c r="AN374" s="6"/>
      <c r="AO374" s="6"/>
      <c r="AP374" s="6"/>
      <c r="AQ374" s="6"/>
      <c r="AR374" s="6"/>
      <c r="AS374" s="6"/>
      <c r="AT374" s="6"/>
      <c r="AU374" s="6"/>
      <c r="AV374" s="6"/>
      <c r="AW374" s="6"/>
      <c r="AX374" s="6"/>
      <c r="AY374" s="6"/>
    </row>
    <row r="375" spans="2:51" ht="18" customHeight="1" x14ac:dyDescent="0.2">
      <c r="B375" s="77">
        <v>364</v>
      </c>
      <c r="C375" s="105"/>
      <c r="D375" s="117"/>
      <c r="E375" s="117"/>
      <c r="F375" s="118"/>
      <c r="G375" s="107" t="str">
        <f t="shared" si="82"/>
        <v/>
      </c>
      <c r="H375" s="38"/>
      <c r="I375" s="14"/>
      <c r="J375" s="143"/>
      <c r="K375" s="149" t="str">
        <f t="shared" si="83"/>
        <v/>
      </c>
      <c r="L375" s="101" t="str">
        <f t="shared" si="84"/>
        <v/>
      </c>
      <c r="M375" s="82"/>
      <c r="N375" s="78"/>
      <c r="O375" s="78"/>
      <c r="P375" s="78"/>
      <c r="Q375" s="15" t="str" cm="1">
        <f t="array" ref="Q375">IF(M375="","",IF($Q$11="4 Beste",SUM(LARGE(M375:P375,{1;2;3;4})),(IF($Q$11="3 Beste",SUM(LARGE(M375:P375,{1;2;3})),(IF($Q$11="2 Beste",SUM(LARGE(M375:P375,{1;2})),IF($Q$11="Bester",LARGE(M375:P375,1))))))))</f>
        <v/>
      </c>
      <c r="R375" s="101" t="str">
        <f t="shared" si="85"/>
        <v/>
      </c>
      <c r="S375" s="82"/>
      <c r="T375" s="84"/>
      <c r="U375" s="84"/>
      <c r="V375" s="84"/>
      <c r="W375" s="16" t="str" cm="1">
        <f t="array" ref="W375">IF(S375="","",IF($W$11="4 Beste",SUM(LARGE(S375:V375,{1;2;3;4})),(IF($W$11="3 Beste",SUM(LARGE(S375:V375,{1;2;3})),(IF($W$11="2 Beste",SUM(LARGE(S375:V375,{1;2})),IF($W$11="Bester",LARGE(S375:V375,1))))))))</f>
        <v/>
      </c>
      <c r="X375" s="101" t="str">
        <f t="shared" si="86"/>
        <v/>
      </c>
      <c r="Y375" s="14"/>
      <c r="Z375" s="101" t="str">
        <f t="shared" si="87"/>
        <v/>
      </c>
      <c r="AA375" s="18"/>
      <c r="AB375" s="23" t="str">
        <f t="shared" si="78"/>
        <v/>
      </c>
      <c r="AC375" s="24" t="str">
        <f t="shared" si="79"/>
        <v/>
      </c>
      <c r="AD375" s="24" t="str">
        <f t="shared" si="80"/>
        <v/>
      </c>
      <c r="AE375" s="22" t="str">
        <f t="shared" si="81"/>
        <v/>
      </c>
      <c r="AF375" s="16" t="str">
        <f t="shared" si="88"/>
        <v/>
      </c>
      <c r="AG375" s="103" t="str">
        <f t="shared" si="89"/>
        <v/>
      </c>
      <c r="AH375" s="25" t="str">
        <f t="shared" si="90"/>
        <v/>
      </c>
      <c r="AI375" s="26" t="str">
        <f t="shared" si="91"/>
        <v/>
      </c>
      <c r="AJ375" s="27" t="str">
        <f t="shared" si="92"/>
        <v/>
      </c>
      <c r="AL375" s="6"/>
      <c r="AM375" s="6"/>
      <c r="AN375" s="6"/>
      <c r="AO375" s="6"/>
      <c r="AP375" s="6"/>
      <c r="AQ375" s="6"/>
      <c r="AR375" s="6"/>
      <c r="AS375" s="6"/>
      <c r="AT375" s="6"/>
      <c r="AU375" s="6"/>
      <c r="AV375" s="6"/>
      <c r="AW375" s="6"/>
      <c r="AX375" s="6"/>
      <c r="AY375" s="6"/>
    </row>
    <row r="376" spans="2:51" ht="18" customHeight="1" x14ac:dyDescent="0.2">
      <c r="B376" s="77">
        <v>365</v>
      </c>
      <c r="C376" s="105"/>
      <c r="D376" s="117"/>
      <c r="E376" s="117"/>
      <c r="F376" s="118"/>
      <c r="G376" s="107" t="str">
        <f t="shared" si="82"/>
        <v/>
      </c>
      <c r="H376" s="38"/>
      <c r="I376" s="14"/>
      <c r="J376" s="143"/>
      <c r="K376" s="149" t="str">
        <f t="shared" si="83"/>
        <v/>
      </c>
      <c r="L376" s="101" t="str">
        <f t="shared" si="84"/>
        <v/>
      </c>
      <c r="M376" s="82"/>
      <c r="N376" s="78"/>
      <c r="O376" s="78"/>
      <c r="P376" s="78"/>
      <c r="Q376" s="15" t="str" cm="1">
        <f t="array" ref="Q376">IF(M376="","",IF($Q$11="4 Beste",SUM(LARGE(M376:P376,{1;2;3;4})),(IF($Q$11="3 Beste",SUM(LARGE(M376:P376,{1;2;3})),(IF($Q$11="2 Beste",SUM(LARGE(M376:P376,{1;2})),IF($Q$11="Bester",LARGE(M376:P376,1))))))))</f>
        <v/>
      </c>
      <c r="R376" s="101" t="str">
        <f t="shared" si="85"/>
        <v/>
      </c>
      <c r="S376" s="82"/>
      <c r="T376" s="84"/>
      <c r="U376" s="84"/>
      <c r="V376" s="84"/>
      <c r="W376" s="16" t="str" cm="1">
        <f t="array" ref="W376">IF(S376="","",IF($W$11="4 Beste",SUM(LARGE(S376:V376,{1;2;3;4})),(IF($W$11="3 Beste",SUM(LARGE(S376:V376,{1;2;3})),(IF($W$11="2 Beste",SUM(LARGE(S376:V376,{1;2})),IF($W$11="Bester",LARGE(S376:V376,1))))))))</f>
        <v/>
      </c>
      <c r="X376" s="101" t="str">
        <f t="shared" si="86"/>
        <v/>
      </c>
      <c r="Y376" s="14"/>
      <c r="Z376" s="101" t="str">
        <f t="shared" si="87"/>
        <v/>
      </c>
      <c r="AA376" s="18"/>
      <c r="AB376" s="23" t="str">
        <f t="shared" si="78"/>
        <v/>
      </c>
      <c r="AC376" s="24" t="str">
        <f t="shared" si="79"/>
        <v/>
      </c>
      <c r="AD376" s="24" t="str">
        <f t="shared" si="80"/>
        <v/>
      </c>
      <c r="AE376" s="22" t="str">
        <f t="shared" si="81"/>
        <v/>
      </c>
      <c r="AF376" s="16" t="str">
        <f t="shared" si="88"/>
        <v/>
      </c>
      <c r="AG376" s="103" t="str">
        <f t="shared" si="89"/>
        <v/>
      </c>
      <c r="AH376" s="25" t="str">
        <f t="shared" si="90"/>
        <v/>
      </c>
      <c r="AI376" s="26" t="str">
        <f t="shared" si="91"/>
        <v/>
      </c>
      <c r="AJ376" s="27" t="str">
        <f t="shared" si="92"/>
        <v/>
      </c>
      <c r="AL376" s="6"/>
      <c r="AM376" s="6"/>
      <c r="AN376" s="6"/>
      <c r="AO376" s="6"/>
      <c r="AP376" s="6"/>
      <c r="AQ376" s="6"/>
      <c r="AR376" s="6"/>
      <c r="AS376" s="6"/>
      <c r="AT376" s="6"/>
      <c r="AU376" s="6"/>
      <c r="AV376" s="6"/>
      <c r="AW376" s="6"/>
      <c r="AX376" s="6"/>
      <c r="AY376" s="6"/>
    </row>
    <row r="377" spans="2:51" ht="18" customHeight="1" x14ac:dyDescent="0.2">
      <c r="B377" s="77">
        <v>366</v>
      </c>
      <c r="C377" s="105"/>
      <c r="D377" s="117"/>
      <c r="E377" s="117"/>
      <c r="F377" s="118"/>
      <c r="G377" s="107" t="str">
        <f t="shared" si="82"/>
        <v/>
      </c>
      <c r="H377" s="38"/>
      <c r="I377" s="14"/>
      <c r="J377" s="143"/>
      <c r="K377" s="149" t="str">
        <f t="shared" si="83"/>
        <v/>
      </c>
      <c r="L377" s="101" t="str">
        <f t="shared" si="84"/>
        <v/>
      </c>
      <c r="M377" s="82"/>
      <c r="N377" s="78"/>
      <c r="O377" s="78"/>
      <c r="P377" s="78"/>
      <c r="Q377" s="15" t="str" cm="1">
        <f t="array" ref="Q377">IF(M377="","",IF($Q$11="4 Beste",SUM(LARGE(M377:P377,{1;2;3;4})),(IF($Q$11="3 Beste",SUM(LARGE(M377:P377,{1;2;3})),(IF($Q$11="2 Beste",SUM(LARGE(M377:P377,{1;2})),IF($Q$11="Bester",LARGE(M377:P377,1))))))))</f>
        <v/>
      </c>
      <c r="R377" s="101" t="str">
        <f t="shared" si="85"/>
        <v/>
      </c>
      <c r="S377" s="82"/>
      <c r="T377" s="84"/>
      <c r="U377" s="84"/>
      <c r="V377" s="84"/>
      <c r="W377" s="16" t="str" cm="1">
        <f t="array" ref="W377">IF(S377="","",IF($W$11="4 Beste",SUM(LARGE(S377:V377,{1;2;3;4})),(IF($W$11="3 Beste",SUM(LARGE(S377:V377,{1;2;3})),(IF($W$11="2 Beste",SUM(LARGE(S377:V377,{1;2})),IF($W$11="Bester",LARGE(S377:V377,1))))))))</f>
        <v/>
      </c>
      <c r="X377" s="101" t="str">
        <f t="shared" si="86"/>
        <v/>
      </c>
      <c r="Y377" s="14"/>
      <c r="Z377" s="101" t="str">
        <f t="shared" si="87"/>
        <v/>
      </c>
      <c r="AA377" s="18"/>
      <c r="AB377" s="23" t="str">
        <f t="shared" si="78"/>
        <v/>
      </c>
      <c r="AC377" s="24" t="str">
        <f t="shared" si="79"/>
        <v/>
      </c>
      <c r="AD377" s="24" t="str">
        <f t="shared" si="80"/>
        <v/>
      </c>
      <c r="AE377" s="22" t="str">
        <f t="shared" si="81"/>
        <v/>
      </c>
      <c r="AF377" s="16" t="str">
        <f t="shared" si="88"/>
        <v/>
      </c>
      <c r="AG377" s="103" t="str">
        <f t="shared" si="89"/>
        <v/>
      </c>
      <c r="AH377" s="25" t="str">
        <f t="shared" si="90"/>
        <v/>
      </c>
      <c r="AI377" s="26" t="str">
        <f t="shared" si="91"/>
        <v/>
      </c>
      <c r="AJ377" s="27" t="str">
        <f t="shared" si="92"/>
        <v/>
      </c>
      <c r="AL377" s="6"/>
      <c r="AM377" s="6"/>
      <c r="AN377" s="6"/>
      <c r="AO377" s="6"/>
      <c r="AP377" s="6"/>
      <c r="AQ377" s="6"/>
      <c r="AR377" s="6"/>
      <c r="AS377" s="6"/>
      <c r="AT377" s="6"/>
      <c r="AU377" s="6"/>
      <c r="AV377" s="6"/>
      <c r="AW377" s="6"/>
      <c r="AX377" s="6"/>
      <c r="AY377" s="6"/>
    </row>
    <row r="378" spans="2:51" ht="18" customHeight="1" x14ac:dyDescent="0.2">
      <c r="B378" s="77">
        <v>367</v>
      </c>
      <c r="C378" s="105"/>
      <c r="D378" s="117"/>
      <c r="E378" s="117"/>
      <c r="F378" s="118"/>
      <c r="G378" s="107" t="str">
        <f t="shared" si="82"/>
        <v/>
      </c>
      <c r="H378" s="38"/>
      <c r="I378" s="14"/>
      <c r="J378" s="143"/>
      <c r="K378" s="149" t="str">
        <f t="shared" si="83"/>
        <v/>
      </c>
      <c r="L378" s="101" t="str">
        <f t="shared" si="84"/>
        <v/>
      </c>
      <c r="M378" s="82"/>
      <c r="N378" s="78"/>
      <c r="O378" s="78"/>
      <c r="P378" s="78"/>
      <c r="Q378" s="15" t="str" cm="1">
        <f t="array" ref="Q378">IF(M378="","",IF($Q$11="4 Beste",SUM(LARGE(M378:P378,{1;2;3;4})),(IF($Q$11="3 Beste",SUM(LARGE(M378:P378,{1;2;3})),(IF($Q$11="2 Beste",SUM(LARGE(M378:P378,{1;2})),IF($Q$11="Bester",LARGE(M378:P378,1))))))))</f>
        <v/>
      </c>
      <c r="R378" s="101" t="str">
        <f t="shared" si="85"/>
        <v/>
      </c>
      <c r="S378" s="82"/>
      <c r="T378" s="84"/>
      <c r="U378" s="84"/>
      <c r="V378" s="84"/>
      <c r="W378" s="16" t="str" cm="1">
        <f t="array" ref="W378">IF(S378="","",IF($W$11="4 Beste",SUM(LARGE(S378:V378,{1;2;3;4})),(IF($W$11="3 Beste",SUM(LARGE(S378:V378,{1;2;3})),(IF($W$11="2 Beste",SUM(LARGE(S378:V378,{1;2})),IF($W$11="Bester",LARGE(S378:V378,1))))))))</f>
        <v/>
      </c>
      <c r="X378" s="101" t="str">
        <f t="shared" si="86"/>
        <v/>
      </c>
      <c r="Y378" s="14"/>
      <c r="Z378" s="101" t="str">
        <f t="shared" si="87"/>
        <v/>
      </c>
      <c r="AA378" s="18"/>
      <c r="AB378" s="23" t="str">
        <f t="shared" si="78"/>
        <v/>
      </c>
      <c r="AC378" s="24" t="str">
        <f t="shared" si="79"/>
        <v/>
      </c>
      <c r="AD378" s="24" t="str">
        <f t="shared" si="80"/>
        <v/>
      </c>
      <c r="AE378" s="22" t="str">
        <f t="shared" si="81"/>
        <v/>
      </c>
      <c r="AF378" s="16" t="str">
        <f t="shared" si="88"/>
        <v/>
      </c>
      <c r="AG378" s="103" t="str">
        <f t="shared" si="89"/>
        <v/>
      </c>
      <c r="AH378" s="25" t="str">
        <f t="shared" si="90"/>
        <v/>
      </c>
      <c r="AI378" s="26" t="str">
        <f t="shared" si="91"/>
        <v/>
      </c>
      <c r="AJ378" s="27" t="str">
        <f t="shared" si="92"/>
        <v/>
      </c>
      <c r="AL378" s="6"/>
      <c r="AM378" s="6"/>
      <c r="AN378" s="6"/>
      <c r="AO378" s="6"/>
      <c r="AP378" s="6"/>
      <c r="AQ378" s="6"/>
      <c r="AR378" s="6"/>
      <c r="AS378" s="6"/>
      <c r="AT378" s="6"/>
      <c r="AU378" s="6"/>
      <c r="AV378" s="6"/>
      <c r="AW378" s="6"/>
      <c r="AX378" s="6"/>
      <c r="AY378" s="6"/>
    </row>
    <row r="379" spans="2:51" ht="18" customHeight="1" x14ac:dyDescent="0.2">
      <c r="B379" s="77">
        <v>368</v>
      </c>
      <c r="C379" s="105"/>
      <c r="D379" s="117"/>
      <c r="E379" s="117"/>
      <c r="F379" s="118"/>
      <c r="G379" s="107" t="str">
        <f t="shared" si="82"/>
        <v/>
      </c>
      <c r="H379" s="38"/>
      <c r="I379" s="14"/>
      <c r="J379" s="143"/>
      <c r="K379" s="149" t="str">
        <f t="shared" si="83"/>
        <v/>
      </c>
      <c r="L379" s="101" t="str">
        <f t="shared" si="84"/>
        <v/>
      </c>
      <c r="M379" s="82"/>
      <c r="N379" s="78"/>
      <c r="O379" s="78"/>
      <c r="P379" s="78"/>
      <c r="Q379" s="15" t="str" cm="1">
        <f t="array" ref="Q379">IF(M379="","",IF($Q$11="4 Beste",SUM(LARGE(M379:P379,{1;2;3;4})),(IF($Q$11="3 Beste",SUM(LARGE(M379:P379,{1;2;3})),(IF($Q$11="2 Beste",SUM(LARGE(M379:P379,{1;2})),IF($Q$11="Bester",LARGE(M379:P379,1))))))))</f>
        <v/>
      </c>
      <c r="R379" s="101" t="str">
        <f t="shared" si="85"/>
        <v/>
      </c>
      <c r="S379" s="82"/>
      <c r="T379" s="84"/>
      <c r="U379" s="84"/>
      <c r="V379" s="84"/>
      <c r="W379" s="16" t="str" cm="1">
        <f t="array" ref="W379">IF(S379="","",IF($W$11="4 Beste",SUM(LARGE(S379:V379,{1;2;3;4})),(IF($W$11="3 Beste",SUM(LARGE(S379:V379,{1;2;3})),(IF($W$11="2 Beste",SUM(LARGE(S379:V379,{1;2})),IF($W$11="Bester",LARGE(S379:V379,1))))))))</f>
        <v/>
      </c>
      <c r="X379" s="101" t="str">
        <f t="shared" si="86"/>
        <v/>
      </c>
      <c r="Y379" s="14"/>
      <c r="Z379" s="101" t="str">
        <f t="shared" si="87"/>
        <v/>
      </c>
      <c r="AA379" s="18"/>
      <c r="AB379" s="23" t="str">
        <f t="shared" si="78"/>
        <v/>
      </c>
      <c r="AC379" s="24" t="str">
        <f t="shared" si="79"/>
        <v/>
      </c>
      <c r="AD379" s="24" t="str">
        <f t="shared" si="80"/>
        <v/>
      </c>
      <c r="AE379" s="22" t="str">
        <f t="shared" si="81"/>
        <v/>
      </c>
      <c r="AF379" s="16" t="str">
        <f t="shared" si="88"/>
        <v/>
      </c>
      <c r="AG379" s="103" t="str">
        <f t="shared" si="89"/>
        <v/>
      </c>
      <c r="AH379" s="25" t="str">
        <f t="shared" si="90"/>
        <v/>
      </c>
      <c r="AI379" s="26" t="str">
        <f t="shared" si="91"/>
        <v/>
      </c>
      <c r="AJ379" s="27" t="str">
        <f t="shared" si="92"/>
        <v/>
      </c>
      <c r="AL379" s="6"/>
      <c r="AM379" s="6"/>
      <c r="AN379" s="6"/>
      <c r="AO379" s="6"/>
      <c r="AP379" s="6"/>
      <c r="AQ379" s="6"/>
      <c r="AR379" s="6"/>
      <c r="AS379" s="6"/>
      <c r="AT379" s="6"/>
      <c r="AU379" s="6"/>
      <c r="AV379" s="6"/>
      <c r="AW379" s="6"/>
      <c r="AX379" s="6"/>
      <c r="AY379" s="6"/>
    </row>
    <row r="380" spans="2:51" ht="18" customHeight="1" x14ac:dyDescent="0.2">
      <c r="B380" s="77">
        <v>369</v>
      </c>
      <c r="C380" s="105"/>
      <c r="D380" s="117"/>
      <c r="E380" s="117"/>
      <c r="F380" s="118"/>
      <c r="G380" s="107" t="str">
        <f t="shared" si="82"/>
        <v/>
      </c>
      <c r="H380" s="38"/>
      <c r="I380" s="14"/>
      <c r="J380" s="143"/>
      <c r="K380" s="149" t="str">
        <f t="shared" si="83"/>
        <v/>
      </c>
      <c r="L380" s="101" t="str">
        <f t="shared" si="84"/>
        <v/>
      </c>
      <c r="M380" s="82"/>
      <c r="N380" s="78"/>
      <c r="O380" s="78"/>
      <c r="P380" s="78"/>
      <c r="Q380" s="15" t="str" cm="1">
        <f t="array" ref="Q380">IF(M380="","",IF($Q$11="4 Beste",SUM(LARGE(M380:P380,{1;2;3;4})),(IF($Q$11="3 Beste",SUM(LARGE(M380:P380,{1;2;3})),(IF($Q$11="2 Beste",SUM(LARGE(M380:P380,{1;2})),IF($Q$11="Bester",LARGE(M380:P380,1))))))))</f>
        <v/>
      </c>
      <c r="R380" s="101" t="str">
        <f t="shared" si="85"/>
        <v/>
      </c>
      <c r="S380" s="82"/>
      <c r="T380" s="84"/>
      <c r="U380" s="84"/>
      <c r="V380" s="84"/>
      <c r="W380" s="16" t="str" cm="1">
        <f t="array" ref="W380">IF(S380="","",IF($W$11="4 Beste",SUM(LARGE(S380:V380,{1;2;3;4})),(IF($W$11="3 Beste",SUM(LARGE(S380:V380,{1;2;3})),(IF($W$11="2 Beste",SUM(LARGE(S380:V380,{1;2})),IF($W$11="Bester",LARGE(S380:V380,1))))))))</f>
        <v/>
      </c>
      <c r="X380" s="101" t="str">
        <f t="shared" si="86"/>
        <v/>
      </c>
      <c r="Y380" s="14"/>
      <c r="Z380" s="101" t="str">
        <f t="shared" si="87"/>
        <v/>
      </c>
      <c r="AA380" s="18"/>
      <c r="AB380" s="23" t="str">
        <f t="shared" si="78"/>
        <v/>
      </c>
      <c r="AC380" s="24" t="str">
        <f t="shared" si="79"/>
        <v/>
      </c>
      <c r="AD380" s="24" t="str">
        <f t="shared" si="80"/>
        <v/>
      </c>
      <c r="AE380" s="22" t="str">
        <f t="shared" si="81"/>
        <v/>
      </c>
      <c r="AF380" s="16" t="str">
        <f t="shared" si="88"/>
        <v/>
      </c>
      <c r="AG380" s="103" t="str">
        <f t="shared" si="89"/>
        <v/>
      </c>
      <c r="AH380" s="25" t="str">
        <f t="shared" si="90"/>
        <v/>
      </c>
      <c r="AI380" s="26" t="str">
        <f t="shared" si="91"/>
        <v/>
      </c>
      <c r="AJ380" s="27" t="str">
        <f t="shared" si="92"/>
        <v/>
      </c>
      <c r="AL380" s="6"/>
      <c r="AM380" s="6"/>
      <c r="AN380" s="6"/>
      <c r="AO380" s="6"/>
      <c r="AP380" s="6"/>
      <c r="AQ380" s="6"/>
      <c r="AR380" s="6"/>
      <c r="AS380" s="6"/>
      <c r="AT380" s="6"/>
      <c r="AU380" s="6"/>
      <c r="AV380" s="6"/>
      <c r="AW380" s="6"/>
      <c r="AX380" s="6"/>
      <c r="AY380" s="6"/>
    </row>
    <row r="381" spans="2:51" ht="18" customHeight="1" x14ac:dyDescent="0.2">
      <c r="B381" s="77">
        <v>370</v>
      </c>
      <c r="C381" s="105"/>
      <c r="D381" s="117"/>
      <c r="E381" s="117"/>
      <c r="F381" s="118"/>
      <c r="G381" s="107" t="str">
        <f t="shared" si="82"/>
        <v/>
      </c>
      <c r="H381" s="38"/>
      <c r="I381" s="14"/>
      <c r="J381" s="143"/>
      <c r="K381" s="149" t="str">
        <f t="shared" si="83"/>
        <v/>
      </c>
      <c r="L381" s="101" t="str">
        <f t="shared" si="84"/>
        <v/>
      </c>
      <c r="M381" s="82"/>
      <c r="N381" s="78"/>
      <c r="O381" s="78"/>
      <c r="P381" s="78"/>
      <c r="Q381" s="15" t="str" cm="1">
        <f t="array" ref="Q381">IF(M381="","",IF($Q$11="4 Beste",SUM(LARGE(M381:P381,{1;2;3;4})),(IF($Q$11="3 Beste",SUM(LARGE(M381:P381,{1;2;3})),(IF($Q$11="2 Beste",SUM(LARGE(M381:P381,{1;2})),IF($Q$11="Bester",LARGE(M381:P381,1))))))))</f>
        <v/>
      </c>
      <c r="R381" s="101" t="str">
        <f t="shared" si="85"/>
        <v/>
      </c>
      <c r="S381" s="82"/>
      <c r="T381" s="84"/>
      <c r="U381" s="84"/>
      <c r="V381" s="84"/>
      <c r="W381" s="16" t="str" cm="1">
        <f t="array" ref="W381">IF(S381="","",IF($W$11="4 Beste",SUM(LARGE(S381:V381,{1;2;3;4})),(IF($W$11="3 Beste",SUM(LARGE(S381:V381,{1;2;3})),(IF($W$11="2 Beste",SUM(LARGE(S381:V381,{1;2})),IF($W$11="Bester",LARGE(S381:V381,1))))))))</f>
        <v/>
      </c>
      <c r="X381" s="101" t="str">
        <f t="shared" si="86"/>
        <v/>
      </c>
      <c r="Y381" s="14"/>
      <c r="Z381" s="101" t="str">
        <f t="shared" si="87"/>
        <v/>
      </c>
      <c r="AA381" s="18"/>
      <c r="AB381" s="23" t="str">
        <f t="shared" si="78"/>
        <v/>
      </c>
      <c r="AC381" s="24" t="str">
        <f t="shared" si="79"/>
        <v/>
      </c>
      <c r="AD381" s="24" t="str">
        <f t="shared" si="80"/>
        <v/>
      </c>
      <c r="AE381" s="22" t="str">
        <f t="shared" si="81"/>
        <v/>
      </c>
      <c r="AF381" s="16" t="str">
        <f t="shared" si="88"/>
        <v/>
      </c>
      <c r="AG381" s="103" t="str">
        <f t="shared" si="89"/>
        <v/>
      </c>
      <c r="AH381" s="25" t="str">
        <f t="shared" si="90"/>
        <v/>
      </c>
      <c r="AI381" s="26" t="str">
        <f t="shared" si="91"/>
        <v/>
      </c>
      <c r="AJ381" s="27" t="str">
        <f t="shared" si="92"/>
        <v/>
      </c>
      <c r="AL381" s="6"/>
      <c r="AM381" s="6"/>
      <c r="AN381" s="6"/>
      <c r="AO381" s="6"/>
      <c r="AP381" s="6"/>
      <c r="AQ381" s="6"/>
      <c r="AR381" s="6"/>
      <c r="AS381" s="6"/>
      <c r="AT381" s="6"/>
      <c r="AU381" s="6"/>
      <c r="AV381" s="6"/>
      <c r="AW381" s="6"/>
      <c r="AX381" s="6"/>
      <c r="AY381" s="6"/>
    </row>
    <row r="382" spans="2:51" ht="18" customHeight="1" x14ac:dyDescent="0.2">
      <c r="B382" s="77">
        <v>371</v>
      </c>
      <c r="C382" s="105"/>
      <c r="D382" s="117"/>
      <c r="E382" s="117"/>
      <c r="F382" s="118"/>
      <c r="G382" s="107" t="str">
        <f t="shared" si="82"/>
        <v/>
      </c>
      <c r="H382" s="38"/>
      <c r="I382" s="14"/>
      <c r="J382" s="143"/>
      <c r="K382" s="149" t="str">
        <f t="shared" si="83"/>
        <v/>
      </c>
      <c r="L382" s="101" t="str">
        <f t="shared" si="84"/>
        <v/>
      </c>
      <c r="M382" s="82"/>
      <c r="N382" s="78"/>
      <c r="O382" s="78"/>
      <c r="P382" s="78"/>
      <c r="Q382" s="15" t="str" cm="1">
        <f t="array" ref="Q382">IF(M382="","",IF($Q$11="4 Beste",SUM(LARGE(M382:P382,{1;2;3;4})),(IF($Q$11="3 Beste",SUM(LARGE(M382:P382,{1;2;3})),(IF($Q$11="2 Beste",SUM(LARGE(M382:P382,{1;2})),IF($Q$11="Bester",LARGE(M382:P382,1))))))))</f>
        <v/>
      </c>
      <c r="R382" s="101" t="str">
        <f t="shared" si="85"/>
        <v/>
      </c>
      <c r="S382" s="82"/>
      <c r="T382" s="84"/>
      <c r="U382" s="84"/>
      <c r="V382" s="84"/>
      <c r="W382" s="16" t="str" cm="1">
        <f t="array" ref="W382">IF(S382="","",IF($W$11="4 Beste",SUM(LARGE(S382:V382,{1;2;3;4})),(IF($W$11="3 Beste",SUM(LARGE(S382:V382,{1;2;3})),(IF($W$11="2 Beste",SUM(LARGE(S382:V382,{1;2})),IF($W$11="Bester",LARGE(S382:V382,1))))))))</f>
        <v/>
      </c>
      <c r="X382" s="101" t="str">
        <f t="shared" si="86"/>
        <v/>
      </c>
      <c r="Y382" s="14"/>
      <c r="Z382" s="101" t="str">
        <f t="shared" si="87"/>
        <v/>
      </c>
      <c r="AA382" s="18"/>
      <c r="AB382" s="23" t="str">
        <f t="shared" si="78"/>
        <v/>
      </c>
      <c r="AC382" s="24" t="str">
        <f t="shared" si="79"/>
        <v/>
      </c>
      <c r="AD382" s="24" t="str">
        <f t="shared" si="80"/>
        <v/>
      </c>
      <c r="AE382" s="22" t="str">
        <f t="shared" si="81"/>
        <v/>
      </c>
      <c r="AF382" s="16" t="str">
        <f t="shared" si="88"/>
        <v/>
      </c>
      <c r="AG382" s="103" t="str">
        <f t="shared" si="89"/>
        <v/>
      </c>
      <c r="AH382" s="25" t="str">
        <f t="shared" si="90"/>
        <v/>
      </c>
      <c r="AI382" s="26" t="str">
        <f t="shared" si="91"/>
        <v/>
      </c>
      <c r="AJ382" s="27" t="str">
        <f t="shared" si="92"/>
        <v/>
      </c>
      <c r="AL382" s="6"/>
      <c r="AM382" s="6"/>
      <c r="AN382" s="6"/>
      <c r="AO382" s="6"/>
      <c r="AP382" s="6"/>
      <c r="AQ382" s="6"/>
      <c r="AR382" s="6"/>
      <c r="AS382" s="6"/>
      <c r="AT382" s="6"/>
      <c r="AU382" s="6"/>
      <c r="AV382" s="6"/>
      <c r="AW382" s="6"/>
      <c r="AX382" s="6"/>
      <c r="AY382" s="6"/>
    </row>
    <row r="383" spans="2:51" ht="18" customHeight="1" x14ac:dyDescent="0.2">
      <c r="B383" s="77">
        <v>372</v>
      </c>
      <c r="C383" s="105"/>
      <c r="D383" s="117"/>
      <c r="E383" s="117"/>
      <c r="F383" s="118"/>
      <c r="G383" s="107" t="str">
        <f t="shared" si="82"/>
        <v/>
      </c>
      <c r="H383" s="38"/>
      <c r="I383" s="14"/>
      <c r="J383" s="143"/>
      <c r="K383" s="149" t="str">
        <f t="shared" si="83"/>
        <v/>
      </c>
      <c r="L383" s="101" t="str">
        <f t="shared" si="84"/>
        <v/>
      </c>
      <c r="M383" s="82"/>
      <c r="N383" s="78"/>
      <c r="O383" s="78"/>
      <c r="P383" s="78"/>
      <c r="Q383" s="15" t="str" cm="1">
        <f t="array" ref="Q383">IF(M383="","",IF($Q$11="4 Beste",SUM(LARGE(M383:P383,{1;2;3;4})),(IF($Q$11="3 Beste",SUM(LARGE(M383:P383,{1;2;3})),(IF($Q$11="2 Beste",SUM(LARGE(M383:P383,{1;2})),IF($Q$11="Bester",LARGE(M383:P383,1))))))))</f>
        <v/>
      </c>
      <c r="R383" s="101" t="str">
        <f t="shared" si="85"/>
        <v/>
      </c>
      <c r="S383" s="82"/>
      <c r="T383" s="84"/>
      <c r="U383" s="84"/>
      <c r="V383" s="84"/>
      <c r="W383" s="16" t="str" cm="1">
        <f t="array" ref="W383">IF(S383="","",IF($W$11="4 Beste",SUM(LARGE(S383:V383,{1;2;3;4})),(IF($W$11="3 Beste",SUM(LARGE(S383:V383,{1;2;3})),(IF($W$11="2 Beste",SUM(LARGE(S383:V383,{1;2})),IF($W$11="Bester",LARGE(S383:V383,1))))))))</f>
        <v/>
      </c>
      <c r="X383" s="101" t="str">
        <f t="shared" si="86"/>
        <v/>
      </c>
      <c r="Y383" s="14"/>
      <c r="Z383" s="101" t="str">
        <f t="shared" si="87"/>
        <v/>
      </c>
      <c r="AA383" s="18"/>
      <c r="AB383" s="23" t="str">
        <f t="shared" si="78"/>
        <v/>
      </c>
      <c r="AC383" s="24" t="str">
        <f t="shared" si="79"/>
        <v/>
      </c>
      <c r="AD383" s="24" t="str">
        <f t="shared" si="80"/>
        <v/>
      </c>
      <c r="AE383" s="22" t="str">
        <f t="shared" si="81"/>
        <v/>
      </c>
      <c r="AF383" s="16" t="str">
        <f t="shared" si="88"/>
        <v/>
      </c>
      <c r="AG383" s="103" t="str">
        <f t="shared" si="89"/>
        <v/>
      </c>
      <c r="AH383" s="25" t="str">
        <f t="shared" si="90"/>
        <v/>
      </c>
      <c r="AI383" s="26" t="str">
        <f t="shared" si="91"/>
        <v/>
      </c>
      <c r="AJ383" s="27" t="str">
        <f t="shared" si="92"/>
        <v/>
      </c>
      <c r="AL383" s="6"/>
      <c r="AM383" s="6"/>
      <c r="AN383" s="6"/>
      <c r="AO383" s="6"/>
      <c r="AP383" s="6"/>
      <c r="AQ383" s="6"/>
      <c r="AR383" s="6"/>
      <c r="AS383" s="6"/>
      <c r="AT383" s="6"/>
      <c r="AU383" s="6"/>
      <c r="AV383" s="6"/>
      <c r="AW383" s="6"/>
      <c r="AX383" s="6"/>
      <c r="AY383" s="6"/>
    </row>
    <row r="384" spans="2:51" ht="18" customHeight="1" x14ac:dyDescent="0.2">
      <c r="B384" s="77">
        <v>373</v>
      </c>
      <c r="C384" s="105"/>
      <c r="D384" s="117"/>
      <c r="E384" s="117"/>
      <c r="F384" s="118"/>
      <c r="G384" s="107" t="str">
        <f t="shared" si="82"/>
        <v/>
      </c>
      <c r="H384" s="38"/>
      <c r="I384" s="14"/>
      <c r="J384" s="143"/>
      <c r="K384" s="149" t="str">
        <f t="shared" si="83"/>
        <v/>
      </c>
      <c r="L384" s="101" t="str">
        <f t="shared" si="84"/>
        <v/>
      </c>
      <c r="M384" s="82"/>
      <c r="N384" s="78"/>
      <c r="O384" s="78"/>
      <c r="P384" s="78"/>
      <c r="Q384" s="15" t="str" cm="1">
        <f t="array" ref="Q384">IF(M384="","",IF($Q$11="4 Beste",SUM(LARGE(M384:P384,{1;2;3;4})),(IF($Q$11="3 Beste",SUM(LARGE(M384:P384,{1;2;3})),(IF($Q$11="2 Beste",SUM(LARGE(M384:P384,{1;2})),IF($Q$11="Bester",LARGE(M384:P384,1))))))))</f>
        <v/>
      </c>
      <c r="R384" s="101" t="str">
        <f t="shared" si="85"/>
        <v/>
      </c>
      <c r="S384" s="82"/>
      <c r="T384" s="84"/>
      <c r="U384" s="84"/>
      <c r="V384" s="84"/>
      <c r="W384" s="16" t="str" cm="1">
        <f t="array" ref="W384">IF(S384="","",IF($W$11="4 Beste",SUM(LARGE(S384:V384,{1;2;3;4})),(IF($W$11="3 Beste",SUM(LARGE(S384:V384,{1;2;3})),(IF($W$11="2 Beste",SUM(LARGE(S384:V384,{1;2})),IF($W$11="Bester",LARGE(S384:V384,1))))))))</f>
        <v/>
      </c>
      <c r="X384" s="101" t="str">
        <f t="shared" si="86"/>
        <v/>
      </c>
      <c r="Y384" s="14"/>
      <c r="Z384" s="101" t="str">
        <f t="shared" si="87"/>
        <v/>
      </c>
      <c r="AA384" s="18"/>
      <c r="AB384" s="23" t="str">
        <f t="shared" si="78"/>
        <v/>
      </c>
      <c r="AC384" s="24" t="str">
        <f t="shared" si="79"/>
        <v/>
      </c>
      <c r="AD384" s="24" t="str">
        <f t="shared" si="80"/>
        <v/>
      </c>
      <c r="AE384" s="22" t="str">
        <f t="shared" si="81"/>
        <v/>
      </c>
      <c r="AF384" s="16" t="str">
        <f t="shared" si="88"/>
        <v/>
      </c>
      <c r="AG384" s="103" t="str">
        <f t="shared" si="89"/>
        <v/>
      </c>
      <c r="AH384" s="25" t="str">
        <f t="shared" si="90"/>
        <v/>
      </c>
      <c r="AI384" s="26" t="str">
        <f t="shared" si="91"/>
        <v/>
      </c>
      <c r="AJ384" s="27" t="str">
        <f t="shared" si="92"/>
        <v/>
      </c>
      <c r="AL384" s="6"/>
      <c r="AM384" s="6"/>
      <c r="AN384" s="6"/>
      <c r="AO384" s="6"/>
      <c r="AP384" s="6"/>
      <c r="AQ384" s="6"/>
      <c r="AR384" s="6"/>
      <c r="AS384" s="6"/>
      <c r="AT384" s="6"/>
      <c r="AU384" s="6"/>
      <c r="AV384" s="6"/>
      <c r="AW384" s="6"/>
      <c r="AX384" s="6"/>
      <c r="AY384" s="6"/>
    </row>
    <row r="385" spans="2:51" ht="18" customHeight="1" x14ac:dyDescent="0.2">
      <c r="B385" s="77">
        <v>374</v>
      </c>
      <c r="C385" s="105"/>
      <c r="D385" s="117"/>
      <c r="E385" s="117"/>
      <c r="F385" s="118"/>
      <c r="G385" s="107" t="str">
        <f t="shared" si="82"/>
        <v/>
      </c>
      <c r="H385" s="38"/>
      <c r="I385" s="14"/>
      <c r="J385" s="143"/>
      <c r="K385" s="149" t="str">
        <f t="shared" si="83"/>
        <v/>
      </c>
      <c r="L385" s="101" t="str">
        <f t="shared" si="84"/>
        <v/>
      </c>
      <c r="M385" s="82"/>
      <c r="N385" s="78"/>
      <c r="O385" s="78"/>
      <c r="P385" s="78"/>
      <c r="Q385" s="15" t="str" cm="1">
        <f t="array" ref="Q385">IF(M385="","",IF($Q$11="4 Beste",SUM(LARGE(M385:P385,{1;2;3;4})),(IF($Q$11="3 Beste",SUM(LARGE(M385:P385,{1;2;3})),(IF($Q$11="2 Beste",SUM(LARGE(M385:P385,{1;2})),IF($Q$11="Bester",LARGE(M385:P385,1))))))))</f>
        <v/>
      </c>
      <c r="R385" s="101" t="str">
        <f t="shared" si="85"/>
        <v/>
      </c>
      <c r="S385" s="82"/>
      <c r="T385" s="84"/>
      <c r="U385" s="84"/>
      <c r="V385" s="84"/>
      <c r="W385" s="16" t="str" cm="1">
        <f t="array" ref="W385">IF(S385="","",IF($W$11="4 Beste",SUM(LARGE(S385:V385,{1;2;3;4})),(IF($W$11="3 Beste",SUM(LARGE(S385:V385,{1;2;3})),(IF($W$11="2 Beste",SUM(LARGE(S385:V385,{1;2})),IF($W$11="Bester",LARGE(S385:V385,1))))))))</f>
        <v/>
      </c>
      <c r="X385" s="101" t="str">
        <f t="shared" si="86"/>
        <v/>
      </c>
      <c r="Y385" s="14"/>
      <c r="Z385" s="101" t="str">
        <f t="shared" si="87"/>
        <v/>
      </c>
      <c r="AA385" s="18"/>
      <c r="AB385" s="23" t="str">
        <f t="shared" si="78"/>
        <v/>
      </c>
      <c r="AC385" s="24" t="str">
        <f t="shared" si="79"/>
        <v/>
      </c>
      <c r="AD385" s="24" t="str">
        <f t="shared" si="80"/>
        <v/>
      </c>
      <c r="AE385" s="22" t="str">
        <f t="shared" si="81"/>
        <v/>
      </c>
      <c r="AF385" s="16" t="str">
        <f t="shared" si="88"/>
        <v/>
      </c>
      <c r="AG385" s="103" t="str">
        <f t="shared" si="89"/>
        <v/>
      </c>
      <c r="AH385" s="25" t="str">
        <f t="shared" si="90"/>
        <v/>
      </c>
      <c r="AI385" s="26" t="str">
        <f t="shared" si="91"/>
        <v/>
      </c>
      <c r="AJ385" s="27" t="str">
        <f t="shared" si="92"/>
        <v/>
      </c>
      <c r="AL385" s="6"/>
      <c r="AM385" s="6"/>
      <c r="AN385" s="6"/>
      <c r="AO385" s="6"/>
      <c r="AP385" s="6"/>
      <c r="AQ385" s="6"/>
      <c r="AR385" s="6"/>
      <c r="AS385" s="6"/>
      <c r="AT385" s="6"/>
      <c r="AU385" s="6"/>
      <c r="AV385" s="6"/>
      <c r="AW385" s="6"/>
      <c r="AX385" s="6"/>
      <c r="AY385" s="6"/>
    </row>
    <row r="386" spans="2:51" ht="18" customHeight="1" x14ac:dyDescent="0.2">
      <c r="B386" s="77">
        <v>375</v>
      </c>
      <c r="C386" s="105"/>
      <c r="D386" s="117"/>
      <c r="E386" s="117"/>
      <c r="F386" s="118"/>
      <c r="G386" s="107" t="str">
        <f t="shared" si="82"/>
        <v/>
      </c>
      <c r="H386" s="38"/>
      <c r="I386" s="14"/>
      <c r="J386" s="143"/>
      <c r="K386" s="149" t="str">
        <f t="shared" si="83"/>
        <v/>
      </c>
      <c r="L386" s="101" t="str">
        <f t="shared" si="84"/>
        <v/>
      </c>
      <c r="M386" s="82"/>
      <c r="N386" s="78"/>
      <c r="O386" s="78"/>
      <c r="P386" s="78"/>
      <c r="Q386" s="15" t="str" cm="1">
        <f t="array" ref="Q386">IF(M386="","",IF($Q$11="4 Beste",SUM(LARGE(M386:P386,{1;2;3;4})),(IF($Q$11="3 Beste",SUM(LARGE(M386:P386,{1;2;3})),(IF($Q$11="2 Beste",SUM(LARGE(M386:P386,{1;2})),IF($Q$11="Bester",LARGE(M386:P386,1))))))))</f>
        <v/>
      </c>
      <c r="R386" s="101" t="str">
        <f t="shared" si="85"/>
        <v/>
      </c>
      <c r="S386" s="82"/>
      <c r="T386" s="84"/>
      <c r="U386" s="84"/>
      <c r="V386" s="84"/>
      <c r="W386" s="16" t="str" cm="1">
        <f t="array" ref="W386">IF(S386="","",IF($W$11="4 Beste",SUM(LARGE(S386:V386,{1;2;3;4})),(IF($W$11="3 Beste",SUM(LARGE(S386:V386,{1;2;3})),(IF($W$11="2 Beste",SUM(LARGE(S386:V386,{1;2})),IF($W$11="Bester",LARGE(S386:V386,1))))))))</f>
        <v/>
      </c>
      <c r="X386" s="101" t="str">
        <f t="shared" si="86"/>
        <v/>
      </c>
      <c r="Y386" s="14"/>
      <c r="Z386" s="101" t="str">
        <f t="shared" si="87"/>
        <v/>
      </c>
      <c r="AA386" s="18"/>
      <c r="AB386" s="23" t="str">
        <f t="shared" si="78"/>
        <v/>
      </c>
      <c r="AC386" s="24" t="str">
        <f t="shared" si="79"/>
        <v/>
      </c>
      <c r="AD386" s="24" t="str">
        <f t="shared" si="80"/>
        <v/>
      </c>
      <c r="AE386" s="22" t="str">
        <f t="shared" si="81"/>
        <v/>
      </c>
      <c r="AF386" s="16" t="str">
        <f t="shared" si="88"/>
        <v/>
      </c>
      <c r="AG386" s="103" t="str">
        <f t="shared" si="89"/>
        <v/>
      </c>
      <c r="AH386" s="25" t="str">
        <f t="shared" si="90"/>
        <v/>
      </c>
      <c r="AI386" s="26" t="str">
        <f t="shared" si="91"/>
        <v/>
      </c>
      <c r="AJ386" s="27" t="str">
        <f t="shared" si="92"/>
        <v/>
      </c>
      <c r="AL386" s="6"/>
      <c r="AM386" s="6"/>
      <c r="AN386" s="6"/>
      <c r="AO386" s="6"/>
      <c r="AP386" s="6"/>
      <c r="AQ386" s="6"/>
      <c r="AR386" s="6"/>
      <c r="AS386" s="6"/>
      <c r="AT386" s="6"/>
      <c r="AU386" s="6"/>
      <c r="AV386" s="6"/>
      <c r="AW386" s="6"/>
      <c r="AX386" s="6"/>
      <c r="AY386" s="6"/>
    </row>
    <row r="387" spans="2:51" ht="18" customHeight="1" x14ac:dyDescent="0.2">
      <c r="B387" s="77">
        <v>376</v>
      </c>
      <c r="C387" s="105"/>
      <c r="D387" s="117"/>
      <c r="E387" s="117"/>
      <c r="F387" s="118"/>
      <c r="G387" s="107" t="str">
        <f t="shared" si="82"/>
        <v/>
      </c>
      <c r="H387" s="38"/>
      <c r="I387" s="14"/>
      <c r="J387" s="143"/>
      <c r="K387" s="149" t="str">
        <f t="shared" si="83"/>
        <v/>
      </c>
      <c r="L387" s="101" t="str">
        <f t="shared" si="84"/>
        <v/>
      </c>
      <c r="M387" s="82"/>
      <c r="N387" s="78"/>
      <c r="O387" s="78"/>
      <c r="P387" s="78"/>
      <c r="Q387" s="15" t="str" cm="1">
        <f t="array" ref="Q387">IF(M387="","",IF($Q$11="4 Beste",SUM(LARGE(M387:P387,{1;2;3;4})),(IF($Q$11="3 Beste",SUM(LARGE(M387:P387,{1;2;3})),(IF($Q$11="2 Beste",SUM(LARGE(M387:P387,{1;2})),IF($Q$11="Bester",LARGE(M387:P387,1))))))))</f>
        <v/>
      </c>
      <c r="R387" s="101" t="str">
        <f t="shared" si="85"/>
        <v/>
      </c>
      <c r="S387" s="82"/>
      <c r="T387" s="84"/>
      <c r="U387" s="84"/>
      <c r="V387" s="84"/>
      <c r="W387" s="16" t="str" cm="1">
        <f t="array" ref="W387">IF(S387="","",IF($W$11="4 Beste",SUM(LARGE(S387:V387,{1;2;3;4})),(IF($W$11="3 Beste",SUM(LARGE(S387:V387,{1;2;3})),(IF($W$11="2 Beste",SUM(LARGE(S387:V387,{1;2})),IF($W$11="Bester",LARGE(S387:V387,1))))))))</f>
        <v/>
      </c>
      <c r="X387" s="101" t="str">
        <f t="shared" si="86"/>
        <v/>
      </c>
      <c r="Y387" s="14"/>
      <c r="Z387" s="101" t="str">
        <f t="shared" si="87"/>
        <v/>
      </c>
      <c r="AA387" s="18"/>
      <c r="AB387" s="23" t="str">
        <f t="shared" si="78"/>
        <v/>
      </c>
      <c r="AC387" s="24" t="str">
        <f t="shared" si="79"/>
        <v/>
      </c>
      <c r="AD387" s="24" t="str">
        <f t="shared" si="80"/>
        <v/>
      </c>
      <c r="AE387" s="22" t="str">
        <f t="shared" si="81"/>
        <v/>
      </c>
      <c r="AF387" s="16" t="str">
        <f t="shared" si="88"/>
        <v/>
      </c>
      <c r="AG387" s="103" t="str">
        <f t="shared" si="89"/>
        <v/>
      </c>
      <c r="AH387" s="25" t="str">
        <f t="shared" si="90"/>
        <v/>
      </c>
      <c r="AI387" s="26" t="str">
        <f t="shared" si="91"/>
        <v/>
      </c>
      <c r="AJ387" s="27" t="str">
        <f t="shared" si="92"/>
        <v/>
      </c>
      <c r="AL387" s="6"/>
      <c r="AM387" s="6"/>
      <c r="AN387" s="6"/>
      <c r="AO387" s="6"/>
      <c r="AP387" s="6"/>
      <c r="AQ387" s="6"/>
      <c r="AR387" s="6"/>
      <c r="AS387" s="6"/>
      <c r="AT387" s="6"/>
      <c r="AU387" s="6"/>
      <c r="AV387" s="6"/>
      <c r="AW387" s="6"/>
      <c r="AX387" s="6"/>
      <c r="AY387" s="6"/>
    </row>
    <row r="388" spans="2:51" ht="18" customHeight="1" x14ac:dyDescent="0.2">
      <c r="B388" s="77">
        <v>377</v>
      </c>
      <c r="C388" s="105"/>
      <c r="D388" s="117"/>
      <c r="E388" s="117"/>
      <c r="F388" s="118"/>
      <c r="G388" s="107" t="str">
        <f t="shared" si="82"/>
        <v/>
      </c>
      <c r="H388" s="38"/>
      <c r="I388" s="14"/>
      <c r="J388" s="143"/>
      <c r="K388" s="149" t="str">
        <f t="shared" si="83"/>
        <v/>
      </c>
      <c r="L388" s="101" t="str">
        <f t="shared" si="84"/>
        <v/>
      </c>
      <c r="M388" s="82"/>
      <c r="N388" s="78"/>
      <c r="O388" s="78"/>
      <c r="P388" s="78"/>
      <c r="Q388" s="15" t="str" cm="1">
        <f t="array" ref="Q388">IF(M388="","",IF($Q$11="4 Beste",SUM(LARGE(M388:P388,{1;2;3;4})),(IF($Q$11="3 Beste",SUM(LARGE(M388:P388,{1;2;3})),(IF($Q$11="2 Beste",SUM(LARGE(M388:P388,{1;2})),IF($Q$11="Bester",LARGE(M388:P388,1))))))))</f>
        <v/>
      </c>
      <c r="R388" s="101" t="str">
        <f t="shared" si="85"/>
        <v/>
      </c>
      <c r="S388" s="82"/>
      <c r="T388" s="84"/>
      <c r="U388" s="84"/>
      <c r="V388" s="84"/>
      <c r="W388" s="16" t="str" cm="1">
        <f t="array" ref="W388">IF(S388="","",IF($W$11="4 Beste",SUM(LARGE(S388:V388,{1;2;3;4})),(IF($W$11="3 Beste",SUM(LARGE(S388:V388,{1;2;3})),(IF($W$11="2 Beste",SUM(LARGE(S388:V388,{1;2})),IF($W$11="Bester",LARGE(S388:V388,1))))))))</f>
        <v/>
      </c>
      <c r="X388" s="101" t="str">
        <f t="shared" si="86"/>
        <v/>
      </c>
      <c r="Y388" s="14"/>
      <c r="Z388" s="101" t="str">
        <f t="shared" si="87"/>
        <v/>
      </c>
      <c r="AA388" s="18"/>
      <c r="AB388" s="23" t="str">
        <f t="shared" si="78"/>
        <v/>
      </c>
      <c r="AC388" s="24" t="str">
        <f t="shared" si="79"/>
        <v/>
      </c>
      <c r="AD388" s="24" t="str">
        <f t="shared" si="80"/>
        <v/>
      </c>
      <c r="AE388" s="22" t="str">
        <f t="shared" si="81"/>
        <v/>
      </c>
      <c r="AF388" s="16" t="str">
        <f t="shared" si="88"/>
        <v/>
      </c>
      <c r="AG388" s="103" t="str">
        <f t="shared" si="89"/>
        <v/>
      </c>
      <c r="AH388" s="25" t="str">
        <f t="shared" si="90"/>
        <v/>
      </c>
      <c r="AI388" s="26" t="str">
        <f t="shared" si="91"/>
        <v/>
      </c>
      <c r="AJ388" s="27" t="str">
        <f t="shared" si="92"/>
        <v/>
      </c>
      <c r="AL388" s="6"/>
      <c r="AM388" s="6"/>
      <c r="AN388" s="6"/>
      <c r="AO388" s="6"/>
      <c r="AP388" s="6"/>
      <c r="AQ388" s="6"/>
      <c r="AR388" s="6"/>
      <c r="AS388" s="6"/>
      <c r="AT388" s="6"/>
      <c r="AU388" s="6"/>
      <c r="AV388" s="6"/>
      <c r="AW388" s="6"/>
      <c r="AX388" s="6"/>
      <c r="AY388" s="6"/>
    </row>
    <row r="389" spans="2:51" ht="18" customHeight="1" x14ac:dyDescent="0.2">
      <c r="B389" s="77">
        <v>378</v>
      </c>
      <c r="C389" s="105"/>
      <c r="D389" s="117"/>
      <c r="E389" s="117"/>
      <c r="F389" s="118"/>
      <c r="G389" s="107" t="str">
        <f t="shared" si="82"/>
        <v/>
      </c>
      <c r="H389" s="38"/>
      <c r="I389" s="14"/>
      <c r="J389" s="143"/>
      <c r="K389" s="149" t="str">
        <f t="shared" si="83"/>
        <v/>
      </c>
      <c r="L389" s="101" t="str">
        <f t="shared" si="84"/>
        <v/>
      </c>
      <c r="M389" s="82"/>
      <c r="N389" s="78"/>
      <c r="O389" s="78"/>
      <c r="P389" s="78"/>
      <c r="Q389" s="15" t="str" cm="1">
        <f t="array" ref="Q389">IF(M389="","",IF($Q$11="4 Beste",SUM(LARGE(M389:P389,{1;2;3;4})),(IF($Q$11="3 Beste",SUM(LARGE(M389:P389,{1;2;3})),(IF($Q$11="2 Beste",SUM(LARGE(M389:P389,{1;2})),IF($Q$11="Bester",LARGE(M389:P389,1))))))))</f>
        <v/>
      </c>
      <c r="R389" s="101" t="str">
        <f t="shared" si="85"/>
        <v/>
      </c>
      <c r="S389" s="82"/>
      <c r="T389" s="84"/>
      <c r="U389" s="84"/>
      <c r="V389" s="84"/>
      <c r="W389" s="16" t="str" cm="1">
        <f t="array" ref="W389">IF(S389="","",IF($W$11="4 Beste",SUM(LARGE(S389:V389,{1;2;3;4})),(IF($W$11="3 Beste",SUM(LARGE(S389:V389,{1;2;3})),(IF($W$11="2 Beste",SUM(LARGE(S389:V389,{1;2})),IF($W$11="Bester",LARGE(S389:V389,1))))))))</f>
        <v/>
      </c>
      <c r="X389" s="101" t="str">
        <f t="shared" si="86"/>
        <v/>
      </c>
      <c r="Y389" s="14"/>
      <c r="Z389" s="101" t="str">
        <f t="shared" si="87"/>
        <v/>
      </c>
      <c r="AA389" s="18"/>
      <c r="AB389" s="23" t="str">
        <f t="shared" si="78"/>
        <v/>
      </c>
      <c r="AC389" s="24" t="str">
        <f t="shared" si="79"/>
        <v/>
      </c>
      <c r="AD389" s="24" t="str">
        <f t="shared" si="80"/>
        <v/>
      </c>
      <c r="AE389" s="22" t="str">
        <f t="shared" si="81"/>
        <v/>
      </c>
      <c r="AF389" s="16" t="str">
        <f t="shared" si="88"/>
        <v/>
      </c>
      <c r="AG389" s="103" t="str">
        <f t="shared" si="89"/>
        <v/>
      </c>
      <c r="AH389" s="25" t="str">
        <f t="shared" si="90"/>
        <v/>
      </c>
      <c r="AI389" s="26" t="str">
        <f t="shared" si="91"/>
        <v/>
      </c>
      <c r="AJ389" s="27" t="str">
        <f t="shared" si="92"/>
        <v/>
      </c>
      <c r="AL389" s="6"/>
      <c r="AM389" s="6"/>
      <c r="AN389" s="6"/>
      <c r="AO389" s="6"/>
      <c r="AP389" s="6"/>
      <c r="AQ389" s="6"/>
      <c r="AR389" s="6"/>
      <c r="AS389" s="6"/>
      <c r="AT389" s="6"/>
      <c r="AU389" s="6"/>
      <c r="AV389" s="6"/>
      <c r="AW389" s="6"/>
      <c r="AX389" s="6"/>
      <c r="AY389" s="6"/>
    </row>
    <row r="390" spans="2:51" ht="18" customHeight="1" x14ac:dyDescent="0.2">
      <c r="B390" s="77">
        <v>379</v>
      </c>
      <c r="C390" s="105"/>
      <c r="D390" s="117"/>
      <c r="E390" s="117"/>
      <c r="F390" s="118"/>
      <c r="G390" s="107" t="str">
        <f t="shared" si="82"/>
        <v/>
      </c>
      <c r="H390" s="38"/>
      <c r="I390" s="14"/>
      <c r="J390" s="143"/>
      <c r="K390" s="149" t="str">
        <f t="shared" si="83"/>
        <v/>
      </c>
      <c r="L390" s="101" t="str">
        <f t="shared" si="84"/>
        <v/>
      </c>
      <c r="M390" s="82"/>
      <c r="N390" s="78"/>
      <c r="O390" s="78"/>
      <c r="P390" s="78"/>
      <c r="Q390" s="15" t="str" cm="1">
        <f t="array" ref="Q390">IF(M390="","",IF($Q$11="4 Beste",SUM(LARGE(M390:P390,{1;2;3;4})),(IF($Q$11="3 Beste",SUM(LARGE(M390:P390,{1;2;3})),(IF($Q$11="2 Beste",SUM(LARGE(M390:P390,{1;2})),IF($Q$11="Bester",LARGE(M390:P390,1))))))))</f>
        <v/>
      </c>
      <c r="R390" s="101" t="str">
        <f t="shared" si="85"/>
        <v/>
      </c>
      <c r="S390" s="82"/>
      <c r="T390" s="84"/>
      <c r="U390" s="84"/>
      <c r="V390" s="84"/>
      <c r="W390" s="16" t="str" cm="1">
        <f t="array" ref="W390">IF(S390="","",IF($W$11="4 Beste",SUM(LARGE(S390:V390,{1;2;3;4})),(IF($W$11="3 Beste",SUM(LARGE(S390:V390,{1;2;3})),(IF($W$11="2 Beste",SUM(LARGE(S390:V390,{1;2})),IF($W$11="Bester",LARGE(S390:V390,1))))))))</f>
        <v/>
      </c>
      <c r="X390" s="101" t="str">
        <f t="shared" si="86"/>
        <v/>
      </c>
      <c r="Y390" s="14"/>
      <c r="Z390" s="101" t="str">
        <f t="shared" si="87"/>
        <v/>
      </c>
      <c r="AA390" s="18"/>
      <c r="AB390" s="23" t="str">
        <f t="shared" si="78"/>
        <v/>
      </c>
      <c r="AC390" s="24" t="str">
        <f t="shared" si="79"/>
        <v/>
      </c>
      <c r="AD390" s="24" t="str">
        <f t="shared" si="80"/>
        <v/>
      </c>
      <c r="AE390" s="22" t="str">
        <f t="shared" si="81"/>
        <v/>
      </c>
      <c r="AF390" s="16" t="str">
        <f t="shared" si="88"/>
        <v/>
      </c>
      <c r="AG390" s="103" t="str">
        <f t="shared" si="89"/>
        <v/>
      </c>
      <c r="AH390" s="25" t="str">
        <f t="shared" si="90"/>
        <v/>
      </c>
      <c r="AI390" s="26" t="str">
        <f t="shared" si="91"/>
        <v/>
      </c>
      <c r="AJ390" s="27" t="str">
        <f t="shared" si="92"/>
        <v/>
      </c>
      <c r="AL390" s="6"/>
      <c r="AM390" s="6"/>
      <c r="AN390" s="6"/>
      <c r="AO390" s="6"/>
      <c r="AP390" s="6"/>
      <c r="AQ390" s="6"/>
      <c r="AR390" s="6"/>
      <c r="AS390" s="6"/>
      <c r="AT390" s="6"/>
      <c r="AU390" s="6"/>
      <c r="AV390" s="6"/>
      <c r="AW390" s="6"/>
      <c r="AX390" s="6"/>
      <c r="AY390" s="6"/>
    </row>
    <row r="391" spans="2:51" ht="18" customHeight="1" x14ac:dyDescent="0.2">
      <c r="B391" s="77">
        <v>380</v>
      </c>
      <c r="C391" s="105"/>
      <c r="D391" s="117"/>
      <c r="E391" s="117"/>
      <c r="F391" s="118"/>
      <c r="G391" s="107" t="str">
        <f t="shared" si="82"/>
        <v/>
      </c>
      <c r="H391" s="38"/>
      <c r="I391" s="14"/>
      <c r="J391" s="143"/>
      <c r="K391" s="149" t="str">
        <f t="shared" si="83"/>
        <v/>
      </c>
      <c r="L391" s="101" t="str">
        <f t="shared" si="84"/>
        <v/>
      </c>
      <c r="M391" s="82"/>
      <c r="N391" s="78"/>
      <c r="O391" s="78"/>
      <c r="P391" s="78"/>
      <c r="Q391" s="15" t="str" cm="1">
        <f t="array" ref="Q391">IF(M391="","",IF($Q$11="4 Beste",SUM(LARGE(M391:P391,{1;2;3;4})),(IF($Q$11="3 Beste",SUM(LARGE(M391:P391,{1;2;3})),(IF($Q$11="2 Beste",SUM(LARGE(M391:P391,{1;2})),IF($Q$11="Bester",LARGE(M391:P391,1))))))))</f>
        <v/>
      </c>
      <c r="R391" s="101" t="str">
        <f t="shared" si="85"/>
        <v/>
      </c>
      <c r="S391" s="82"/>
      <c r="T391" s="84"/>
      <c r="U391" s="84"/>
      <c r="V391" s="84"/>
      <c r="W391" s="16" t="str" cm="1">
        <f t="array" ref="W391">IF(S391="","",IF($W$11="4 Beste",SUM(LARGE(S391:V391,{1;2;3;4})),(IF($W$11="3 Beste",SUM(LARGE(S391:V391,{1;2;3})),(IF($W$11="2 Beste",SUM(LARGE(S391:V391,{1;2})),IF($W$11="Bester",LARGE(S391:V391,1))))))))</f>
        <v/>
      </c>
      <c r="X391" s="101" t="str">
        <f t="shared" si="86"/>
        <v/>
      </c>
      <c r="Y391" s="14"/>
      <c r="Z391" s="101" t="str">
        <f t="shared" si="87"/>
        <v/>
      </c>
      <c r="AA391" s="18"/>
      <c r="AB391" s="23" t="str">
        <f t="shared" si="78"/>
        <v/>
      </c>
      <c r="AC391" s="24" t="str">
        <f t="shared" si="79"/>
        <v/>
      </c>
      <c r="AD391" s="24" t="str">
        <f t="shared" si="80"/>
        <v/>
      </c>
      <c r="AE391" s="22" t="str">
        <f t="shared" si="81"/>
        <v/>
      </c>
      <c r="AF391" s="16" t="str">
        <f t="shared" si="88"/>
        <v/>
      </c>
      <c r="AG391" s="103" t="str">
        <f t="shared" si="89"/>
        <v/>
      </c>
      <c r="AH391" s="25" t="str">
        <f t="shared" si="90"/>
        <v/>
      </c>
      <c r="AI391" s="26" t="str">
        <f t="shared" si="91"/>
        <v/>
      </c>
      <c r="AJ391" s="27" t="str">
        <f t="shared" si="92"/>
        <v/>
      </c>
      <c r="AL391" s="6"/>
      <c r="AM391" s="6"/>
      <c r="AN391" s="6"/>
      <c r="AO391" s="6"/>
      <c r="AP391" s="6"/>
      <c r="AQ391" s="6"/>
      <c r="AR391" s="6"/>
      <c r="AS391" s="6"/>
      <c r="AT391" s="6"/>
      <c r="AU391" s="6"/>
      <c r="AV391" s="6"/>
      <c r="AW391" s="6"/>
      <c r="AX391" s="6"/>
      <c r="AY391" s="6"/>
    </row>
    <row r="392" spans="2:51" ht="18" customHeight="1" x14ac:dyDescent="0.2">
      <c r="B392" s="77">
        <v>381</v>
      </c>
      <c r="C392" s="105"/>
      <c r="D392" s="117"/>
      <c r="E392" s="117"/>
      <c r="F392" s="118"/>
      <c r="G392" s="107" t="str">
        <f t="shared" si="82"/>
        <v/>
      </c>
      <c r="H392" s="38"/>
      <c r="I392" s="14"/>
      <c r="J392" s="143"/>
      <c r="K392" s="149" t="str">
        <f t="shared" si="83"/>
        <v/>
      </c>
      <c r="L392" s="101" t="str">
        <f t="shared" si="84"/>
        <v/>
      </c>
      <c r="M392" s="82"/>
      <c r="N392" s="78"/>
      <c r="O392" s="78"/>
      <c r="P392" s="78"/>
      <c r="Q392" s="15" t="str" cm="1">
        <f t="array" ref="Q392">IF(M392="","",IF($Q$11="4 Beste",SUM(LARGE(M392:P392,{1;2;3;4})),(IF($Q$11="3 Beste",SUM(LARGE(M392:P392,{1;2;3})),(IF($Q$11="2 Beste",SUM(LARGE(M392:P392,{1;2})),IF($Q$11="Bester",LARGE(M392:P392,1))))))))</f>
        <v/>
      </c>
      <c r="R392" s="101" t="str">
        <f t="shared" si="85"/>
        <v/>
      </c>
      <c r="S392" s="82"/>
      <c r="T392" s="84"/>
      <c r="U392" s="84"/>
      <c r="V392" s="84"/>
      <c r="W392" s="16" t="str" cm="1">
        <f t="array" ref="W392">IF(S392="","",IF($W$11="4 Beste",SUM(LARGE(S392:V392,{1;2;3;4})),(IF($W$11="3 Beste",SUM(LARGE(S392:V392,{1;2;3})),(IF($W$11="2 Beste",SUM(LARGE(S392:V392,{1;2})),IF($W$11="Bester",LARGE(S392:V392,1))))))))</f>
        <v/>
      </c>
      <c r="X392" s="101" t="str">
        <f t="shared" si="86"/>
        <v/>
      </c>
      <c r="Y392" s="14"/>
      <c r="Z392" s="101" t="str">
        <f t="shared" si="87"/>
        <v/>
      </c>
      <c r="AA392" s="18"/>
      <c r="AB392" s="23" t="str">
        <f t="shared" ref="AB392:AB455" si="93">L392</f>
        <v/>
      </c>
      <c r="AC392" s="24" t="str">
        <f t="shared" ref="AC392:AC455" si="94">R392</f>
        <v/>
      </c>
      <c r="AD392" s="24" t="str">
        <f t="shared" ref="AD392:AD455" si="95">X392</f>
        <v/>
      </c>
      <c r="AE392" s="22" t="str">
        <f t="shared" ref="AE392:AE455" si="96">Z392</f>
        <v/>
      </c>
      <c r="AF392" s="16" t="str">
        <f t="shared" si="88"/>
        <v/>
      </c>
      <c r="AG392" s="103" t="str">
        <f t="shared" si="89"/>
        <v/>
      </c>
      <c r="AH392" s="25" t="str">
        <f t="shared" si="90"/>
        <v/>
      </c>
      <c r="AI392" s="26" t="str">
        <f t="shared" si="91"/>
        <v/>
      </c>
      <c r="AJ392" s="27" t="str">
        <f t="shared" si="92"/>
        <v/>
      </c>
      <c r="AL392" s="6"/>
      <c r="AM392" s="6"/>
      <c r="AN392" s="6"/>
      <c r="AO392" s="6"/>
      <c r="AP392" s="6"/>
      <c r="AQ392" s="6"/>
      <c r="AR392" s="6"/>
      <c r="AS392" s="6"/>
      <c r="AT392" s="6"/>
      <c r="AU392" s="6"/>
      <c r="AV392" s="6"/>
      <c r="AW392" s="6"/>
      <c r="AX392" s="6"/>
      <c r="AY392" s="6"/>
    </row>
    <row r="393" spans="2:51" ht="18" customHeight="1" x14ac:dyDescent="0.2">
      <c r="B393" s="77">
        <v>382</v>
      </c>
      <c r="C393" s="105"/>
      <c r="D393" s="117"/>
      <c r="E393" s="117"/>
      <c r="F393" s="118"/>
      <c r="G393" s="107" t="str">
        <f t="shared" si="82"/>
        <v/>
      </c>
      <c r="H393" s="38"/>
      <c r="I393" s="14"/>
      <c r="J393" s="143"/>
      <c r="K393" s="149" t="str">
        <f t="shared" si="83"/>
        <v/>
      </c>
      <c r="L393" s="101" t="str">
        <f t="shared" si="84"/>
        <v/>
      </c>
      <c r="M393" s="82"/>
      <c r="N393" s="78"/>
      <c r="O393" s="78"/>
      <c r="P393" s="78"/>
      <c r="Q393" s="15" t="str" cm="1">
        <f t="array" ref="Q393">IF(M393="","",IF($Q$11="4 Beste",SUM(LARGE(M393:P393,{1;2;3;4})),(IF($Q$11="3 Beste",SUM(LARGE(M393:P393,{1;2;3})),(IF($Q$11="2 Beste",SUM(LARGE(M393:P393,{1;2})),IF($Q$11="Bester",LARGE(M393:P393,1))))))))</f>
        <v/>
      </c>
      <c r="R393" s="101" t="str">
        <f t="shared" si="85"/>
        <v/>
      </c>
      <c r="S393" s="82"/>
      <c r="T393" s="84"/>
      <c r="U393" s="84"/>
      <c r="V393" s="84"/>
      <c r="W393" s="16" t="str" cm="1">
        <f t="array" ref="W393">IF(S393="","",IF($W$11="4 Beste",SUM(LARGE(S393:V393,{1;2;3;4})),(IF($W$11="3 Beste",SUM(LARGE(S393:V393,{1;2;3})),(IF($W$11="2 Beste",SUM(LARGE(S393:V393,{1;2})),IF($W$11="Bester",LARGE(S393:V393,1))))))))</f>
        <v/>
      </c>
      <c r="X393" s="101" t="str">
        <f t="shared" si="86"/>
        <v/>
      </c>
      <c r="Y393" s="14"/>
      <c r="Z393" s="101" t="str">
        <f t="shared" si="87"/>
        <v/>
      </c>
      <c r="AA393" s="18"/>
      <c r="AB393" s="23" t="str">
        <f t="shared" si="93"/>
        <v/>
      </c>
      <c r="AC393" s="24" t="str">
        <f t="shared" si="94"/>
        <v/>
      </c>
      <c r="AD393" s="24" t="str">
        <f t="shared" si="95"/>
        <v/>
      </c>
      <c r="AE393" s="22" t="str">
        <f t="shared" si="96"/>
        <v/>
      </c>
      <c r="AF393" s="16" t="str">
        <f t="shared" si="88"/>
        <v/>
      </c>
      <c r="AG393" s="103" t="str">
        <f t="shared" si="89"/>
        <v/>
      </c>
      <c r="AH393" s="25" t="str">
        <f t="shared" si="90"/>
        <v/>
      </c>
      <c r="AI393" s="26" t="str">
        <f t="shared" si="91"/>
        <v/>
      </c>
      <c r="AJ393" s="27" t="str">
        <f t="shared" si="92"/>
        <v/>
      </c>
      <c r="AL393" s="6"/>
      <c r="AM393" s="6"/>
      <c r="AN393" s="6"/>
      <c r="AO393" s="6"/>
      <c r="AP393" s="6"/>
      <c r="AQ393" s="6"/>
      <c r="AR393" s="6"/>
      <c r="AS393" s="6"/>
      <c r="AT393" s="6"/>
      <c r="AU393" s="6"/>
      <c r="AV393" s="6"/>
      <c r="AW393" s="6"/>
      <c r="AX393" s="6"/>
      <c r="AY393" s="6"/>
    </row>
    <row r="394" spans="2:51" ht="18" customHeight="1" x14ac:dyDescent="0.2">
      <c r="B394" s="77">
        <v>383</v>
      </c>
      <c r="C394" s="105"/>
      <c r="D394" s="117"/>
      <c r="E394" s="117"/>
      <c r="F394" s="118"/>
      <c r="G394" s="107" t="str">
        <f t="shared" si="82"/>
        <v/>
      </c>
      <c r="H394" s="38"/>
      <c r="I394" s="14"/>
      <c r="J394" s="143"/>
      <c r="K394" s="149" t="str">
        <f t="shared" si="83"/>
        <v/>
      </c>
      <c r="L394" s="101" t="str">
        <f t="shared" si="84"/>
        <v/>
      </c>
      <c r="M394" s="82"/>
      <c r="N394" s="78"/>
      <c r="O394" s="78"/>
      <c r="P394" s="78"/>
      <c r="Q394" s="15" t="str" cm="1">
        <f t="array" ref="Q394">IF(M394="","",IF($Q$11="4 Beste",SUM(LARGE(M394:P394,{1;2;3;4})),(IF($Q$11="3 Beste",SUM(LARGE(M394:P394,{1;2;3})),(IF($Q$11="2 Beste",SUM(LARGE(M394:P394,{1;2})),IF($Q$11="Bester",LARGE(M394:P394,1))))))))</f>
        <v/>
      </c>
      <c r="R394" s="101" t="str">
        <f t="shared" si="85"/>
        <v/>
      </c>
      <c r="S394" s="82"/>
      <c r="T394" s="84"/>
      <c r="U394" s="84"/>
      <c r="V394" s="84"/>
      <c r="W394" s="16" t="str" cm="1">
        <f t="array" ref="W394">IF(S394="","",IF($W$11="4 Beste",SUM(LARGE(S394:V394,{1;2;3;4})),(IF($W$11="3 Beste",SUM(LARGE(S394:V394,{1;2;3})),(IF($W$11="2 Beste",SUM(LARGE(S394:V394,{1;2})),IF($W$11="Bester",LARGE(S394:V394,1))))))))</f>
        <v/>
      </c>
      <c r="X394" s="101" t="str">
        <f t="shared" si="86"/>
        <v/>
      </c>
      <c r="Y394" s="14"/>
      <c r="Z394" s="101" t="str">
        <f t="shared" si="87"/>
        <v/>
      </c>
      <c r="AA394" s="18"/>
      <c r="AB394" s="23" t="str">
        <f t="shared" si="93"/>
        <v/>
      </c>
      <c r="AC394" s="24" t="str">
        <f t="shared" si="94"/>
        <v/>
      </c>
      <c r="AD394" s="24" t="str">
        <f t="shared" si="95"/>
        <v/>
      </c>
      <c r="AE394" s="22" t="str">
        <f t="shared" si="96"/>
        <v/>
      </c>
      <c r="AF394" s="16" t="str">
        <f t="shared" si="88"/>
        <v/>
      </c>
      <c r="AG394" s="103" t="str">
        <f t="shared" si="89"/>
        <v/>
      </c>
      <c r="AH394" s="25" t="str">
        <f t="shared" si="90"/>
        <v/>
      </c>
      <c r="AI394" s="26" t="str">
        <f t="shared" si="91"/>
        <v/>
      </c>
      <c r="AJ394" s="27" t="str">
        <f t="shared" si="92"/>
        <v/>
      </c>
      <c r="AL394" s="6"/>
      <c r="AM394" s="6"/>
      <c r="AN394" s="6"/>
      <c r="AO394" s="6"/>
      <c r="AP394" s="6"/>
      <c r="AQ394" s="6"/>
      <c r="AR394" s="6"/>
      <c r="AS394" s="6"/>
      <c r="AT394" s="6"/>
      <c r="AU394" s="6"/>
      <c r="AV394" s="6"/>
      <c r="AW394" s="6"/>
      <c r="AX394" s="6"/>
      <c r="AY394" s="6"/>
    </row>
    <row r="395" spans="2:51" ht="18" customHeight="1" x14ac:dyDescent="0.2">
      <c r="B395" s="77">
        <v>384</v>
      </c>
      <c r="C395" s="105"/>
      <c r="D395" s="117"/>
      <c r="E395" s="117"/>
      <c r="F395" s="118"/>
      <c r="G395" s="107" t="str">
        <f t="shared" si="82"/>
        <v/>
      </c>
      <c r="H395" s="38"/>
      <c r="I395" s="14"/>
      <c r="J395" s="143"/>
      <c r="K395" s="149" t="str">
        <f t="shared" si="83"/>
        <v/>
      </c>
      <c r="L395" s="101" t="str">
        <f t="shared" si="84"/>
        <v/>
      </c>
      <c r="M395" s="82"/>
      <c r="N395" s="78"/>
      <c r="O395" s="78"/>
      <c r="P395" s="78"/>
      <c r="Q395" s="15" t="str" cm="1">
        <f t="array" ref="Q395">IF(M395="","",IF($Q$11="4 Beste",SUM(LARGE(M395:P395,{1;2;3;4})),(IF($Q$11="3 Beste",SUM(LARGE(M395:P395,{1;2;3})),(IF($Q$11="2 Beste",SUM(LARGE(M395:P395,{1;2})),IF($Q$11="Bester",LARGE(M395:P395,1))))))))</f>
        <v/>
      </c>
      <c r="R395" s="101" t="str">
        <f t="shared" si="85"/>
        <v/>
      </c>
      <c r="S395" s="82"/>
      <c r="T395" s="84"/>
      <c r="U395" s="84"/>
      <c r="V395" s="84"/>
      <c r="W395" s="16" t="str" cm="1">
        <f t="array" ref="W395">IF(S395="","",IF($W$11="4 Beste",SUM(LARGE(S395:V395,{1;2;3;4})),(IF($W$11="3 Beste",SUM(LARGE(S395:V395,{1;2;3})),(IF($W$11="2 Beste",SUM(LARGE(S395:V395,{1;2})),IF($W$11="Bester",LARGE(S395:V395,1))))))))</f>
        <v/>
      </c>
      <c r="X395" s="101" t="str">
        <f t="shared" si="86"/>
        <v/>
      </c>
      <c r="Y395" s="14"/>
      <c r="Z395" s="101" t="str">
        <f t="shared" si="87"/>
        <v/>
      </c>
      <c r="AA395" s="18"/>
      <c r="AB395" s="23" t="str">
        <f t="shared" si="93"/>
        <v/>
      </c>
      <c r="AC395" s="24" t="str">
        <f t="shared" si="94"/>
        <v/>
      </c>
      <c r="AD395" s="24" t="str">
        <f t="shared" si="95"/>
        <v/>
      </c>
      <c r="AE395" s="22" t="str">
        <f t="shared" si="96"/>
        <v/>
      </c>
      <c r="AF395" s="16" t="str">
        <f t="shared" si="88"/>
        <v/>
      </c>
      <c r="AG395" s="103" t="str">
        <f t="shared" si="89"/>
        <v/>
      </c>
      <c r="AH395" s="25" t="str">
        <f t="shared" si="90"/>
        <v/>
      </c>
      <c r="AI395" s="26" t="str">
        <f t="shared" si="91"/>
        <v/>
      </c>
      <c r="AJ395" s="27" t="str">
        <f t="shared" si="92"/>
        <v/>
      </c>
      <c r="AL395" s="6"/>
      <c r="AM395" s="6"/>
      <c r="AN395" s="6"/>
      <c r="AO395" s="6"/>
      <c r="AP395" s="6"/>
      <c r="AQ395" s="6"/>
      <c r="AR395" s="6"/>
      <c r="AS395" s="6"/>
      <c r="AT395" s="6"/>
      <c r="AU395" s="6"/>
      <c r="AV395" s="6"/>
      <c r="AW395" s="6"/>
      <c r="AX395" s="6"/>
      <c r="AY395" s="6"/>
    </row>
    <row r="396" spans="2:51" ht="18" customHeight="1" x14ac:dyDescent="0.2">
      <c r="B396" s="77">
        <v>385</v>
      </c>
      <c r="C396" s="105"/>
      <c r="D396" s="117"/>
      <c r="E396" s="117"/>
      <c r="F396" s="118"/>
      <c r="G396" s="107" t="str">
        <f t="shared" si="82"/>
        <v/>
      </c>
      <c r="H396" s="38"/>
      <c r="I396" s="14"/>
      <c r="J396" s="143"/>
      <c r="K396" s="149" t="str">
        <f t="shared" si="83"/>
        <v/>
      </c>
      <c r="L396" s="101" t="str">
        <f t="shared" si="84"/>
        <v/>
      </c>
      <c r="M396" s="82"/>
      <c r="N396" s="78"/>
      <c r="O396" s="78"/>
      <c r="P396" s="78"/>
      <c r="Q396" s="15" t="str" cm="1">
        <f t="array" ref="Q396">IF(M396="","",IF($Q$11="4 Beste",SUM(LARGE(M396:P396,{1;2;3;4})),(IF($Q$11="3 Beste",SUM(LARGE(M396:P396,{1;2;3})),(IF($Q$11="2 Beste",SUM(LARGE(M396:P396,{1;2})),IF($Q$11="Bester",LARGE(M396:P396,1))))))))</f>
        <v/>
      </c>
      <c r="R396" s="101" t="str">
        <f t="shared" si="85"/>
        <v/>
      </c>
      <c r="S396" s="82"/>
      <c r="T396" s="84"/>
      <c r="U396" s="84"/>
      <c r="V396" s="84"/>
      <c r="W396" s="16" t="str" cm="1">
        <f t="array" ref="W396">IF(S396="","",IF($W$11="4 Beste",SUM(LARGE(S396:V396,{1;2;3;4})),(IF($W$11="3 Beste",SUM(LARGE(S396:V396,{1;2;3})),(IF($W$11="2 Beste",SUM(LARGE(S396:V396,{1;2})),IF($W$11="Bester",LARGE(S396:V396,1))))))))</f>
        <v/>
      </c>
      <c r="X396" s="101" t="str">
        <f t="shared" si="86"/>
        <v/>
      </c>
      <c r="Y396" s="14"/>
      <c r="Z396" s="101" t="str">
        <f t="shared" si="87"/>
        <v/>
      </c>
      <c r="AA396" s="18"/>
      <c r="AB396" s="23" t="str">
        <f t="shared" si="93"/>
        <v/>
      </c>
      <c r="AC396" s="24" t="str">
        <f t="shared" si="94"/>
        <v/>
      </c>
      <c r="AD396" s="24" t="str">
        <f t="shared" si="95"/>
        <v/>
      </c>
      <c r="AE396" s="22" t="str">
        <f t="shared" si="96"/>
        <v/>
      </c>
      <c r="AF396" s="16" t="str">
        <f t="shared" si="88"/>
        <v/>
      </c>
      <c r="AG396" s="103" t="str">
        <f t="shared" si="89"/>
        <v/>
      </c>
      <c r="AH396" s="25" t="str">
        <f t="shared" si="90"/>
        <v/>
      </c>
      <c r="AI396" s="26" t="str">
        <f t="shared" si="91"/>
        <v/>
      </c>
      <c r="AJ396" s="27" t="str">
        <f t="shared" si="92"/>
        <v/>
      </c>
      <c r="AL396" s="6"/>
      <c r="AM396" s="6"/>
      <c r="AN396" s="6"/>
      <c r="AO396" s="6"/>
      <c r="AP396" s="6"/>
      <c r="AQ396" s="6"/>
      <c r="AR396" s="6"/>
      <c r="AS396" s="6"/>
      <c r="AT396" s="6"/>
      <c r="AU396" s="6"/>
      <c r="AV396" s="6"/>
      <c r="AW396" s="6"/>
      <c r="AX396" s="6"/>
      <c r="AY396" s="6"/>
    </row>
    <row r="397" spans="2:51" ht="18" customHeight="1" x14ac:dyDescent="0.2">
      <c r="B397" s="77">
        <v>386</v>
      </c>
      <c r="C397" s="105"/>
      <c r="D397" s="117"/>
      <c r="E397" s="117"/>
      <c r="F397" s="118"/>
      <c r="G397" s="107" t="str">
        <f t="shared" ref="G397:G460" si="97">IF(AG397="","",IF(AG397&lt;AQ$12,"Ehren",IF(AND(AG397&gt;=AQ$12,AG397&lt;=AS$12),"Sieger","Teiln.")))</f>
        <v/>
      </c>
      <c r="H397" s="38"/>
      <c r="I397" s="14"/>
      <c r="J397" s="143"/>
      <c r="K397" s="149" t="str">
        <f t="shared" ref="K397:K460" si="98">IF(I397="","",I397+J397)</f>
        <v/>
      </c>
      <c r="L397" s="101" t="str">
        <f t="shared" ref="L397:L460" si="99">IF(K397="","",RANK(K397,K$12:K$608,IF($I$11="Zeit",1,IF($I$11="Punkte",0,"Fehler"))))</f>
        <v/>
      </c>
      <c r="M397" s="82"/>
      <c r="N397" s="78"/>
      <c r="O397" s="78"/>
      <c r="P397" s="78"/>
      <c r="Q397" s="15" t="str" cm="1">
        <f t="array" ref="Q397">IF(M397="","",IF($Q$11="4 Beste",SUM(LARGE(M397:P397,{1;2;3;4})),(IF($Q$11="3 Beste",SUM(LARGE(M397:P397,{1;2;3})),(IF($Q$11="2 Beste",SUM(LARGE(M397:P397,{1;2})),IF($Q$11="Bester",LARGE(M397:P397,1))))))))</f>
        <v/>
      </c>
      <c r="R397" s="101" t="str">
        <f t="shared" ref="R397:R460" si="100">IF(Q397="","",RANK(Q397,Q$12:Q$608,0))</f>
        <v/>
      </c>
      <c r="S397" s="82"/>
      <c r="T397" s="84"/>
      <c r="U397" s="84"/>
      <c r="V397" s="84"/>
      <c r="W397" s="16" t="str" cm="1">
        <f t="array" ref="W397">IF(S397="","",IF($W$11="4 Beste",SUM(LARGE(S397:V397,{1;2;3;4})),(IF($W$11="3 Beste",SUM(LARGE(S397:V397,{1;2;3})),(IF($W$11="2 Beste",SUM(LARGE(S397:V397,{1;2})),IF($W$11="Bester",LARGE(S397:V397,1))))))))</f>
        <v/>
      </c>
      <c r="X397" s="101" t="str">
        <f t="shared" ref="X397:X460" si="101">IF(W397="","",RANK(W397,W$12:W$608,0))</f>
        <v/>
      </c>
      <c r="Y397" s="14"/>
      <c r="Z397" s="101" t="str">
        <f t="shared" ref="Z397:Z460" si="102">IF(Y397="","",RANK(Y397,Y$12:Y$608,IF($Y$11="Zeit",1,IF($Y$11="Punkte",0,"Fehler"))))</f>
        <v/>
      </c>
      <c r="AA397" s="18"/>
      <c r="AB397" s="23" t="str">
        <f t="shared" si="93"/>
        <v/>
      </c>
      <c r="AC397" s="24" t="str">
        <f t="shared" si="94"/>
        <v/>
      </c>
      <c r="AD397" s="24" t="str">
        <f t="shared" si="95"/>
        <v/>
      </c>
      <c r="AE397" s="22" t="str">
        <f t="shared" si="96"/>
        <v/>
      </c>
      <c r="AF397" s="16" t="str">
        <f t="shared" ref="AF397:AF460" si="103">IF(AND(AB397="",AC397="",AD397=""),"",SUM(AB397:AE397))</f>
        <v/>
      </c>
      <c r="AG397" s="103" t="str">
        <f t="shared" ref="AG397:AG460" si="104">IF(OR(AF397="",Z397="",X397="",R397="",L397=""),"",RANK(AF397,AF$12:AF$608,1))</f>
        <v/>
      </c>
      <c r="AH397" s="25" t="str">
        <f t="shared" ref="AH397:AH460" si="105">IF(AG397="","",IF(AG397&lt;AQ$12,"x",""))</f>
        <v/>
      </c>
      <c r="AI397" s="26" t="str">
        <f t="shared" ref="AI397:AI460" si="106">IF(AG397="","",IF(AND(AG397&gt;=AQ$12,AG397&lt;=AS$12),"x",""))</f>
        <v/>
      </c>
      <c r="AJ397" s="27" t="str">
        <f t="shared" ref="AJ397:AJ460" si="107">IF(AG397="","",IF(AG397&gt;=AQ$13,"x",""))</f>
        <v/>
      </c>
      <c r="AL397" s="6"/>
      <c r="AM397" s="6"/>
      <c r="AN397" s="6"/>
      <c r="AO397" s="6"/>
      <c r="AP397" s="6"/>
      <c r="AQ397" s="6"/>
      <c r="AR397" s="6"/>
      <c r="AS397" s="6"/>
      <c r="AT397" s="6"/>
      <c r="AU397" s="6"/>
      <c r="AV397" s="6"/>
      <c r="AW397" s="6"/>
      <c r="AX397" s="6"/>
      <c r="AY397" s="6"/>
    </row>
    <row r="398" spans="2:51" ht="18" customHeight="1" x14ac:dyDescent="0.2">
      <c r="B398" s="77">
        <v>387</v>
      </c>
      <c r="C398" s="105"/>
      <c r="D398" s="117"/>
      <c r="E398" s="117"/>
      <c r="F398" s="118"/>
      <c r="G398" s="107" t="str">
        <f t="shared" si="97"/>
        <v/>
      </c>
      <c r="H398" s="38"/>
      <c r="I398" s="14"/>
      <c r="J398" s="143"/>
      <c r="K398" s="149" t="str">
        <f t="shared" si="98"/>
        <v/>
      </c>
      <c r="L398" s="101" t="str">
        <f t="shared" si="99"/>
        <v/>
      </c>
      <c r="M398" s="82"/>
      <c r="N398" s="78"/>
      <c r="O398" s="78"/>
      <c r="P398" s="78"/>
      <c r="Q398" s="15" t="str" cm="1">
        <f t="array" ref="Q398">IF(M398="","",IF($Q$11="4 Beste",SUM(LARGE(M398:P398,{1;2;3;4})),(IF($Q$11="3 Beste",SUM(LARGE(M398:P398,{1;2;3})),(IF($Q$11="2 Beste",SUM(LARGE(M398:P398,{1;2})),IF($Q$11="Bester",LARGE(M398:P398,1))))))))</f>
        <v/>
      </c>
      <c r="R398" s="101" t="str">
        <f t="shared" si="100"/>
        <v/>
      </c>
      <c r="S398" s="82"/>
      <c r="T398" s="84"/>
      <c r="U398" s="84"/>
      <c r="V398" s="84"/>
      <c r="W398" s="16" t="str" cm="1">
        <f t="array" ref="W398">IF(S398="","",IF($W$11="4 Beste",SUM(LARGE(S398:V398,{1;2;3;4})),(IF($W$11="3 Beste",SUM(LARGE(S398:V398,{1;2;3})),(IF($W$11="2 Beste",SUM(LARGE(S398:V398,{1;2})),IF($W$11="Bester",LARGE(S398:V398,1))))))))</f>
        <v/>
      </c>
      <c r="X398" s="101" t="str">
        <f t="shared" si="101"/>
        <v/>
      </c>
      <c r="Y398" s="14"/>
      <c r="Z398" s="101" t="str">
        <f t="shared" si="102"/>
        <v/>
      </c>
      <c r="AA398" s="18"/>
      <c r="AB398" s="23" t="str">
        <f t="shared" si="93"/>
        <v/>
      </c>
      <c r="AC398" s="24" t="str">
        <f t="shared" si="94"/>
        <v/>
      </c>
      <c r="AD398" s="24" t="str">
        <f t="shared" si="95"/>
        <v/>
      </c>
      <c r="AE398" s="22" t="str">
        <f t="shared" si="96"/>
        <v/>
      </c>
      <c r="AF398" s="16" t="str">
        <f t="shared" si="103"/>
        <v/>
      </c>
      <c r="AG398" s="103" t="str">
        <f t="shared" si="104"/>
        <v/>
      </c>
      <c r="AH398" s="25" t="str">
        <f t="shared" si="105"/>
        <v/>
      </c>
      <c r="AI398" s="26" t="str">
        <f t="shared" si="106"/>
        <v/>
      </c>
      <c r="AJ398" s="27" t="str">
        <f t="shared" si="107"/>
        <v/>
      </c>
      <c r="AL398" s="6"/>
      <c r="AM398" s="6"/>
      <c r="AN398" s="6"/>
      <c r="AO398" s="6"/>
      <c r="AP398" s="6"/>
      <c r="AQ398" s="6"/>
      <c r="AR398" s="6"/>
      <c r="AS398" s="6"/>
      <c r="AT398" s="6"/>
      <c r="AU398" s="6"/>
      <c r="AV398" s="6"/>
      <c r="AW398" s="6"/>
      <c r="AX398" s="6"/>
      <c r="AY398" s="6"/>
    </row>
    <row r="399" spans="2:51" ht="18" customHeight="1" x14ac:dyDescent="0.2">
      <c r="B399" s="77">
        <v>388</v>
      </c>
      <c r="C399" s="105"/>
      <c r="D399" s="117"/>
      <c r="E399" s="117"/>
      <c r="F399" s="118"/>
      <c r="G399" s="107" t="str">
        <f t="shared" si="97"/>
        <v/>
      </c>
      <c r="H399" s="38"/>
      <c r="I399" s="14"/>
      <c r="J399" s="143"/>
      <c r="K399" s="149" t="str">
        <f t="shared" si="98"/>
        <v/>
      </c>
      <c r="L399" s="101" t="str">
        <f t="shared" si="99"/>
        <v/>
      </c>
      <c r="M399" s="82"/>
      <c r="N399" s="78"/>
      <c r="O399" s="78"/>
      <c r="P399" s="78"/>
      <c r="Q399" s="15" t="str" cm="1">
        <f t="array" ref="Q399">IF(M399="","",IF($Q$11="4 Beste",SUM(LARGE(M399:P399,{1;2;3;4})),(IF($Q$11="3 Beste",SUM(LARGE(M399:P399,{1;2;3})),(IF($Q$11="2 Beste",SUM(LARGE(M399:P399,{1;2})),IF($Q$11="Bester",LARGE(M399:P399,1))))))))</f>
        <v/>
      </c>
      <c r="R399" s="101" t="str">
        <f t="shared" si="100"/>
        <v/>
      </c>
      <c r="S399" s="82"/>
      <c r="T399" s="84"/>
      <c r="U399" s="84"/>
      <c r="V399" s="84"/>
      <c r="W399" s="16" t="str" cm="1">
        <f t="array" ref="W399">IF(S399="","",IF($W$11="4 Beste",SUM(LARGE(S399:V399,{1;2;3;4})),(IF($W$11="3 Beste",SUM(LARGE(S399:V399,{1;2;3})),(IF($W$11="2 Beste",SUM(LARGE(S399:V399,{1;2})),IF($W$11="Bester",LARGE(S399:V399,1))))))))</f>
        <v/>
      </c>
      <c r="X399" s="101" t="str">
        <f t="shared" si="101"/>
        <v/>
      </c>
      <c r="Y399" s="14"/>
      <c r="Z399" s="101" t="str">
        <f t="shared" si="102"/>
        <v/>
      </c>
      <c r="AA399" s="18"/>
      <c r="AB399" s="23" t="str">
        <f t="shared" si="93"/>
        <v/>
      </c>
      <c r="AC399" s="24" t="str">
        <f t="shared" si="94"/>
        <v/>
      </c>
      <c r="AD399" s="24" t="str">
        <f t="shared" si="95"/>
        <v/>
      </c>
      <c r="AE399" s="22" t="str">
        <f t="shared" si="96"/>
        <v/>
      </c>
      <c r="AF399" s="16" t="str">
        <f t="shared" si="103"/>
        <v/>
      </c>
      <c r="AG399" s="103" t="str">
        <f t="shared" si="104"/>
        <v/>
      </c>
      <c r="AH399" s="25" t="str">
        <f t="shared" si="105"/>
        <v/>
      </c>
      <c r="AI399" s="26" t="str">
        <f t="shared" si="106"/>
        <v/>
      </c>
      <c r="AJ399" s="27" t="str">
        <f t="shared" si="107"/>
        <v/>
      </c>
      <c r="AL399" s="6"/>
      <c r="AM399" s="6"/>
      <c r="AN399" s="6"/>
      <c r="AO399" s="6"/>
      <c r="AP399" s="6"/>
      <c r="AQ399" s="6"/>
      <c r="AR399" s="6"/>
      <c r="AS399" s="6"/>
      <c r="AT399" s="6"/>
      <c r="AU399" s="6"/>
      <c r="AV399" s="6"/>
      <c r="AW399" s="6"/>
      <c r="AX399" s="6"/>
      <c r="AY399" s="6"/>
    </row>
    <row r="400" spans="2:51" ht="18" customHeight="1" x14ac:dyDescent="0.2">
      <c r="B400" s="77">
        <v>389</v>
      </c>
      <c r="C400" s="105"/>
      <c r="D400" s="117"/>
      <c r="E400" s="117"/>
      <c r="F400" s="118"/>
      <c r="G400" s="107" t="str">
        <f t="shared" si="97"/>
        <v/>
      </c>
      <c r="H400" s="38"/>
      <c r="I400" s="14"/>
      <c r="J400" s="143"/>
      <c r="K400" s="149" t="str">
        <f t="shared" si="98"/>
        <v/>
      </c>
      <c r="L400" s="101" t="str">
        <f t="shared" si="99"/>
        <v/>
      </c>
      <c r="M400" s="82"/>
      <c r="N400" s="78"/>
      <c r="O400" s="78"/>
      <c r="P400" s="78"/>
      <c r="Q400" s="15" t="str" cm="1">
        <f t="array" ref="Q400">IF(M400="","",IF($Q$11="4 Beste",SUM(LARGE(M400:P400,{1;2;3;4})),(IF($Q$11="3 Beste",SUM(LARGE(M400:P400,{1;2;3})),(IF($Q$11="2 Beste",SUM(LARGE(M400:P400,{1;2})),IF($Q$11="Bester",LARGE(M400:P400,1))))))))</f>
        <v/>
      </c>
      <c r="R400" s="101" t="str">
        <f t="shared" si="100"/>
        <v/>
      </c>
      <c r="S400" s="82"/>
      <c r="T400" s="84"/>
      <c r="U400" s="84"/>
      <c r="V400" s="84"/>
      <c r="W400" s="16" t="str" cm="1">
        <f t="array" ref="W400">IF(S400="","",IF($W$11="4 Beste",SUM(LARGE(S400:V400,{1;2;3;4})),(IF($W$11="3 Beste",SUM(LARGE(S400:V400,{1;2;3})),(IF($W$11="2 Beste",SUM(LARGE(S400:V400,{1;2})),IF($W$11="Bester",LARGE(S400:V400,1))))))))</f>
        <v/>
      </c>
      <c r="X400" s="101" t="str">
        <f t="shared" si="101"/>
        <v/>
      </c>
      <c r="Y400" s="14"/>
      <c r="Z400" s="101" t="str">
        <f t="shared" si="102"/>
        <v/>
      </c>
      <c r="AA400" s="18"/>
      <c r="AB400" s="23" t="str">
        <f t="shared" si="93"/>
        <v/>
      </c>
      <c r="AC400" s="24" t="str">
        <f t="shared" si="94"/>
        <v/>
      </c>
      <c r="AD400" s="24" t="str">
        <f t="shared" si="95"/>
        <v/>
      </c>
      <c r="AE400" s="22" t="str">
        <f t="shared" si="96"/>
        <v/>
      </c>
      <c r="AF400" s="16" t="str">
        <f t="shared" si="103"/>
        <v/>
      </c>
      <c r="AG400" s="103" t="str">
        <f t="shared" si="104"/>
        <v/>
      </c>
      <c r="AH400" s="25" t="str">
        <f t="shared" si="105"/>
        <v/>
      </c>
      <c r="AI400" s="26" t="str">
        <f t="shared" si="106"/>
        <v/>
      </c>
      <c r="AJ400" s="27" t="str">
        <f t="shared" si="107"/>
        <v/>
      </c>
      <c r="AL400" s="6"/>
      <c r="AM400" s="6"/>
      <c r="AN400" s="6"/>
      <c r="AO400" s="6"/>
      <c r="AP400" s="6"/>
      <c r="AQ400" s="6"/>
      <c r="AR400" s="6"/>
      <c r="AS400" s="6"/>
      <c r="AT400" s="6"/>
      <c r="AU400" s="6"/>
      <c r="AV400" s="6"/>
      <c r="AW400" s="6"/>
      <c r="AX400" s="6"/>
      <c r="AY400" s="6"/>
    </row>
    <row r="401" spans="2:51" ht="18" customHeight="1" x14ac:dyDescent="0.2">
      <c r="B401" s="77">
        <v>390</v>
      </c>
      <c r="C401" s="105"/>
      <c r="D401" s="117"/>
      <c r="E401" s="117"/>
      <c r="F401" s="118"/>
      <c r="G401" s="107" t="str">
        <f t="shared" si="97"/>
        <v/>
      </c>
      <c r="H401" s="38"/>
      <c r="I401" s="14"/>
      <c r="J401" s="143"/>
      <c r="K401" s="149" t="str">
        <f t="shared" si="98"/>
        <v/>
      </c>
      <c r="L401" s="101" t="str">
        <f t="shared" si="99"/>
        <v/>
      </c>
      <c r="M401" s="82"/>
      <c r="N401" s="78"/>
      <c r="O401" s="78"/>
      <c r="P401" s="78"/>
      <c r="Q401" s="15" t="str" cm="1">
        <f t="array" ref="Q401">IF(M401="","",IF($Q$11="4 Beste",SUM(LARGE(M401:P401,{1;2;3;4})),(IF($Q$11="3 Beste",SUM(LARGE(M401:P401,{1;2;3})),(IF($Q$11="2 Beste",SUM(LARGE(M401:P401,{1;2})),IF($Q$11="Bester",LARGE(M401:P401,1))))))))</f>
        <v/>
      </c>
      <c r="R401" s="101" t="str">
        <f t="shared" si="100"/>
        <v/>
      </c>
      <c r="S401" s="82"/>
      <c r="T401" s="84"/>
      <c r="U401" s="84"/>
      <c r="V401" s="84"/>
      <c r="W401" s="16" t="str" cm="1">
        <f t="array" ref="W401">IF(S401="","",IF($W$11="4 Beste",SUM(LARGE(S401:V401,{1;2;3;4})),(IF($W$11="3 Beste",SUM(LARGE(S401:V401,{1;2;3})),(IF($W$11="2 Beste",SUM(LARGE(S401:V401,{1;2})),IF($W$11="Bester",LARGE(S401:V401,1))))))))</f>
        <v/>
      </c>
      <c r="X401" s="101" t="str">
        <f t="shared" si="101"/>
        <v/>
      </c>
      <c r="Y401" s="14"/>
      <c r="Z401" s="101" t="str">
        <f t="shared" si="102"/>
        <v/>
      </c>
      <c r="AA401" s="18"/>
      <c r="AB401" s="23" t="str">
        <f t="shared" si="93"/>
        <v/>
      </c>
      <c r="AC401" s="24" t="str">
        <f t="shared" si="94"/>
        <v/>
      </c>
      <c r="AD401" s="24" t="str">
        <f t="shared" si="95"/>
        <v/>
      </c>
      <c r="AE401" s="22" t="str">
        <f t="shared" si="96"/>
        <v/>
      </c>
      <c r="AF401" s="16" t="str">
        <f t="shared" si="103"/>
        <v/>
      </c>
      <c r="AG401" s="103" t="str">
        <f t="shared" si="104"/>
        <v/>
      </c>
      <c r="AH401" s="25" t="str">
        <f t="shared" si="105"/>
        <v/>
      </c>
      <c r="AI401" s="26" t="str">
        <f t="shared" si="106"/>
        <v/>
      </c>
      <c r="AJ401" s="27" t="str">
        <f t="shared" si="107"/>
        <v/>
      </c>
      <c r="AL401" s="6"/>
      <c r="AM401" s="6"/>
      <c r="AN401" s="6"/>
      <c r="AO401" s="6"/>
      <c r="AP401" s="6"/>
      <c r="AQ401" s="6"/>
      <c r="AR401" s="6"/>
      <c r="AS401" s="6"/>
      <c r="AT401" s="6"/>
      <c r="AU401" s="6"/>
      <c r="AV401" s="6"/>
      <c r="AW401" s="6"/>
      <c r="AX401" s="6"/>
      <c r="AY401" s="6"/>
    </row>
    <row r="402" spans="2:51" ht="18" customHeight="1" x14ac:dyDescent="0.2">
      <c r="B402" s="77">
        <v>391</v>
      </c>
      <c r="C402" s="105"/>
      <c r="D402" s="117"/>
      <c r="E402" s="117"/>
      <c r="F402" s="118"/>
      <c r="G402" s="107" t="str">
        <f t="shared" si="97"/>
        <v/>
      </c>
      <c r="H402" s="38"/>
      <c r="I402" s="14"/>
      <c r="J402" s="143"/>
      <c r="K402" s="149" t="str">
        <f t="shared" si="98"/>
        <v/>
      </c>
      <c r="L402" s="101" t="str">
        <f t="shared" si="99"/>
        <v/>
      </c>
      <c r="M402" s="82"/>
      <c r="N402" s="78"/>
      <c r="O402" s="78"/>
      <c r="P402" s="78"/>
      <c r="Q402" s="15" t="str" cm="1">
        <f t="array" ref="Q402">IF(M402="","",IF($Q$11="4 Beste",SUM(LARGE(M402:P402,{1;2;3;4})),(IF($Q$11="3 Beste",SUM(LARGE(M402:P402,{1;2;3})),(IF($Q$11="2 Beste",SUM(LARGE(M402:P402,{1;2})),IF($Q$11="Bester",LARGE(M402:P402,1))))))))</f>
        <v/>
      </c>
      <c r="R402" s="101" t="str">
        <f t="shared" si="100"/>
        <v/>
      </c>
      <c r="S402" s="82"/>
      <c r="T402" s="84"/>
      <c r="U402" s="84"/>
      <c r="V402" s="84"/>
      <c r="W402" s="16" t="str" cm="1">
        <f t="array" ref="W402">IF(S402="","",IF($W$11="4 Beste",SUM(LARGE(S402:V402,{1;2;3;4})),(IF($W$11="3 Beste",SUM(LARGE(S402:V402,{1;2;3})),(IF($W$11="2 Beste",SUM(LARGE(S402:V402,{1;2})),IF($W$11="Bester",LARGE(S402:V402,1))))))))</f>
        <v/>
      </c>
      <c r="X402" s="101" t="str">
        <f t="shared" si="101"/>
        <v/>
      </c>
      <c r="Y402" s="14"/>
      <c r="Z402" s="101" t="str">
        <f t="shared" si="102"/>
        <v/>
      </c>
      <c r="AA402" s="18"/>
      <c r="AB402" s="23" t="str">
        <f t="shared" si="93"/>
        <v/>
      </c>
      <c r="AC402" s="24" t="str">
        <f t="shared" si="94"/>
        <v/>
      </c>
      <c r="AD402" s="24" t="str">
        <f t="shared" si="95"/>
        <v/>
      </c>
      <c r="AE402" s="22" t="str">
        <f t="shared" si="96"/>
        <v/>
      </c>
      <c r="AF402" s="16" t="str">
        <f t="shared" si="103"/>
        <v/>
      </c>
      <c r="AG402" s="103" t="str">
        <f t="shared" si="104"/>
        <v/>
      </c>
      <c r="AH402" s="25" t="str">
        <f t="shared" si="105"/>
        <v/>
      </c>
      <c r="AI402" s="26" t="str">
        <f t="shared" si="106"/>
        <v/>
      </c>
      <c r="AJ402" s="27" t="str">
        <f t="shared" si="107"/>
        <v/>
      </c>
      <c r="AL402" s="6"/>
      <c r="AM402" s="6"/>
      <c r="AN402" s="6"/>
      <c r="AO402" s="6"/>
      <c r="AP402" s="6"/>
      <c r="AQ402" s="6"/>
      <c r="AR402" s="6"/>
      <c r="AS402" s="6"/>
      <c r="AT402" s="6"/>
      <c r="AU402" s="6"/>
      <c r="AV402" s="6"/>
      <c r="AW402" s="6"/>
      <c r="AX402" s="6"/>
      <c r="AY402" s="6"/>
    </row>
    <row r="403" spans="2:51" ht="18" customHeight="1" x14ac:dyDescent="0.2">
      <c r="B403" s="77">
        <v>392</v>
      </c>
      <c r="C403" s="105"/>
      <c r="D403" s="117"/>
      <c r="E403" s="117"/>
      <c r="F403" s="118"/>
      <c r="G403" s="107" t="str">
        <f t="shared" si="97"/>
        <v/>
      </c>
      <c r="H403" s="38"/>
      <c r="I403" s="14"/>
      <c r="J403" s="143"/>
      <c r="K403" s="149" t="str">
        <f t="shared" si="98"/>
        <v/>
      </c>
      <c r="L403" s="101" t="str">
        <f t="shared" si="99"/>
        <v/>
      </c>
      <c r="M403" s="82"/>
      <c r="N403" s="78"/>
      <c r="O403" s="78"/>
      <c r="P403" s="78"/>
      <c r="Q403" s="15" t="str" cm="1">
        <f t="array" ref="Q403">IF(M403="","",IF($Q$11="4 Beste",SUM(LARGE(M403:P403,{1;2;3;4})),(IF($Q$11="3 Beste",SUM(LARGE(M403:P403,{1;2;3})),(IF($Q$11="2 Beste",SUM(LARGE(M403:P403,{1;2})),IF($Q$11="Bester",LARGE(M403:P403,1))))))))</f>
        <v/>
      </c>
      <c r="R403" s="101" t="str">
        <f t="shared" si="100"/>
        <v/>
      </c>
      <c r="S403" s="82"/>
      <c r="T403" s="84"/>
      <c r="U403" s="84"/>
      <c r="V403" s="84"/>
      <c r="W403" s="16" t="str" cm="1">
        <f t="array" ref="W403">IF(S403="","",IF($W$11="4 Beste",SUM(LARGE(S403:V403,{1;2;3;4})),(IF($W$11="3 Beste",SUM(LARGE(S403:V403,{1;2;3})),(IF($W$11="2 Beste",SUM(LARGE(S403:V403,{1;2})),IF($W$11="Bester",LARGE(S403:V403,1))))))))</f>
        <v/>
      </c>
      <c r="X403" s="101" t="str">
        <f t="shared" si="101"/>
        <v/>
      </c>
      <c r="Y403" s="14"/>
      <c r="Z403" s="101" t="str">
        <f t="shared" si="102"/>
        <v/>
      </c>
      <c r="AA403" s="18"/>
      <c r="AB403" s="23" t="str">
        <f t="shared" si="93"/>
        <v/>
      </c>
      <c r="AC403" s="24" t="str">
        <f t="shared" si="94"/>
        <v/>
      </c>
      <c r="AD403" s="24" t="str">
        <f t="shared" si="95"/>
        <v/>
      </c>
      <c r="AE403" s="22" t="str">
        <f t="shared" si="96"/>
        <v/>
      </c>
      <c r="AF403" s="16" t="str">
        <f t="shared" si="103"/>
        <v/>
      </c>
      <c r="AG403" s="103" t="str">
        <f t="shared" si="104"/>
        <v/>
      </c>
      <c r="AH403" s="25" t="str">
        <f t="shared" si="105"/>
        <v/>
      </c>
      <c r="AI403" s="26" t="str">
        <f t="shared" si="106"/>
        <v/>
      </c>
      <c r="AJ403" s="27" t="str">
        <f t="shared" si="107"/>
        <v/>
      </c>
      <c r="AL403" s="6"/>
      <c r="AM403" s="6"/>
      <c r="AN403" s="6"/>
      <c r="AO403" s="6"/>
      <c r="AP403" s="6"/>
      <c r="AQ403" s="6"/>
      <c r="AR403" s="6"/>
      <c r="AS403" s="6"/>
      <c r="AT403" s="6"/>
      <c r="AU403" s="6"/>
      <c r="AV403" s="6"/>
      <c r="AW403" s="6"/>
      <c r="AX403" s="6"/>
      <c r="AY403" s="6"/>
    </row>
    <row r="404" spans="2:51" ht="18" customHeight="1" x14ac:dyDescent="0.2">
      <c r="B404" s="77">
        <v>393</v>
      </c>
      <c r="C404" s="105"/>
      <c r="D404" s="117"/>
      <c r="E404" s="117"/>
      <c r="F404" s="118"/>
      <c r="G404" s="107" t="str">
        <f t="shared" si="97"/>
        <v/>
      </c>
      <c r="H404" s="38"/>
      <c r="I404" s="14"/>
      <c r="J404" s="143"/>
      <c r="K404" s="149" t="str">
        <f t="shared" si="98"/>
        <v/>
      </c>
      <c r="L404" s="101" t="str">
        <f t="shared" si="99"/>
        <v/>
      </c>
      <c r="M404" s="82"/>
      <c r="N404" s="78"/>
      <c r="O404" s="78"/>
      <c r="P404" s="78"/>
      <c r="Q404" s="15" t="str" cm="1">
        <f t="array" ref="Q404">IF(M404="","",IF($Q$11="4 Beste",SUM(LARGE(M404:P404,{1;2;3;4})),(IF($Q$11="3 Beste",SUM(LARGE(M404:P404,{1;2;3})),(IF($Q$11="2 Beste",SUM(LARGE(M404:P404,{1;2})),IF($Q$11="Bester",LARGE(M404:P404,1))))))))</f>
        <v/>
      </c>
      <c r="R404" s="101" t="str">
        <f t="shared" si="100"/>
        <v/>
      </c>
      <c r="S404" s="82"/>
      <c r="T404" s="84"/>
      <c r="U404" s="84"/>
      <c r="V404" s="84"/>
      <c r="W404" s="16" t="str" cm="1">
        <f t="array" ref="W404">IF(S404="","",IF($W$11="4 Beste",SUM(LARGE(S404:V404,{1;2;3;4})),(IF($W$11="3 Beste",SUM(LARGE(S404:V404,{1;2;3})),(IF($W$11="2 Beste",SUM(LARGE(S404:V404,{1;2})),IF($W$11="Bester",LARGE(S404:V404,1))))))))</f>
        <v/>
      </c>
      <c r="X404" s="101" t="str">
        <f t="shared" si="101"/>
        <v/>
      </c>
      <c r="Y404" s="14"/>
      <c r="Z404" s="101" t="str">
        <f t="shared" si="102"/>
        <v/>
      </c>
      <c r="AA404" s="18"/>
      <c r="AB404" s="23" t="str">
        <f t="shared" si="93"/>
        <v/>
      </c>
      <c r="AC404" s="24" t="str">
        <f t="shared" si="94"/>
        <v/>
      </c>
      <c r="AD404" s="24" t="str">
        <f t="shared" si="95"/>
        <v/>
      </c>
      <c r="AE404" s="22" t="str">
        <f t="shared" si="96"/>
        <v/>
      </c>
      <c r="AF404" s="16" t="str">
        <f t="shared" si="103"/>
        <v/>
      </c>
      <c r="AG404" s="103" t="str">
        <f t="shared" si="104"/>
        <v/>
      </c>
      <c r="AH404" s="25" t="str">
        <f t="shared" si="105"/>
        <v/>
      </c>
      <c r="AI404" s="26" t="str">
        <f t="shared" si="106"/>
        <v/>
      </c>
      <c r="AJ404" s="27" t="str">
        <f t="shared" si="107"/>
        <v/>
      </c>
      <c r="AL404" s="6"/>
      <c r="AM404" s="6"/>
      <c r="AN404" s="6"/>
      <c r="AO404" s="6"/>
      <c r="AP404" s="6"/>
      <c r="AQ404" s="6"/>
      <c r="AR404" s="6"/>
      <c r="AS404" s="6"/>
      <c r="AT404" s="6"/>
      <c r="AU404" s="6"/>
      <c r="AV404" s="6"/>
      <c r="AW404" s="6"/>
      <c r="AX404" s="6"/>
      <c r="AY404" s="6"/>
    </row>
    <row r="405" spans="2:51" ht="18" customHeight="1" x14ac:dyDescent="0.2">
      <c r="B405" s="77">
        <v>394</v>
      </c>
      <c r="C405" s="105"/>
      <c r="D405" s="117"/>
      <c r="E405" s="117"/>
      <c r="F405" s="118"/>
      <c r="G405" s="107" t="str">
        <f t="shared" si="97"/>
        <v/>
      </c>
      <c r="H405" s="38"/>
      <c r="I405" s="14"/>
      <c r="J405" s="143"/>
      <c r="K405" s="149" t="str">
        <f t="shared" si="98"/>
        <v/>
      </c>
      <c r="L405" s="101" t="str">
        <f t="shared" si="99"/>
        <v/>
      </c>
      <c r="M405" s="82"/>
      <c r="N405" s="78"/>
      <c r="O405" s="78"/>
      <c r="P405" s="78"/>
      <c r="Q405" s="15" t="str" cm="1">
        <f t="array" ref="Q405">IF(M405="","",IF($Q$11="4 Beste",SUM(LARGE(M405:P405,{1;2;3;4})),(IF($Q$11="3 Beste",SUM(LARGE(M405:P405,{1;2;3})),(IF($Q$11="2 Beste",SUM(LARGE(M405:P405,{1;2})),IF($Q$11="Bester",LARGE(M405:P405,1))))))))</f>
        <v/>
      </c>
      <c r="R405" s="101" t="str">
        <f t="shared" si="100"/>
        <v/>
      </c>
      <c r="S405" s="82"/>
      <c r="T405" s="84"/>
      <c r="U405" s="84"/>
      <c r="V405" s="84"/>
      <c r="W405" s="16" t="str" cm="1">
        <f t="array" ref="W405">IF(S405="","",IF($W$11="4 Beste",SUM(LARGE(S405:V405,{1;2;3;4})),(IF($W$11="3 Beste",SUM(LARGE(S405:V405,{1;2;3})),(IF($W$11="2 Beste",SUM(LARGE(S405:V405,{1;2})),IF($W$11="Bester",LARGE(S405:V405,1))))))))</f>
        <v/>
      </c>
      <c r="X405" s="101" t="str">
        <f t="shared" si="101"/>
        <v/>
      </c>
      <c r="Y405" s="14"/>
      <c r="Z405" s="101" t="str">
        <f t="shared" si="102"/>
        <v/>
      </c>
      <c r="AA405" s="18"/>
      <c r="AB405" s="23" t="str">
        <f t="shared" si="93"/>
        <v/>
      </c>
      <c r="AC405" s="24" t="str">
        <f t="shared" si="94"/>
        <v/>
      </c>
      <c r="AD405" s="24" t="str">
        <f t="shared" si="95"/>
        <v/>
      </c>
      <c r="AE405" s="22" t="str">
        <f t="shared" si="96"/>
        <v/>
      </c>
      <c r="AF405" s="16" t="str">
        <f t="shared" si="103"/>
        <v/>
      </c>
      <c r="AG405" s="103" t="str">
        <f t="shared" si="104"/>
        <v/>
      </c>
      <c r="AH405" s="25" t="str">
        <f t="shared" si="105"/>
        <v/>
      </c>
      <c r="AI405" s="26" t="str">
        <f t="shared" si="106"/>
        <v/>
      </c>
      <c r="AJ405" s="27" t="str">
        <f t="shared" si="107"/>
        <v/>
      </c>
      <c r="AL405" s="6"/>
      <c r="AM405" s="6"/>
      <c r="AN405" s="6"/>
      <c r="AO405" s="6"/>
      <c r="AP405" s="6"/>
      <c r="AQ405" s="6"/>
      <c r="AR405" s="6"/>
      <c r="AS405" s="6"/>
      <c r="AT405" s="6"/>
      <c r="AU405" s="6"/>
      <c r="AV405" s="6"/>
      <c r="AW405" s="6"/>
      <c r="AX405" s="6"/>
      <c r="AY405" s="6"/>
    </row>
    <row r="406" spans="2:51" ht="18" customHeight="1" x14ac:dyDescent="0.2">
      <c r="B406" s="77">
        <v>395</v>
      </c>
      <c r="C406" s="105"/>
      <c r="D406" s="117"/>
      <c r="E406" s="117"/>
      <c r="F406" s="118"/>
      <c r="G406" s="107" t="str">
        <f t="shared" si="97"/>
        <v/>
      </c>
      <c r="H406" s="38"/>
      <c r="I406" s="14"/>
      <c r="J406" s="143"/>
      <c r="K406" s="149" t="str">
        <f t="shared" si="98"/>
        <v/>
      </c>
      <c r="L406" s="101" t="str">
        <f t="shared" si="99"/>
        <v/>
      </c>
      <c r="M406" s="82"/>
      <c r="N406" s="78"/>
      <c r="O406" s="78"/>
      <c r="P406" s="78"/>
      <c r="Q406" s="15" t="str" cm="1">
        <f t="array" ref="Q406">IF(M406="","",IF($Q$11="4 Beste",SUM(LARGE(M406:P406,{1;2;3;4})),(IF($Q$11="3 Beste",SUM(LARGE(M406:P406,{1;2;3})),(IF($Q$11="2 Beste",SUM(LARGE(M406:P406,{1;2})),IF($Q$11="Bester",LARGE(M406:P406,1))))))))</f>
        <v/>
      </c>
      <c r="R406" s="101" t="str">
        <f t="shared" si="100"/>
        <v/>
      </c>
      <c r="S406" s="82"/>
      <c r="T406" s="84"/>
      <c r="U406" s="84"/>
      <c r="V406" s="84"/>
      <c r="W406" s="16" t="str" cm="1">
        <f t="array" ref="W406">IF(S406="","",IF($W$11="4 Beste",SUM(LARGE(S406:V406,{1;2;3;4})),(IF($W$11="3 Beste",SUM(LARGE(S406:V406,{1;2;3})),(IF($W$11="2 Beste",SUM(LARGE(S406:V406,{1;2})),IF($W$11="Bester",LARGE(S406:V406,1))))))))</f>
        <v/>
      </c>
      <c r="X406" s="101" t="str">
        <f t="shared" si="101"/>
        <v/>
      </c>
      <c r="Y406" s="14"/>
      <c r="Z406" s="101" t="str">
        <f t="shared" si="102"/>
        <v/>
      </c>
      <c r="AA406" s="18"/>
      <c r="AB406" s="23" t="str">
        <f t="shared" si="93"/>
        <v/>
      </c>
      <c r="AC406" s="24" t="str">
        <f t="shared" si="94"/>
        <v/>
      </c>
      <c r="AD406" s="24" t="str">
        <f t="shared" si="95"/>
        <v/>
      </c>
      <c r="AE406" s="22" t="str">
        <f t="shared" si="96"/>
        <v/>
      </c>
      <c r="AF406" s="16" t="str">
        <f t="shared" si="103"/>
        <v/>
      </c>
      <c r="AG406" s="103" t="str">
        <f t="shared" si="104"/>
        <v/>
      </c>
      <c r="AH406" s="25" t="str">
        <f t="shared" si="105"/>
        <v/>
      </c>
      <c r="AI406" s="26" t="str">
        <f t="shared" si="106"/>
        <v/>
      </c>
      <c r="AJ406" s="27" t="str">
        <f t="shared" si="107"/>
        <v/>
      </c>
      <c r="AL406" s="6"/>
      <c r="AM406" s="6"/>
      <c r="AN406" s="6"/>
      <c r="AO406" s="6"/>
      <c r="AP406" s="6"/>
      <c r="AQ406" s="6"/>
      <c r="AR406" s="6"/>
      <c r="AS406" s="6"/>
      <c r="AT406" s="6"/>
      <c r="AU406" s="6"/>
      <c r="AV406" s="6"/>
      <c r="AW406" s="6"/>
      <c r="AX406" s="6"/>
      <c r="AY406" s="6"/>
    </row>
    <row r="407" spans="2:51" ht="18" customHeight="1" x14ac:dyDescent="0.2">
      <c r="B407" s="77">
        <v>396</v>
      </c>
      <c r="C407" s="105"/>
      <c r="D407" s="117"/>
      <c r="E407" s="117"/>
      <c r="F407" s="118"/>
      <c r="G407" s="107" t="str">
        <f t="shared" si="97"/>
        <v/>
      </c>
      <c r="H407" s="38"/>
      <c r="I407" s="14"/>
      <c r="J407" s="143"/>
      <c r="K407" s="149" t="str">
        <f t="shared" si="98"/>
        <v/>
      </c>
      <c r="L407" s="101" t="str">
        <f t="shared" si="99"/>
        <v/>
      </c>
      <c r="M407" s="82"/>
      <c r="N407" s="78"/>
      <c r="O407" s="78"/>
      <c r="P407" s="78"/>
      <c r="Q407" s="15" t="str" cm="1">
        <f t="array" ref="Q407">IF(M407="","",IF($Q$11="4 Beste",SUM(LARGE(M407:P407,{1;2;3;4})),(IF($Q$11="3 Beste",SUM(LARGE(M407:P407,{1;2;3})),(IF($Q$11="2 Beste",SUM(LARGE(M407:P407,{1;2})),IF($Q$11="Bester",LARGE(M407:P407,1))))))))</f>
        <v/>
      </c>
      <c r="R407" s="101" t="str">
        <f t="shared" si="100"/>
        <v/>
      </c>
      <c r="S407" s="82"/>
      <c r="T407" s="84"/>
      <c r="U407" s="84"/>
      <c r="V407" s="84"/>
      <c r="W407" s="16" t="str" cm="1">
        <f t="array" ref="W407">IF(S407="","",IF($W$11="4 Beste",SUM(LARGE(S407:V407,{1;2;3;4})),(IF($W$11="3 Beste",SUM(LARGE(S407:V407,{1;2;3})),(IF($W$11="2 Beste",SUM(LARGE(S407:V407,{1;2})),IF($W$11="Bester",LARGE(S407:V407,1))))))))</f>
        <v/>
      </c>
      <c r="X407" s="101" t="str">
        <f t="shared" si="101"/>
        <v/>
      </c>
      <c r="Y407" s="14"/>
      <c r="Z407" s="101" t="str">
        <f t="shared" si="102"/>
        <v/>
      </c>
      <c r="AA407" s="18"/>
      <c r="AB407" s="23" t="str">
        <f t="shared" si="93"/>
        <v/>
      </c>
      <c r="AC407" s="24" t="str">
        <f t="shared" si="94"/>
        <v/>
      </c>
      <c r="AD407" s="24" t="str">
        <f t="shared" si="95"/>
        <v/>
      </c>
      <c r="AE407" s="22" t="str">
        <f t="shared" si="96"/>
        <v/>
      </c>
      <c r="AF407" s="16" t="str">
        <f t="shared" si="103"/>
        <v/>
      </c>
      <c r="AG407" s="103" t="str">
        <f t="shared" si="104"/>
        <v/>
      </c>
      <c r="AH407" s="25" t="str">
        <f t="shared" si="105"/>
        <v/>
      </c>
      <c r="AI407" s="26" t="str">
        <f t="shared" si="106"/>
        <v/>
      </c>
      <c r="AJ407" s="27" t="str">
        <f t="shared" si="107"/>
        <v/>
      </c>
      <c r="AL407" s="6"/>
      <c r="AM407" s="6"/>
      <c r="AN407" s="6"/>
      <c r="AO407" s="6"/>
      <c r="AP407" s="6"/>
      <c r="AQ407" s="6"/>
      <c r="AR407" s="6"/>
      <c r="AS407" s="6"/>
      <c r="AT407" s="6"/>
      <c r="AU407" s="6"/>
      <c r="AV407" s="6"/>
      <c r="AW407" s="6"/>
      <c r="AX407" s="6"/>
      <c r="AY407" s="6"/>
    </row>
    <row r="408" spans="2:51" ht="18" customHeight="1" x14ac:dyDescent="0.2">
      <c r="B408" s="77">
        <v>397</v>
      </c>
      <c r="C408" s="105"/>
      <c r="D408" s="117"/>
      <c r="E408" s="117"/>
      <c r="F408" s="118"/>
      <c r="G408" s="107" t="str">
        <f t="shared" si="97"/>
        <v/>
      </c>
      <c r="H408" s="38"/>
      <c r="I408" s="14"/>
      <c r="J408" s="143"/>
      <c r="K408" s="149" t="str">
        <f t="shared" si="98"/>
        <v/>
      </c>
      <c r="L408" s="101" t="str">
        <f t="shared" si="99"/>
        <v/>
      </c>
      <c r="M408" s="82"/>
      <c r="N408" s="78"/>
      <c r="O408" s="78"/>
      <c r="P408" s="78"/>
      <c r="Q408" s="15" t="str" cm="1">
        <f t="array" ref="Q408">IF(M408="","",IF($Q$11="4 Beste",SUM(LARGE(M408:P408,{1;2;3;4})),(IF($Q$11="3 Beste",SUM(LARGE(M408:P408,{1;2;3})),(IF($Q$11="2 Beste",SUM(LARGE(M408:P408,{1;2})),IF($Q$11="Bester",LARGE(M408:P408,1))))))))</f>
        <v/>
      </c>
      <c r="R408" s="101" t="str">
        <f t="shared" si="100"/>
        <v/>
      </c>
      <c r="S408" s="82"/>
      <c r="T408" s="84"/>
      <c r="U408" s="84"/>
      <c r="V408" s="84"/>
      <c r="W408" s="16" t="str" cm="1">
        <f t="array" ref="W408">IF(S408="","",IF($W$11="4 Beste",SUM(LARGE(S408:V408,{1;2;3;4})),(IF($W$11="3 Beste",SUM(LARGE(S408:V408,{1;2;3})),(IF($W$11="2 Beste",SUM(LARGE(S408:V408,{1;2})),IF($W$11="Bester",LARGE(S408:V408,1))))))))</f>
        <v/>
      </c>
      <c r="X408" s="101" t="str">
        <f t="shared" si="101"/>
        <v/>
      </c>
      <c r="Y408" s="14"/>
      <c r="Z408" s="101" t="str">
        <f t="shared" si="102"/>
        <v/>
      </c>
      <c r="AA408" s="18"/>
      <c r="AB408" s="23" t="str">
        <f t="shared" si="93"/>
        <v/>
      </c>
      <c r="AC408" s="24" t="str">
        <f t="shared" si="94"/>
        <v/>
      </c>
      <c r="AD408" s="24" t="str">
        <f t="shared" si="95"/>
        <v/>
      </c>
      <c r="AE408" s="22" t="str">
        <f t="shared" si="96"/>
        <v/>
      </c>
      <c r="AF408" s="16" t="str">
        <f t="shared" si="103"/>
        <v/>
      </c>
      <c r="AG408" s="103" t="str">
        <f t="shared" si="104"/>
        <v/>
      </c>
      <c r="AH408" s="25" t="str">
        <f t="shared" si="105"/>
        <v/>
      </c>
      <c r="AI408" s="26" t="str">
        <f t="shared" si="106"/>
        <v/>
      </c>
      <c r="AJ408" s="27" t="str">
        <f t="shared" si="107"/>
        <v/>
      </c>
      <c r="AL408" s="6"/>
      <c r="AM408" s="6"/>
      <c r="AN408" s="6"/>
      <c r="AO408" s="6"/>
      <c r="AP408" s="6"/>
      <c r="AQ408" s="6"/>
      <c r="AR408" s="6"/>
      <c r="AS408" s="6"/>
      <c r="AT408" s="6"/>
      <c r="AU408" s="6"/>
      <c r="AV408" s="6"/>
      <c r="AW408" s="6"/>
      <c r="AX408" s="6"/>
      <c r="AY408" s="6"/>
    </row>
    <row r="409" spans="2:51" ht="18" customHeight="1" x14ac:dyDescent="0.2">
      <c r="B409" s="77">
        <v>398</v>
      </c>
      <c r="C409" s="105"/>
      <c r="D409" s="117"/>
      <c r="E409" s="117"/>
      <c r="F409" s="118"/>
      <c r="G409" s="107" t="str">
        <f t="shared" si="97"/>
        <v/>
      </c>
      <c r="H409" s="38"/>
      <c r="I409" s="14"/>
      <c r="J409" s="143"/>
      <c r="K409" s="149" t="str">
        <f t="shared" si="98"/>
        <v/>
      </c>
      <c r="L409" s="101" t="str">
        <f t="shared" si="99"/>
        <v/>
      </c>
      <c r="M409" s="82"/>
      <c r="N409" s="78"/>
      <c r="O409" s="78"/>
      <c r="P409" s="78"/>
      <c r="Q409" s="15" t="str" cm="1">
        <f t="array" ref="Q409">IF(M409="","",IF($Q$11="4 Beste",SUM(LARGE(M409:P409,{1;2;3;4})),(IF($Q$11="3 Beste",SUM(LARGE(M409:P409,{1;2;3})),(IF($Q$11="2 Beste",SUM(LARGE(M409:P409,{1;2})),IF($Q$11="Bester",LARGE(M409:P409,1))))))))</f>
        <v/>
      </c>
      <c r="R409" s="101" t="str">
        <f t="shared" si="100"/>
        <v/>
      </c>
      <c r="S409" s="82"/>
      <c r="T409" s="84"/>
      <c r="U409" s="84"/>
      <c r="V409" s="84"/>
      <c r="W409" s="16" t="str" cm="1">
        <f t="array" ref="W409">IF(S409="","",IF($W$11="4 Beste",SUM(LARGE(S409:V409,{1;2;3;4})),(IF($W$11="3 Beste",SUM(LARGE(S409:V409,{1;2;3})),(IF($W$11="2 Beste",SUM(LARGE(S409:V409,{1;2})),IF($W$11="Bester",LARGE(S409:V409,1))))))))</f>
        <v/>
      </c>
      <c r="X409" s="101" t="str">
        <f t="shared" si="101"/>
        <v/>
      </c>
      <c r="Y409" s="14"/>
      <c r="Z409" s="101" t="str">
        <f t="shared" si="102"/>
        <v/>
      </c>
      <c r="AA409" s="18"/>
      <c r="AB409" s="23" t="str">
        <f t="shared" si="93"/>
        <v/>
      </c>
      <c r="AC409" s="24" t="str">
        <f t="shared" si="94"/>
        <v/>
      </c>
      <c r="AD409" s="24" t="str">
        <f t="shared" si="95"/>
        <v/>
      </c>
      <c r="AE409" s="22" t="str">
        <f t="shared" si="96"/>
        <v/>
      </c>
      <c r="AF409" s="16" t="str">
        <f t="shared" si="103"/>
        <v/>
      </c>
      <c r="AG409" s="103" t="str">
        <f t="shared" si="104"/>
        <v/>
      </c>
      <c r="AH409" s="25" t="str">
        <f t="shared" si="105"/>
        <v/>
      </c>
      <c r="AI409" s="26" t="str">
        <f t="shared" si="106"/>
        <v/>
      </c>
      <c r="AJ409" s="27" t="str">
        <f t="shared" si="107"/>
        <v/>
      </c>
      <c r="AL409" s="6"/>
      <c r="AM409" s="6"/>
      <c r="AN409" s="6"/>
      <c r="AO409" s="6"/>
      <c r="AP409" s="6"/>
      <c r="AQ409" s="6"/>
      <c r="AR409" s="6"/>
      <c r="AS409" s="6"/>
      <c r="AT409" s="6"/>
      <c r="AU409" s="6"/>
      <c r="AV409" s="6"/>
      <c r="AW409" s="6"/>
      <c r="AX409" s="6"/>
      <c r="AY409" s="6"/>
    </row>
    <row r="410" spans="2:51" ht="18" customHeight="1" x14ac:dyDescent="0.2">
      <c r="B410" s="77">
        <v>399</v>
      </c>
      <c r="C410" s="105"/>
      <c r="D410" s="117"/>
      <c r="E410" s="117"/>
      <c r="F410" s="118"/>
      <c r="G410" s="107" t="str">
        <f t="shared" si="97"/>
        <v/>
      </c>
      <c r="H410" s="38"/>
      <c r="I410" s="14"/>
      <c r="J410" s="143"/>
      <c r="K410" s="149" t="str">
        <f t="shared" si="98"/>
        <v/>
      </c>
      <c r="L410" s="101" t="str">
        <f t="shared" si="99"/>
        <v/>
      </c>
      <c r="M410" s="82"/>
      <c r="N410" s="78"/>
      <c r="O410" s="78"/>
      <c r="P410" s="78"/>
      <c r="Q410" s="15" t="str" cm="1">
        <f t="array" ref="Q410">IF(M410="","",IF($Q$11="4 Beste",SUM(LARGE(M410:P410,{1;2;3;4})),(IF($Q$11="3 Beste",SUM(LARGE(M410:P410,{1;2;3})),(IF($Q$11="2 Beste",SUM(LARGE(M410:P410,{1;2})),IF($Q$11="Bester",LARGE(M410:P410,1))))))))</f>
        <v/>
      </c>
      <c r="R410" s="101" t="str">
        <f t="shared" si="100"/>
        <v/>
      </c>
      <c r="S410" s="82"/>
      <c r="T410" s="84"/>
      <c r="U410" s="84"/>
      <c r="V410" s="84"/>
      <c r="W410" s="16" t="str" cm="1">
        <f t="array" ref="W410">IF(S410="","",IF($W$11="4 Beste",SUM(LARGE(S410:V410,{1;2;3;4})),(IF($W$11="3 Beste",SUM(LARGE(S410:V410,{1;2;3})),(IF($W$11="2 Beste",SUM(LARGE(S410:V410,{1;2})),IF($W$11="Bester",LARGE(S410:V410,1))))))))</f>
        <v/>
      </c>
      <c r="X410" s="101" t="str">
        <f t="shared" si="101"/>
        <v/>
      </c>
      <c r="Y410" s="14"/>
      <c r="Z410" s="101" t="str">
        <f t="shared" si="102"/>
        <v/>
      </c>
      <c r="AA410" s="18"/>
      <c r="AB410" s="23" t="str">
        <f t="shared" si="93"/>
        <v/>
      </c>
      <c r="AC410" s="24" t="str">
        <f t="shared" si="94"/>
        <v/>
      </c>
      <c r="AD410" s="24" t="str">
        <f t="shared" si="95"/>
        <v/>
      </c>
      <c r="AE410" s="22" t="str">
        <f t="shared" si="96"/>
        <v/>
      </c>
      <c r="AF410" s="16" t="str">
        <f t="shared" si="103"/>
        <v/>
      </c>
      <c r="AG410" s="103" t="str">
        <f t="shared" si="104"/>
        <v/>
      </c>
      <c r="AH410" s="25" t="str">
        <f t="shared" si="105"/>
        <v/>
      </c>
      <c r="AI410" s="26" t="str">
        <f t="shared" si="106"/>
        <v/>
      </c>
      <c r="AJ410" s="27" t="str">
        <f t="shared" si="107"/>
        <v/>
      </c>
      <c r="AL410" s="6"/>
      <c r="AM410" s="6"/>
      <c r="AN410" s="6"/>
      <c r="AO410" s="6"/>
      <c r="AP410" s="6"/>
      <c r="AQ410" s="6"/>
      <c r="AR410" s="6"/>
      <c r="AS410" s="6"/>
      <c r="AT410" s="6"/>
      <c r="AU410" s="6"/>
      <c r="AV410" s="6"/>
      <c r="AW410" s="6"/>
      <c r="AX410" s="6"/>
      <c r="AY410" s="6"/>
    </row>
    <row r="411" spans="2:51" ht="18" customHeight="1" x14ac:dyDescent="0.2">
      <c r="B411" s="77">
        <v>400</v>
      </c>
      <c r="C411" s="105"/>
      <c r="D411" s="117"/>
      <c r="E411" s="117"/>
      <c r="F411" s="118"/>
      <c r="G411" s="107" t="str">
        <f t="shared" si="97"/>
        <v/>
      </c>
      <c r="H411" s="38"/>
      <c r="I411" s="14"/>
      <c r="J411" s="143"/>
      <c r="K411" s="149" t="str">
        <f t="shared" si="98"/>
        <v/>
      </c>
      <c r="L411" s="101" t="str">
        <f t="shared" si="99"/>
        <v/>
      </c>
      <c r="M411" s="82"/>
      <c r="N411" s="78"/>
      <c r="O411" s="78"/>
      <c r="P411" s="78"/>
      <c r="Q411" s="15" t="str" cm="1">
        <f t="array" ref="Q411">IF(M411="","",IF($Q$11="4 Beste",SUM(LARGE(M411:P411,{1;2;3;4})),(IF($Q$11="3 Beste",SUM(LARGE(M411:P411,{1;2;3})),(IF($Q$11="2 Beste",SUM(LARGE(M411:P411,{1;2})),IF($Q$11="Bester",LARGE(M411:P411,1))))))))</f>
        <v/>
      </c>
      <c r="R411" s="101" t="str">
        <f t="shared" si="100"/>
        <v/>
      </c>
      <c r="S411" s="82"/>
      <c r="T411" s="84"/>
      <c r="U411" s="84"/>
      <c r="V411" s="84"/>
      <c r="W411" s="16" t="str" cm="1">
        <f t="array" ref="W411">IF(S411="","",IF($W$11="4 Beste",SUM(LARGE(S411:V411,{1;2;3;4})),(IF($W$11="3 Beste",SUM(LARGE(S411:V411,{1;2;3})),(IF($W$11="2 Beste",SUM(LARGE(S411:V411,{1;2})),IF($W$11="Bester",LARGE(S411:V411,1))))))))</f>
        <v/>
      </c>
      <c r="X411" s="101" t="str">
        <f t="shared" si="101"/>
        <v/>
      </c>
      <c r="Y411" s="14"/>
      <c r="Z411" s="101" t="str">
        <f t="shared" si="102"/>
        <v/>
      </c>
      <c r="AA411" s="18"/>
      <c r="AB411" s="23" t="str">
        <f t="shared" si="93"/>
        <v/>
      </c>
      <c r="AC411" s="24" t="str">
        <f t="shared" si="94"/>
        <v/>
      </c>
      <c r="AD411" s="24" t="str">
        <f t="shared" si="95"/>
        <v/>
      </c>
      <c r="AE411" s="22" t="str">
        <f t="shared" si="96"/>
        <v/>
      </c>
      <c r="AF411" s="16" t="str">
        <f t="shared" si="103"/>
        <v/>
      </c>
      <c r="AG411" s="103" t="str">
        <f t="shared" si="104"/>
        <v/>
      </c>
      <c r="AH411" s="25" t="str">
        <f t="shared" si="105"/>
        <v/>
      </c>
      <c r="AI411" s="26" t="str">
        <f t="shared" si="106"/>
        <v/>
      </c>
      <c r="AJ411" s="27" t="str">
        <f t="shared" si="107"/>
        <v/>
      </c>
      <c r="AL411" s="6"/>
      <c r="AM411" s="6"/>
      <c r="AN411" s="6"/>
      <c r="AO411" s="6"/>
      <c r="AP411" s="6"/>
      <c r="AQ411" s="6"/>
      <c r="AR411" s="6"/>
      <c r="AS411" s="6"/>
      <c r="AT411" s="6"/>
      <c r="AU411" s="6"/>
      <c r="AV411" s="6"/>
      <c r="AW411" s="6"/>
      <c r="AX411" s="6"/>
      <c r="AY411" s="6"/>
    </row>
    <row r="412" spans="2:51" ht="18" customHeight="1" x14ac:dyDescent="0.2">
      <c r="B412" s="77">
        <v>401</v>
      </c>
      <c r="C412" s="105"/>
      <c r="D412" s="117"/>
      <c r="E412" s="117"/>
      <c r="F412" s="118"/>
      <c r="G412" s="107" t="str">
        <f t="shared" si="97"/>
        <v/>
      </c>
      <c r="H412" s="38"/>
      <c r="I412" s="14"/>
      <c r="J412" s="143"/>
      <c r="K412" s="149" t="str">
        <f t="shared" si="98"/>
        <v/>
      </c>
      <c r="L412" s="101" t="str">
        <f t="shared" si="99"/>
        <v/>
      </c>
      <c r="M412" s="82"/>
      <c r="N412" s="78"/>
      <c r="O412" s="78"/>
      <c r="P412" s="78"/>
      <c r="Q412" s="15" t="str" cm="1">
        <f t="array" ref="Q412">IF(M412="","",IF($Q$11="4 Beste",SUM(LARGE(M412:P412,{1;2;3;4})),(IF($Q$11="3 Beste",SUM(LARGE(M412:P412,{1;2;3})),(IF($Q$11="2 Beste",SUM(LARGE(M412:P412,{1;2})),IF($Q$11="Bester",LARGE(M412:P412,1))))))))</f>
        <v/>
      </c>
      <c r="R412" s="101" t="str">
        <f t="shared" si="100"/>
        <v/>
      </c>
      <c r="S412" s="82"/>
      <c r="T412" s="84"/>
      <c r="U412" s="84"/>
      <c r="V412" s="84"/>
      <c r="W412" s="16" t="str" cm="1">
        <f t="array" ref="W412">IF(S412="","",IF($W$11="4 Beste",SUM(LARGE(S412:V412,{1;2;3;4})),(IF($W$11="3 Beste",SUM(LARGE(S412:V412,{1;2;3})),(IF($W$11="2 Beste",SUM(LARGE(S412:V412,{1;2})),IF($W$11="Bester",LARGE(S412:V412,1))))))))</f>
        <v/>
      </c>
      <c r="X412" s="101" t="str">
        <f t="shared" si="101"/>
        <v/>
      </c>
      <c r="Y412" s="14"/>
      <c r="Z412" s="101" t="str">
        <f t="shared" si="102"/>
        <v/>
      </c>
      <c r="AA412" s="18"/>
      <c r="AB412" s="23" t="str">
        <f t="shared" si="93"/>
        <v/>
      </c>
      <c r="AC412" s="24" t="str">
        <f t="shared" si="94"/>
        <v/>
      </c>
      <c r="AD412" s="24" t="str">
        <f t="shared" si="95"/>
        <v/>
      </c>
      <c r="AE412" s="22" t="str">
        <f t="shared" si="96"/>
        <v/>
      </c>
      <c r="AF412" s="16" t="str">
        <f t="shared" si="103"/>
        <v/>
      </c>
      <c r="AG412" s="103" t="str">
        <f t="shared" si="104"/>
        <v/>
      </c>
      <c r="AH412" s="25" t="str">
        <f t="shared" si="105"/>
        <v/>
      </c>
      <c r="AI412" s="26" t="str">
        <f t="shared" si="106"/>
        <v/>
      </c>
      <c r="AJ412" s="27" t="str">
        <f t="shared" si="107"/>
        <v/>
      </c>
      <c r="AL412" s="6"/>
      <c r="AM412" s="6"/>
      <c r="AN412" s="6"/>
      <c r="AO412" s="6"/>
      <c r="AP412" s="6"/>
      <c r="AQ412" s="6"/>
      <c r="AR412" s="6"/>
      <c r="AS412" s="6"/>
      <c r="AT412" s="6"/>
      <c r="AU412" s="6"/>
      <c r="AV412" s="6"/>
      <c r="AW412" s="6"/>
      <c r="AX412" s="6"/>
      <c r="AY412" s="6"/>
    </row>
    <row r="413" spans="2:51" ht="18" customHeight="1" x14ac:dyDescent="0.2">
      <c r="B413" s="77">
        <v>402</v>
      </c>
      <c r="C413" s="105"/>
      <c r="D413" s="117"/>
      <c r="E413" s="117"/>
      <c r="F413" s="118"/>
      <c r="G413" s="107" t="str">
        <f t="shared" si="97"/>
        <v/>
      </c>
      <c r="H413" s="38"/>
      <c r="I413" s="14"/>
      <c r="J413" s="143"/>
      <c r="K413" s="149" t="str">
        <f t="shared" si="98"/>
        <v/>
      </c>
      <c r="L413" s="101" t="str">
        <f t="shared" si="99"/>
        <v/>
      </c>
      <c r="M413" s="82"/>
      <c r="N413" s="78"/>
      <c r="O413" s="78"/>
      <c r="P413" s="78"/>
      <c r="Q413" s="15" t="str" cm="1">
        <f t="array" ref="Q413">IF(M413="","",IF($Q$11="4 Beste",SUM(LARGE(M413:P413,{1;2;3;4})),(IF($Q$11="3 Beste",SUM(LARGE(M413:P413,{1;2;3})),(IF($Q$11="2 Beste",SUM(LARGE(M413:P413,{1;2})),IF($Q$11="Bester",LARGE(M413:P413,1))))))))</f>
        <v/>
      </c>
      <c r="R413" s="101" t="str">
        <f t="shared" si="100"/>
        <v/>
      </c>
      <c r="S413" s="82"/>
      <c r="T413" s="84"/>
      <c r="U413" s="84"/>
      <c r="V413" s="84"/>
      <c r="W413" s="16" t="str" cm="1">
        <f t="array" ref="W413">IF(S413="","",IF($W$11="4 Beste",SUM(LARGE(S413:V413,{1;2;3;4})),(IF($W$11="3 Beste",SUM(LARGE(S413:V413,{1;2;3})),(IF($W$11="2 Beste",SUM(LARGE(S413:V413,{1;2})),IF($W$11="Bester",LARGE(S413:V413,1))))))))</f>
        <v/>
      </c>
      <c r="X413" s="101" t="str">
        <f t="shared" si="101"/>
        <v/>
      </c>
      <c r="Y413" s="14"/>
      <c r="Z413" s="101" t="str">
        <f t="shared" si="102"/>
        <v/>
      </c>
      <c r="AA413" s="18"/>
      <c r="AB413" s="23" t="str">
        <f t="shared" si="93"/>
        <v/>
      </c>
      <c r="AC413" s="24" t="str">
        <f t="shared" si="94"/>
        <v/>
      </c>
      <c r="AD413" s="24" t="str">
        <f t="shared" si="95"/>
        <v/>
      </c>
      <c r="AE413" s="22" t="str">
        <f t="shared" si="96"/>
        <v/>
      </c>
      <c r="AF413" s="16" t="str">
        <f t="shared" si="103"/>
        <v/>
      </c>
      <c r="AG413" s="103" t="str">
        <f t="shared" si="104"/>
        <v/>
      </c>
      <c r="AH413" s="25" t="str">
        <f t="shared" si="105"/>
        <v/>
      </c>
      <c r="AI413" s="26" t="str">
        <f t="shared" si="106"/>
        <v/>
      </c>
      <c r="AJ413" s="27" t="str">
        <f t="shared" si="107"/>
        <v/>
      </c>
      <c r="AL413" s="6"/>
      <c r="AM413" s="6"/>
      <c r="AN413" s="6"/>
      <c r="AO413" s="6"/>
      <c r="AP413" s="6"/>
      <c r="AQ413" s="6"/>
      <c r="AR413" s="6"/>
      <c r="AS413" s="6"/>
      <c r="AT413" s="6"/>
      <c r="AU413" s="6"/>
      <c r="AV413" s="6"/>
      <c r="AW413" s="6"/>
      <c r="AX413" s="6"/>
      <c r="AY413" s="6"/>
    </row>
    <row r="414" spans="2:51" ht="18" customHeight="1" x14ac:dyDescent="0.2">
      <c r="B414" s="77">
        <v>403</v>
      </c>
      <c r="C414" s="105"/>
      <c r="D414" s="117"/>
      <c r="E414" s="117"/>
      <c r="F414" s="118"/>
      <c r="G414" s="107" t="str">
        <f t="shared" si="97"/>
        <v/>
      </c>
      <c r="H414" s="38"/>
      <c r="I414" s="14"/>
      <c r="J414" s="143"/>
      <c r="K414" s="149" t="str">
        <f t="shared" si="98"/>
        <v/>
      </c>
      <c r="L414" s="101" t="str">
        <f t="shared" si="99"/>
        <v/>
      </c>
      <c r="M414" s="82"/>
      <c r="N414" s="78"/>
      <c r="O414" s="78"/>
      <c r="P414" s="78"/>
      <c r="Q414" s="15" t="str" cm="1">
        <f t="array" ref="Q414">IF(M414="","",IF($Q$11="4 Beste",SUM(LARGE(M414:P414,{1;2;3;4})),(IF($Q$11="3 Beste",SUM(LARGE(M414:P414,{1;2;3})),(IF($Q$11="2 Beste",SUM(LARGE(M414:P414,{1;2})),IF($Q$11="Bester",LARGE(M414:P414,1))))))))</f>
        <v/>
      </c>
      <c r="R414" s="101" t="str">
        <f t="shared" si="100"/>
        <v/>
      </c>
      <c r="S414" s="82"/>
      <c r="T414" s="84"/>
      <c r="U414" s="84"/>
      <c r="V414" s="84"/>
      <c r="W414" s="16" t="str" cm="1">
        <f t="array" ref="W414">IF(S414="","",IF($W$11="4 Beste",SUM(LARGE(S414:V414,{1;2;3;4})),(IF($W$11="3 Beste",SUM(LARGE(S414:V414,{1;2;3})),(IF($W$11="2 Beste",SUM(LARGE(S414:V414,{1;2})),IF($W$11="Bester",LARGE(S414:V414,1))))))))</f>
        <v/>
      </c>
      <c r="X414" s="101" t="str">
        <f t="shared" si="101"/>
        <v/>
      </c>
      <c r="Y414" s="14"/>
      <c r="Z414" s="101" t="str">
        <f t="shared" si="102"/>
        <v/>
      </c>
      <c r="AA414" s="18"/>
      <c r="AB414" s="23" t="str">
        <f t="shared" si="93"/>
        <v/>
      </c>
      <c r="AC414" s="24" t="str">
        <f t="shared" si="94"/>
        <v/>
      </c>
      <c r="AD414" s="24" t="str">
        <f t="shared" si="95"/>
        <v/>
      </c>
      <c r="AE414" s="22" t="str">
        <f t="shared" si="96"/>
        <v/>
      </c>
      <c r="AF414" s="16" t="str">
        <f t="shared" si="103"/>
        <v/>
      </c>
      <c r="AG414" s="103" t="str">
        <f t="shared" si="104"/>
        <v/>
      </c>
      <c r="AH414" s="25" t="str">
        <f t="shared" si="105"/>
        <v/>
      </c>
      <c r="AI414" s="26" t="str">
        <f t="shared" si="106"/>
        <v/>
      </c>
      <c r="AJ414" s="27" t="str">
        <f t="shared" si="107"/>
        <v/>
      </c>
      <c r="AL414" s="6"/>
      <c r="AM414" s="6"/>
      <c r="AN414" s="6"/>
      <c r="AO414" s="6"/>
      <c r="AP414" s="6"/>
      <c r="AQ414" s="6"/>
      <c r="AR414" s="6"/>
      <c r="AS414" s="6"/>
      <c r="AT414" s="6"/>
      <c r="AU414" s="6"/>
      <c r="AV414" s="6"/>
      <c r="AW414" s="6"/>
      <c r="AX414" s="6"/>
      <c r="AY414" s="6"/>
    </row>
    <row r="415" spans="2:51" ht="18" customHeight="1" x14ac:dyDescent="0.2">
      <c r="B415" s="77">
        <v>404</v>
      </c>
      <c r="C415" s="105"/>
      <c r="D415" s="117"/>
      <c r="E415" s="117"/>
      <c r="F415" s="118"/>
      <c r="G415" s="107" t="str">
        <f t="shared" si="97"/>
        <v/>
      </c>
      <c r="H415" s="38"/>
      <c r="I415" s="14"/>
      <c r="J415" s="143"/>
      <c r="K415" s="149" t="str">
        <f t="shared" si="98"/>
        <v/>
      </c>
      <c r="L415" s="101" t="str">
        <f t="shared" si="99"/>
        <v/>
      </c>
      <c r="M415" s="82"/>
      <c r="N415" s="78"/>
      <c r="O415" s="78"/>
      <c r="P415" s="78"/>
      <c r="Q415" s="15" t="str" cm="1">
        <f t="array" ref="Q415">IF(M415="","",IF($Q$11="4 Beste",SUM(LARGE(M415:P415,{1;2;3;4})),(IF($Q$11="3 Beste",SUM(LARGE(M415:P415,{1;2;3})),(IF($Q$11="2 Beste",SUM(LARGE(M415:P415,{1;2})),IF($Q$11="Bester",LARGE(M415:P415,1))))))))</f>
        <v/>
      </c>
      <c r="R415" s="101" t="str">
        <f t="shared" si="100"/>
        <v/>
      </c>
      <c r="S415" s="82"/>
      <c r="T415" s="84"/>
      <c r="U415" s="84"/>
      <c r="V415" s="84"/>
      <c r="W415" s="16" t="str" cm="1">
        <f t="array" ref="W415">IF(S415="","",IF($W$11="4 Beste",SUM(LARGE(S415:V415,{1;2;3;4})),(IF($W$11="3 Beste",SUM(LARGE(S415:V415,{1;2;3})),(IF($W$11="2 Beste",SUM(LARGE(S415:V415,{1;2})),IF($W$11="Bester",LARGE(S415:V415,1))))))))</f>
        <v/>
      </c>
      <c r="X415" s="101" t="str">
        <f t="shared" si="101"/>
        <v/>
      </c>
      <c r="Y415" s="14"/>
      <c r="Z415" s="101" t="str">
        <f t="shared" si="102"/>
        <v/>
      </c>
      <c r="AA415" s="18"/>
      <c r="AB415" s="23" t="str">
        <f t="shared" si="93"/>
        <v/>
      </c>
      <c r="AC415" s="24" t="str">
        <f t="shared" si="94"/>
        <v/>
      </c>
      <c r="AD415" s="24" t="str">
        <f t="shared" si="95"/>
        <v/>
      </c>
      <c r="AE415" s="22" t="str">
        <f t="shared" si="96"/>
        <v/>
      </c>
      <c r="AF415" s="16" t="str">
        <f t="shared" si="103"/>
        <v/>
      </c>
      <c r="AG415" s="103" t="str">
        <f t="shared" si="104"/>
        <v/>
      </c>
      <c r="AH415" s="25" t="str">
        <f t="shared" si="105"/>
        <v/>
      </c>
      <c r="AI415" s="26" t="str">
        <f t="shared" si="106"/>
        <v/>
      </c>
      <c r="AJ415" s="27" t="str">
        <f t="shared" si="107"/>
        <v/>
      </c>
      <c r="AL415" s="6"/>
      <c r="AM415" s="6"/>
      <c r="AN415" s="6"/>
      <c r="AO415" s="6"/>
      <c r="AP415" s="6"/>
      <c r="AQ415" s="6"/>
      <c r="AR415" s="6"/>
      <c r="AS415" s="6"/>
      <c r="AT415" s="6"/>
      <c r="AU415" s="6"/>
      <c r="AV415" s="6"/>
      <c r="AW415" s="6"/>
      <c r="AX415" s="6"/>
      <c r="AY415" s="6"/>
    </row>
    <row r="416" spans="2:51" ht="18" customHeight="1" x14ac:dyDescent="0.2">
      <c r="B416" s="77">
        <v>405</v>
      </c>
      <c r="C416" s="105"/>
      <c r="D416" s="117"/>
      <c r="E416" s="117"/>
      <c r="F416" s="118"/>
      <c r="G416" s="107" t="str">
        <f t="shared" si="97"/>
        <v/>
      </c>
      <c r="H416" s="38"/>
      <c r="I416" s="14"/>
      <c r="J416" s="143"/>
      <c r="K416" s="149" t="str">
        <f t="shared" si="98"/>
        <v/>
      </c>
      <c r="L416" s="101" t="str">
        <f t="shared" si="99"/>
        <v/>
      </c>
      <c r="M416" s="82"/>
      <c r="N416" s="78"/>
      <c r="O416" s="78"/>
      <c r="P416" s="78"/>
      <c r="Q416" s="15" t="str" cm="1">
        <f t="array" ref="Q416">IF(M416="","",IF($Q$11="4 Beste",SUM(LARGE(M416:P416,{1;2;3;4})),(IF($Q$11="3 Beste",SUM(LARGE(M416:P416,{1;2;3})),(IF($Q$11="2 Beste",SUM(LARGE(M416:P416,{1;2})),IF($Q$11="Bester",LARGE(M416:P416,1))))))))</f>
        <v/>
      </c>
      <c r="R416" s="101" t="str">
        <f t="shared" si="100"/>
        <v/>
      </c>
      <c r="S416" s="82"/>
      <c r="T416" s="84"/>
      <c r="U416" s="84"/>
      <c r="V416" s="84"/>
      <c r="W416" s="16" t="str" cm="1">
        <f t="array" ref="W416">IF(S416="","",IF($W$11="4 Beste",SUM(LARGE(S416:V416,{1;2;3;4})),(IF($W$11="3 Beste",SUM(LARGE(S416:V416,{1;2;3})),(IF($W$11="2 Beste",SUM(LARGE(S416:V416,{1;2})),IF($W$11="Bester",LARGE(S416:V416,1))))))))</f>
        <v/>
      </c>
      <c r="X416" s="101" t="str">
        <f t="shared" si="101"/>
        <v/>
      </c>
      <c r="Y416" s="14"/>
      <c r="Z416" s="101" t="str">
        <f t="shared" si="102"/>
        <v/>
      </c>
      <c r="AA416" s="18"/>
      <c r="AB416" s="23" t="str">
        <f t="shared" si="93"/>
        <v/>
      </c>
      <c r="AC416" s="24" t="str">
        <f t="shared" si="94"/>
        <v/>
      </c>
      <c r="AD416" s="24" t="str">
        <f t="shared" si="95"/>
        <v/>
      </c>
      <c r="AE416" s="22" t="str">
        <f t="shared" si="96"/>
        <v/>
      </c>
      <c r="AF416" s="16" t="str">
        <f t="shared" si="103"/>
        <v/>
      </c>
      <c r="AG416" s="103" t="str">
        <f t="shared" si="104"/>
        <v/>
      </c>
      <c r="AH416" s="25" t="str">
        <f t="shared" si="105"/>
        <v/>
      </c>
      <c r="AI416" s="26" t="str">
        <f t="shared" si="106"/>
        <v/>
      </c>
      <c r="AJ416" s="27" t="str">
        <f t="shared" si="107"/>
        <v/>
      </c>
      <c r="AL416" s="6"/>
      <c r="AM416" s="6"/>
      <c r="AN416" s="6"/>
      <c r="AO416" s="6"/>
      <c r="AP416" s="6"/>
      <c r="AQ416" s="6"/>
      <c r="AR416" s="6"/>
      <c r="AS416" s="6"/>
      <c r="AT416" s="6"/>
      <c r="AU416" s="6"/>
      <c r="AV416" s="6"/>
      <c r="AW416" s="6"/>
      <c r="AX416" s="6"/>
      <c r="AY416" s="6"/>
    </row>
    <row r="417" spans="2:51" ht="18" customHeight="1" x14ac:dyDescent="0.2">
      <c r="B417" s="77">
        <v>406</v>
      </c>
      <c r="C417" s="105"/>
      <c r="D417" s="117"/>
      <c r="E417" s="117"/>
      <c r="F417" s="118"/>
      <c r="G417" s="107" t="str">
        <f t="shared" si="97"/>
        <v/>
      </c>
      <c r="H417" s="38"/>
      <c r="I417" s="14"/>
      <c r="J417" s="143"/>
      <c r="K417" s="149" t="str">
        <f t="shared" si="98"/>
        <v/>
      </c>
      <c r="L417" s="101" t="str">
        <f t="shared" si="99"/>
        <v/>
      </c>
      <c r="M417" s="82"/>
      <c r="N417" s="78"/>
      <c r="O417" s="78"/>
      <c r="P417" s="78"/>
      <c r="Q417" s="15" t="str" cm="1">
        <f t="array" ref="Q417">IF(M417="","",IF($Q$11="4 Beste",SUM(LARGE(M417:P417,{1;2;3;4})),(IF($Q$11="3 Beste",SUM(LARGE(M417:P417,{1;2;3})),(IF($Q$11="2 Beste",SUM(LARGE(M417:P417,{1;2})),IF($Q$11="Bester",LARGE(M417:P417,1))))))))</f>
        <v/>
      </c>
      <c r="R417" s="101" t="str">
        <f t="shared" si="100"/>
        <v/>
      </c>
      <c r="S417" s="82"/>
      <c r="T417" s="84"/>
      <c r="U417" s="84"/>
      <c r="V417" s="84"/>
      <c r="W417" s="16" t="str" cm="1">
        <f t="array" ref="W417">IF(S417="","",IF($W$11="4 Beste",SUM(LARGE(S417:V417,{1;2;3;4})),(IF($W$11="3 Beste",SUM(LARGE(S417:V417,{1;2;3})),(IF($W$11="2 Beste",SUM(LARGE(S417:V417,{1;2})),IF($W$11="Bester",LARGE(S417:V417,1))))))))</f>
        <v/>
      </c>
      <c r="X417" s="101" t="str">
        <f t="shared" si="101"/>
        <v/>
      </c>
      <c r="Y417" s="14"/>
      <c r="Z417" s="101" t="str">
        <f t="shared" si="102"/>
        <v/>
      </c>
      <c r="AA417" s="18"/>
      <c r="AB417" s="23" t="str">
        <f t="shared" si="93"/>
        <v/>
      </c>
      <c r="AC417" s="24" t="str">
        <f t="shared" si="94"/>
        <v/>
      </c>
      <c r="AD417" s="24" t="str">
        <f t="shared" si="95"/>
        <v/>
      </c>
      <c r="AE417" s="22" t="str">
        <f t="shared" si="96"/>
        <v/>
      </c>
      <c r="AF417" s="16" t="str">
        <f t="shared" si="103"/>
        <v/>
      </c>
      <c r="AG417" s="103" t="str">
        <f t="shared" si="104"/>
        <v/>
      </c>
      <c r="AH417" s="25" t="str">
        <f t="shared" si="105"/>
        <v/>
      </c>
      <c r="AI417" s="26" t="str">
        <f t="shared" si="106"/>
        <v/>
      </c>
      <c r="AJ417" s="27" t="str">
        <f t="shared" si="107"/>
        <v/>
      </c>
      <c r="AL417" s="6"/>
      <c r="AM417" s="6"/>
      <c r="AN417" s="6"/>
      <c r="AO417" s="6"/>
      <c r="AP417" s="6"/>
      <c r="AQ417" s="6"/>
      <c r="AR417" s="6"/>
      <c r="AS417" s="6"/>
      <c r="AT417" s="6"/>
      <c r="AU417" s="6"/>
      <c r="AV417" s="6"/>
      <c r="AW417" s="6"/>
      <c r="AX417" s="6"/>
      <c r="AY417" s="6"/>
    </row>
    <row r="418" spans="2:51" ht="18" customHeight="1" x14ac:dyDescent="0.2">
      <c r="B418" s="77">
        <v>407</v>
      </c>
      <c r="C418" s="105"/>
      <c r="D418" s="117"/>
      <c r="E418" s="117"/>
      <c r="F418" s="118"/>
      <c r="G418" s="107" t="str">
        <f t="shared" si="97"/>
        <v/>
      </c>
      <c r="H418" s="38"/>
      <c r="I418" s="14"/>
      <c r="J418" s="143"/>
      <c r="K418" s="149" t="str">
        <f t="shared" si="98"/>
        <v/>
      </c>
      <c r="L418" s="101" t="str">
        <f t="shared" si="99"/>
        <v/>
      </c>
      <c r="M418" s="82"/>
      <c r="N418" s="78"/>
      <c r="O418" s="78"/>
      <c r="P418" s="78"/>
      <c r="Q418" s="15" t="str" cm="1">
        <f t="array" ref="Q418">IF(M418="","",IF($Q$11="4 Beste",SUM(LARGE(M418:P418,{1;2;3;4})),(IF($Q$11="3 Beste",SUM(LARGE(M418:P418,{1;2;3})),(IF($Q$11="2 Beste",SUM(LARGE(M418:P418,{1;2})),IF($Q$11="Bester",LARGE(M418:P418,1))))))))</f>
        <v/>
      </c>
      <c r="R418" s="101" t="str">
        <f t="shared" si="100"/>
        <v/>
      </c>
      <c r="S418" s="82"/>
      <c r="T418" s="84"/>
      <c r="U418" s="84"/>
      <c r="V418" s="84"/>
      <c r="W418" s="16" t="str" cm="1">
        <f t="array" ref="W418">IF(S418="","",IF($W$11="4 Beste",SUM(LARGE(S418:V418,{1;2;3;4})),(IF($W$11="3 Beste",SUM(LARGE(S418:V418,{1;2;3})),(IF($W$11="2 Beste",SUM(LARGE(S418:V418,{1;2})),IF($W$11="Bester",LARGE(S418:V418,1))))))))</f>
        <v/>
      </c>
      <c r="X418" s="101" t="str">
        <f t="shared" si="101"/>
        <v/>
      </c>
      <c r="Y418" s="14"/>
      <c r="Z418" s="101" t="str">
        <f t="shared" si="102"/>
        <v/>
      </c>
      <c r="AA418" s="18"/>
      <c r="AB418" s="23" t="str">
        <f t="shared" si="93"/>
        <v/>
      </c>
      <c r="AC418" s="24" t="str">
        <f t="shared" si="94"/>
        <v/>
      </c>
      <c r="AD418" s="24" t="str">
        <f t="shared" si="95"/>
        <v/>
      </c>
      <c r="AE418" s="22" t="str">
        <f t="shared" si="96"/>
        <v/>
      </c>
      <c r="AF418" s="16" t="str">
        <f t="shared" si="103"/>
        <v/>
      </c>
      <c r="AG418" s="103" t="str">
        <f t="shared" si="104"/>
        <v/>
      </c>
      <c r="AH418" s="25" t="str">
        <f t="shared" si="105"/>
        <v/>
      </c>
      <c r="AI418" s="26" t="str">
        <f t="shared" si="106"/>
        <v/>
      </c>
      <c r="AJ418" s="27" t="str">
        <f t="shared" si="107"/>
        <v/>
      </c>
      <c r="AL418" s="6"/>
      <c r="AM418" s="6"/>
      <c r="AN418" s="6"/>
      <c r="AO418" s="6"/>
      <c r="AP418" s="6"/>
      <c r="AQ418" s="6"/>
      <c r="AR418" s="6"/>
      <c r="AS418" s="6"/>
      <c r="AT418" s="6"/>
      <c r="AU418" s="6"/>
      <c r="AV418" s="6"/>
      <c r="AW418" s="6"/>
      <c r="AX418" s="6"/>
      <c r="AY418" s="6"/>
    </row>
    <row r="419" spans="2:51" ht="18" customHeight="1" x14ac:dyDescent="0.2">
      <c r="B419" s="77">
        <v>408</v>
      </c>
      <c r="C419" s="105"/>
      <c r="D419" s="117"/>
      <c r="E419" s="117"/>
      <c r="F419" s="118"/>
      <c r="G419" s="107" t="str">
        <f t="shared" si="97"/>
        <v/>
      </c>
      <c r="H419" s="38"/>
      <c r="I419" s="14"/>
      <c r="J419" s="143"/>
      <c r="K419" s="149" t="str">
        <f t="shared" si="98"/>
        <v/>
      </c>
      <c r="L419" s="101" t="str">
        <f t="shared" si="99"/>
        <v/>
      </c>
      <c r="M419" s="82"/>
      <c r="N419" s="78"/>
      <c r="O419" s="78"/>
      <c r="P419" s="78"/>
      <c r="Q419" s="15" t="str" cm="1">
        <f t="array" ref="Q419">IF(M419="","",IF($Q$11="4 Beste",SUM(LARGE(M419:P419,{1;2;3;4})),(IF($Q$11="3 Beste",SUM(LARGE(M419:P419,{1;2;3})),(IF($Q$11="2 Beste",SUM(LARGE(M419:P419,{1;2})),IF($Q$11="Bester",LARGE(M419:P419,1))))))))</f>
        <v/>
      </c>
      <c r="R419" s="101" t="str">
        <f t="shared" si="100"/>
        <v/>
      </c>
      <c r="S419" s="82"/>
      <c r="T419" s="84"/>
      <c r="U419" s="84"/>
      <c r="V419" s="84"/>
      <c r="W419" s="16" t="str" cm="1">
        <f t="array" ref="W419">IF(S419="","",IF($W$11="4 Beste",SUM(LARGE(S419:V419,{1;2;3;4})),(IF($W$11="3 Beste",SUM(LARGE(S419:V419,{1;2;3})),(IF($W$11="2 Beste",SUM(LARGE(S419:V419,{1;2})),IF($W$11="Bester",LARGE(S419:V419,1))))))))</f>
        <v/>
      </c>
      <c r="X419" s="101" t="str">
        <f t="shared" si="101"/>
        <v/>
      </c>
      <c r="Y419" s="14"/>
      <c r="Z419" s="101" t="str">
        <f t="shared" si="102"/>
        <v/>
      </c>
      <c r="AA419" s="18"/>
      <c r="AB419" s="23" t="str">
        <f t="shared" si="93"/>
        <v/>
      </c>
      <c r="AC419" s="24" t="str">
        <f t="shared" si="94"/>
        <v/>
      </c>
      <c r="AD419" s="24" t="str">
        <f t="shared" si="95"/>
        <v/>
      </c>
      <c r="AE419" s="22" t="str">
        <f t="shared" si="96"/>
        <v/>
      </c>
      <c r="AF419" s="16" t="str">
        <f t="shared" si="103"/>
        <v/>
      </c>
      <c r="AG419" s="103" t="str">
        <f t="shared" si="104"/>
        <v/>
      </c>
      <c r="AH419" s="25" t="str">
        <f t="shared" si="105"/>
        <v/>
      </c>
      <c r="AI419" s="26" t="str">
        <f t="shared" si="106"/>
        <v/>
      </c>
      <c r="AJ419" s="27" t="str">
        <f t="shared" si="107"/>
        <v/>
      </c>
      <c r="AL419" s="6"/>
      <c r="AM419" s="6"/>
      <c r="AN419" s="6"/>
      <c r="AO419" s="6"/>
      <c r="AP419" s="6"/>
      <c r="AQ419" s="6"/>
      <c r="AR419" s="6"/>
      <c r="AS419" s="6"/>
      <c r="AT419" s="6"/>
      <c r="AU419" s="6"/>
      <c r="AV419" s="6"/>
      <c r="AW419" s="6"/>
      <c r="AX419" s="6"/>
      <c r="AY419" s="6"/>
    </row>
    <row r="420" spans="2:51" ht="18" customHeight="1" x14ac:dyDescent="0.2">
      <c r="B420" s="77">
        <v>409</v>
      </c>
      <c r="C420" s="105"/>
      <c r="D420" s="117"/>
      <c r="E420" s="117"/>
      <c r="F420" s="118"/>
      <c r="G420" s="107" t="str">
        <f t="shared" si="97"/>
        <v/>
      </c>
      <c r="H420" s="38"/>
      <c r="I420" s="14"/>
      <c r="J420" s="143"/>
      <c r="K420" s="149" t="str">
        <f t="shared" si="98"/>
        <v/>
      </c>
      <c r="L420" s="101" t="str">
        <f t="shared" si="99"/>
        <v/>
      </c>
      <c r="M420" s="82"/>
      <c r="N420" s="78"/>
      <c r="O420" s="78"/>
      <c r="P420" s="78"/>
      <c r="Q420" s="15" t="str" cm="1">
        <f t="array" ref="Q420">IF(M420="","",IF($Q$11="4 Beste",SUM(LARGE(M420:P420,{1;2;3;4})),(IF($Q$11="3 Beste",SUM(LARGE(M420:P420,{1;2;3})),(IF($Q$11="2 Beste",SUM(LARGE(M420:P420,{1;2})),IF($Q$11="Bester",LARGE(M420:P420,1))))))))</f>
        <v/>
      </c>
      <c r="R420" s="101" t="str">
        <f t="shared" si="100"/>
        <v/>
      </c>
      <c r="S420" s="82"/>
      <c r="T420" s="84"/>
      <c r="U420" s="84"/>
      <c r="V420" s="84"/>
      <c r="W420" s="16" t="str" cm="1">
        <f t="array" ref="W420">IF(S420="","",IF($W$11="4 Beste",SUM(LARGE(S420:V420,{1;2;3;4})),(IF($W$11="3 Beste",SUM(LARGE(S420:V420,{1;2;3})),(IF($W$11="2 Beste",SUM(LARGE(S420:V420,{1;2})),IF($W$11="Bester",LARGE(S420:V420,1))))))))</f>
        <v/>
      </c>
      <c r="X420" s="101" t="str">
        <f t="shared" si="101"/>
        <v/>
      </c>
      <c r="Y420" s="14"/>
      <c r="Z420" s="101" t="str">
        <f t="shared" si="102"/>
        <v/>
      </c>
      <c r="AA420" s="18"/>
      <c r="AB420" s="23" t="str">
        <f t="shared" si="93"/>
        <v/>
      </c>
      <c r="AC420" s="24" t="str">
        <f t="shared" si="94"/>
        <v/>
      </c>
      <c r="AD420" s="24" t="str">
        <f t="shared" si="95"/>
        <v/>
      </c>
      <c r="AE420" s="22" t="str">
        <f t="shared" si="96"/>
        <v/>
      </c>
      <c r="AF420" s="16" t="str">
        <f t="shared" si="103"/>
        <v/>
      </c>
      <c r="AG420" s="103" t="str">
        <f t="shared" si="104"/>
        <v/>
      </c>
      <c r="AH420" s="25" t="str">
        <f t="shared" si="105"/>
        <v/>
      </c>
      <c r="AI420" s="26" t="str">
        <f t="shared" si="106"/>
        <v/>
      </c>
      <c r="AJ420" s="27" t="str">
        <f t="shared" si="107"/>
        <v/>
      </c>
      <c r="AL420" s="6"/>
      <c r="AM420" s="6"/>
      <c r="AN420" s="6"/>
      <c r="AO420" s="6"/>
      <c r="AP420" s="6"/>
      <c r="AQ420" s="6"/>
      <c r="AR420" s="6"/>
      <c r="AS420" s="6"/>
      <c r="AT420" s="6"/>
      <c r="AU420" s="6"/>
      <c r="AV420" s="6"/>
      <c r="AW420" s="6"/>
      <c r="AX420" s="6"/>
      <c r="AY420" s="6"/>
    </row>
    <row r="421" spans="2:51" ht="18" customHeight="1" x14ac:dyDescent="0.2">
      <c r="B421" s="77">
        <v>410</v>
      </c>
      <c r="C421" s="105"/>
      <c r="D421" s="117"/>
      <c r="E421" s="117"/>
      <c r="F421" s="118"/>
      <c r="G421" s="107" t="str">
        <f t="shared" si="97"/>
        <v/>
      </c>
      <c r="H421" s="38"/>
      <c r="I421" s="14"/>
      <c r="J421" s="143"/>
      <c r="K421" s="149" t="str">
        <f t="shared" si="98"/>
        <v/>
      </c>
      <c r="L421" s="101" t="str">
        <f t="shared" si="99"/>
        <v/>
      </c>
      <c r="M421" s="82"/>
      <c r="N421" s="78"/>
      <c r="O421" s="78"/>
      <c r="P421" s="78"/>
      <c r="Q421" s="15" t="str" cm="1">
        <f t="array" ref="Q421">IF(M421="","",IF($Q$11="4 Beste",SUM(LARGE(M421:P421,{1;2;3;4})),(IF($Q$11="3 Beste",SUM(LARGE(M421:P421,{1;2;3})),(IF($Q$11="2 Beste",SUM(LARGE(M421:P421,{1;2})),IF($Q$11="Bester",LARGE(M421:P421,1))))))))</f>
        <v/>
      </c>
      <c r="R421" s="101" t="str">
        <f t="shared" si="100"/>
        <v/>
      </c>
      <c r="S421" s="82"/>
      <c r="T421" s="84"/>
      <c r="U421" s="84"/>
      <c r="V421" s="84"/>
      <c r="W421" s="16" t="str" cm="1">
        <f t="array" ref="W421">IF(S421="","",IF($W$11="4 Beste",SUM(LARGE(S421:V421,{1;2;3;4})),(IF($W$11="3 Beste",SUM(LARGE(S421:V421,{1;2;3})),(IF($W$11="2 Beste",SUM(LARGE(S421:V421,{1;2})),IF($W$11="Bester",LARGE(S421:V421,1))))))))</f>
        <v/>
      </c>
      <c r="X421" s="101" t="str">
        <f t="shared" si="101"/>
        <v/>
      </c>
      <c r="Y421" s="14"/>
      <c r="Z421" s="101" t="str">
        <f t="shared" si="102"/>
        <v/>
      </c>
      <c r="AA421" s="18"/>
      <c r="AB421" s="23" t="str">
        <f t="shared" si="93"/>
        <v/>
      </c>
      <c r="AC421" s="24" t="str">
        <f t="shared" si="94"/>
        <v/>
      </c>
      <c r="AD421" s="24" t="str">
        <f t="shared" si="95"/>
        <v/>
      </c>
      <c r="AE421" s="22" t="str">
        <f t="shared" si="96"/>
        <v/>
      </c>
      <c r="AF421" s="16" t="str">
        <f t="shared" si="103"/>
        <v/>
      </c>
      <c r="AG421" s="103" t="str">
        <f t="shared" si="104"/>
        <v/>
      </c>
      <c r="AH421" s="25" t="str">
        <f t="shared" si="105"/>
        <v/>
      </c>
      <c r="AI421" s="26" t="str">
        <f t="shared" si="106"/>
        <v/>
      </c>
      <c r="AJ421" s="27" t="str">
        <f t="shared" si="107"/>
        <v/>
      </c>
      <c r="AL421" s="6"/>
      <c r="AM421" s="6"/>
      <c r="AN421" s="6"/>
      <c r="AO421" s="6"/>
      <c r="AP421" s="6"/>
      <c r="AQ421" s="6"/>
      <c r="AR421" s="6"/>
      <c r="AS421" s="6"/>
      <c r="AT421" s="6"/>
      <c r="AU421" s="6"/>
      <c r="AV421" s="6"/>
      <c r="AW421" s="6"/>
      <c r="AX421" s="6"/>
      <c r="AY421" s="6"/>
    </row>
    <row r="422" spans="2:51" ht="18" customHeight="1" x14ac:dyDescent="0.2">
      <c r="B422" s="77">
        <v>411</v>
      </c>
      <c r="C422" s="105"/>
      <c r="D422" s="117"/>
      <c r="E422" s="117"/>
      <c r="F422" s="118"/>
      <c r="G422" s="107" t="str">
        <f t="shared" si="97"/>
        <v/>
      </c>
      <c r="H422" s="38"/>
      <c r="I422" s="14"/>
      <c r="J422" s="143"/>
      <c r="K422" s="149" t="str">
        <f t="shared" si="98"/>
        <v/>
      </c>
      <c r="L422" s="101" t="str">
        <f t="shared" si="99"/>
        <v/>
      </c>
      <c r="M422" s="82"/>
      <c r="N422" s="78"/>
      <c r="O422" s="78"/>
      <c r="P422" s="78"/>
      <c r="Q422" s="15" t="str" cm="1">
        <f t="array" ref="Q422">IF(M422="","",IF($Q$11="4 Beste",SUM(LARGE(M422:P422,{1;2;3;4})),(IF($Q$11="3 Beste",SUM(LARGE(M422:P422,{1;2;3})),(IF($Q$11="2 Beste",SUM(LARGE(M422:P422,{1;2})),IF($Q$11="Bester",LARGE(M422:P422,1))))))))</f>
        <v/>
      </c>
      <c r="R422" s="101" t="str">
        <f t="shared" si="100"/>
        <v/>
      </c>
      <c r="S422" s="82"/>
      <c r="T422" s="84"/>
      <c r="U422" s="84"/>
      <c r="V422" s="84"/>
      <c r="W422" s="16" t="str" cm="1">
        <f t="array" ref="W422">IF(S422="","",IF($W$11="4 Beste",SUM(LARGE(S422:V422,{1;2;3;4})),(IF($W$11="3 Beste",SUM(LARGE(S422:V422,{1;2;3})),(IF($W$11="2 Beste",SUM(LARGE(S422:V422,{1;2})),IF($W$11="Bester",LARGE(S422:V422,1))))))))</f>
        <v/>
      </c>
      <c r="X422" s="101" t="str">
        <f t="shared" si="101"/>
        <v/>
      </c>
      <c r="Y422" s="14"/>
      <c r="Z422" s="101" t="str">
        <f t="shared" si="102"/>
        <v/>
      </c>
      <c r="AA422" s="18"/>
      <c r="AB422" s="23" t="str">
        <f t="shared" si="93"/>
        <v/>
      </c>
      <c r="AC422" s="24" t="str">
        <f t="shared" si="94"/>
        <v/>
      </c>
      <c r="AD422" s="24" t="str">
        <f t="shared" si="95"/>
        <v/>
      </c>
      <c r="AE422" s="22" t="str">
        <f t="shared" si="96"/>
        <v/>
      </c>
      <c r="AF422" s="16" t="str">
        <f t="shared" si="103"/>
        <v/>
      </c>
      <c r="AG422" s="103" t="str">
        <f t="shared" si="104"/>
        <v/>
      </c>
      <c r="AH422" s="25" t="str">
        <f t="shared" si="105"/>
        <v/>
      </c>
      <c r="AI422" s="26" t="str">
        <f t="shared" si="106"/>
        <v/>
      </c>
      <c r="AJ422" s="27" t="str">
        <f t="shared" si="107"/>
        <v/>
      </c>
      <c r="AL422" s="6"/>
      <c r="AM422" s="6"/>
      <c r="AN422" s="6"/>
      <c r="AO422" s="6"/>
      <c r="AP422" s="6"/>
      <c r="AQ422" s="6"/>
      <c r="AR422" s="6"/>
      <c r="AS422" s="6"/>
      <c r="AT422" s="6"/>
      <c r="AU422" s="6"/>
      <c r="AV422" s="6"/>
      <c r="AW422" s="6"/>
      <c r="AX422" s="6"/>
      <c r="AY422" s="6"/>
    </row>
    <row r="423" spans="2:51" ht="18" customHeight="1" x14ac:dyDescent="0.2">
      <c r="B423" s="77">
        <v>412</v>
      </c>
      <c r="C423" s="105"/>
      <c r="D423" s="117"/>
      <c r="E423" s="117"/>
      <c r="F423" s="118"/>
      <c r="G423" s="107" t="str">
        <f t="shared" si="97"/>
        <v/>
      </c>
      <c r="H423" s="38"/>
      <c r="I423" s="14"/>
      <c r="J423" s="143"/>
      <c r="K423" s="149" t="str">
        <f t="shared" si="98"/>
        <v/>
      </c>
      <c r="L423" s="101" t="str">
        <f t="shared" si="99"/>
        <v/>
      </c>
      <c r="M423" s="82"/>
      <c r="N423" s="78"/>
      <c r="O423" s="78"/>
      <c r="P423" s="78"/>
      <c r="Q423" s="15" t="str" cm="1">
        <f t="array" ref="Q423">IF(M423="","",IF($Q$11="4 Beste",SUM(LARGE(M423:P423,{1;2;3;4})),(IF($Q$11="3 Beste",SUM(LARGE(M423:P423,{1;2;3})),(IF($Q$11="2 Beste",SUM(LARGE(M423:P423,{1;2})),IF($Q$11="Bester",LARGE(M423:P423,1))))))))</f>
        <v/>
      </c>
      <c r="R423" s="101" t="str">
        <f t="shared" si="100"/>
        <v/>
      </c>
      <c r="S423" s="82"/>
      <c r="T423" s="84"/>
      <c r="U423" s="84"/>
      <c r="V423" s="84"/>
      <c r="W423" s="16" t="str" cm="1">
        <f t="array" ref="W423">IF(S423="","",IF($W$11="4 Beste",SUM(LARGE(S423:V423,{1;2;3;4})),(IF($W$11="3 Beste",SUM(LARGE(S423:V423,{1;2;3})),(IF($W$11="2 Beste",SUM(LARGE(S423:V423,{1;2})),IF($W$11="Bester",LARGE(S423:V423,1))))))))</f>
        <v/>
      </c>
      <c r="X423" s="101" t="str">
        <f t="shared" si="101"/>
        <v/>
      </c>
      <c r="Y423" s="14"/>
      <c r="Z423" s="101" t="str">
        <f t="shared" si="102"/>
        <v/>
      </c>
      <c r="AA423" s="18"/>
      <c r="AB423" s="23" t="str">
        <f t="shared" si="93"/>
        <v/>
      </c>
      <c r="AC423" s="24" t="str">
        <f t="shared" si="94"/>
        <v/>
      </c>
      <c r="AD423" s="24" t="str">
        <f t="shared" si="95"/>
        <v/>
      </c>
      <c r="AE423" s="22" t="str">
        <f t="shared" si="96"/>
        <v/>
      </c>
      <c r="AF423" s="16" t="str">
        <f t="shared" si="103"/>
        <v/>
      </c>
      <c r="AG423" s="103" t="str">
        <f t="shared" si="104"/>
        <v/>
      </c>
      <c r="AH423" s="25" t="str">
        <f t="shared" si="105"/>
        <v/>
      </c>
      <c r="AI423" s="26" t="str">
        <f t="shared" si="106"/>
        <v/>
      </c>
      <c r="AJ423" s="27" t="str">
        <f t="shared" si="107"/>
        <v/>
      </c>
      <c r="AL423" s="6"/>
      <c r="AM423" s="6"/>
      <c r="AN423" s="6"/>
      <c r="AO423" s="6"/>
      <c r="AP423" s="6"/>
      <c r="AQ423" s="6"/>
      <c r="AR423" s="6"/>
      <c r="AS423" s="6"/>
      <c r="AT423" s="6"/>
      <c r="AU423" s="6"/>
      <c r="AV423" s="6"/>
      <c r="AW423" s="6"/>
      <c r="AX423" s="6"/>
      <c r="AY423" s="6"/>
    </row>
    <row r="424" spans="2:51" ht="18" customHeight="1" x14ac:dyDescent="0.2">
      <c r="B424" s="77">
        <v>413</v>
      </c>
      <c r="C424" s="105"/>
      <c r="D424" s="117"/>
      <c r="E424" s="117"/>
      <c r="F424" s="118"/>
      <c r="G424" s="107" t="str">
        <f t="shared" si="97"/>
        <v/>
      </c>
      <c r="H424" s="38"/>
      <c r="I424" s="14"/>
      <c r="J424" s="143"/>
      <c r="K424" s="149" t="str">
        <f t="shared" si="98"/>
        <v/>
      </c>
      <c r="L424" s="101" t="str">
        <f t="shared" si="99"/>
        <v/>
      </c>
      <c r="M424" s="82"/>
      <c r="N424" s="78"/>
      <c r="O424" s="78"/>
      <c r="P424" s="78"/>
      <c r="Q424" s="15" t="str" cm="1">
        <f t="array" ref="Q424">IF(M424="","",IF($Q$11="4 Beste",SUM(LARGE(M424:P424,{1;2;3;4})),(IF($Q$11="3 Beste",SUM(LARGE(M424:P424,{1;2;3})),(IF($Q$11="2 Beste",SUM(LARGE(M424:P424,{1;2})),IF($Q$11="Bester",LARGE(M424:P424,1))))))))</f>
        <v/>
      </c>
      <c r="R424" s="101" t="str">
        <f t="shared" si="100"/>
        <v/>
      </c>
      <c r="S424" s="82"/>
      <c r="T424" s="84"/>
      <c r="U424" s="84"/>
      <c r="V424" s="84"/>
      <c r="W424" s="16" t="str" cm="1">
        <f t="array" ref="W424">IF(S424="","",IF($W$11="4 Beste",SUM(LARGE(S424:V424,{1;2;3;4})),(IF($W$11="3 Beste",SUM(LARGE(S424:V424,{1;2;3})),(IF($W$11="2 Beste",SUM(LARGE(S424:V424,{1;2})),IF($W$11="Bester",LARGE(S424:V424,1))))))))</f>
        <v/>
      </c>
      <c r="X424" s="101" t="str">
        <f t="shared" si="101"/>
        <v/>
      </c>
      <c r="Y424" s="14"/>
      <c r="Z424" s="101" t="str">
        <f t="shared" si="102"/>
        <v/>
      </c>
      <c r="AA424" s="18"/>
      <c r="AB424" s="23" t="str">
        <f t="shared" si="93"/>
        <v/>
      </c>
      <c r="AC424" s="24" t="str">
        <f t="shared" si="94"/>
        <v/>
      </c>
      <c r="AD424" s="24" t="str">
        <f t="shared" si="95"/>
        <v/>
      </c>
      <c r="AE424" s="22" t="str">
        <f t="shared" si="96"/>
        <v/>
      </c>
      <c r="AF424" s="16" t="str">
        <f t="shared" si="103"/>
        <v/>
      </c>
      <c r="AG424" s="103" t="str">
        <f t="shared" si="104"/>
        <v/>
      </c>
      <c r="AH424" s="25" t="str">
        <f t="shared" si="105"/>
        <v/>
      </c>
      <c r="AI424" s="26" t="str">
        <f t="shared" si="106"/>
        <v/>
      </c>
      <c r="AJ424" s="27" t="str">
        <f t="shared" si="107"/>
        <v/>
      </c>
      <c r="AL424" s="6"/>
      <c r="AM424" s="6"/>
      <c r="AN424" s="6"/>
      <c r="AO424" s="6"/>
      <c r="AP424" s="6"/>
      <c r="AQ424" s="6"/>
      <c r="AR424" s="6"/>
      <c r="AS424" s="6"/>
      <c r="AT424" s="6"/>
      <c r="AU424" s="6"/>
      <c r="AV424" s="6"/>
      <c r="AW424" s="6"/>
      <c r="AX424" s="6"/>
      <c r="AY424" s="6"/>
    </row>
    <row r="425" spans="2:51" ht="18" customHeight="1" x14ac:dyDescent="0.2">
      <c r="B425" s="77">
        <v>414</v>
      </c>
      <c r="C425" s="105"/>
      <c r="D425" s="117"/>
      <c r="E425" s="117"/>
      <c r="F425" s="118"/>
      <c r="G425" s="107" t="str">
        <f t="shared" si="97"/>
        <v/>
      </c>
      <c r="H425" s="38"/>
      <c r="I425" s="14"/>
      <c r="J425" s="143"/>
      <c r="K425" s="149" t="str">
        <f t="shared" si="98"/>
        <v/>
      </c>
      <c r="L425" s="101" t="str">
        <f t="shared" si="99"/>
        <v/>
      </c>
      <c r="M425" s="82"/>
      <c r="N425" s="78"/>
      <c r="O425" s="78"/>
      <c r="P425" s="78"/>
      <c r="Q425" s="15" t="str" cm="1">
        <f t="array" ref="Q425">IF(M425="","",IF($Q$11="4 Beste",SUM(LARGE(M425:P425,{1;2;3;4})),(IF($Q$11="3 Beste",SUM(LARGE(M425:P425,{1;2;3})),(IF($Q$11="2 Beste",SUM(LARGE(M425:P425,{1;2})),IF($Q$11="Bester",LARGE(M425:P425,1))))))))</f>
        <v/>
      </c>
      <c r="R425" s="101" t="str">
        <f t="shared" si="100"/>
        <v/>
      </c>
      <c r="S425" s="82"/>
      <c r="T425" s="84"/>
      <c r="U425" s="84"/>
      <c r="V425" s="84"/>
      <c r="W425" s="16" t="str" cm="1">
        <f t="array" ref="W425">IF(S425="","",IF($W$11="4 Beste",SUM(LARGE(S425:V425,{1;2;3;4})),(IF($W$11="3 Beste",SUM(LARGE(S425:V425,{1;2;3})),(IF($W$11="2 Beste",SUM(LARGE(S425:V425,{1;2})),IF($W$11="Bester",LARGE(S425:V425,1))))))))</f>
        <v/>
      </c>
      <c r="X425" s="101" t="str">
        <f t="shared" si="101"/>
        <v/>
      </c>
      <c r="Y425" s="14"/>
      <c r="Z425" s="101" t="str">
        <f t="shared" si="102"/>
        <v/>
      </c>
      <c r="AA425" s="18"/>
      <c r="AB425" s="23" t="str">
        <f t="shared" si="93"/>
        <v/>
      </c>
      <c r="AC425" s="24" t="str">
        <f t="shared" si="94"/>
        <v/>
      </c>
      <c r="AD425" s="24" t="str">
        <f t="shared" si="95"/>
        <v/>
      </c>
      <c r="AE425" s="22" t="str">
        <f t="shared" si="96"/>
        <v/>
      </c>
      <c r="AF425" s="16" t="str">
        <f t="shared" si="103"/>
        <v/>
      </c>
      <c r="AG425" s="103" t="str">
        <f t="shared" si="104"/>
        <v/>
      </c>
      <c r="AH425" s="25" t="str">
        <f t="shared" si="105"/>
        <v/>
      </c>
      <c r="AI425" s="26" t="str">
        <f t="shared" si="106"/>
        <v/>
      </c>
      <c r="AJ425" s="27" t="str">
        <f t="shared" si="107"/>
        <v/>
      </c>
      <c r="AL425" s="6"/>
      <c r="AM425" s="6"/>
      <c r="AN425" s="6"/>
      <c r="AO425" s="6"/>
      <c r="AP425" s="6"/>
      <c r="AQ425" s="6"/>
      <c r="AR425" s="6"/>
      <c r="AS425" s="6"/>
      <c r="AT425" s="6"/>
      <c r="AU425" s="6"/>
      <c r="AV425" s="6"/>
      <c r="AW425" s="6"/>
      <c r="AX425" s="6"/>
      <c r="AY425" s="6"/>
    </row>
    <row r="426" spans="2:51" ht="18" customHeight="1" x14ac:dyDescent="0.2">
      <c r="B426" s="77">
        <v>415</v>
      </c>
      <c r="C426" s="105"/>
      <c r="D426" s="117"/>
      <c r="E426" s="117"/>
      <c r="F426" s="118"/>
      <c r="G426" s="107" t="str">
        <f t="shared" si="97"/>
        <v/>
      </c>
      <c r="H426" s="38"/>
      <c r="I426" s="14"/>
      <c r="J426" s="143"/>
      <c r="K426" s="149" t="str">
        <f t="shared" si="98"/>
        <v/>
      </c>
      <c r="L426" s="101" t="str">
        <f t="shared" si="99"/>
        <v/>
      </c>
      <c r="M426" s="82"/>
      <c r="N426" s="78"/>
      <c r="O426" s="78"/>
      <c r="P426" s="78"/>
      <c r="Q426" s="15" t="str" cm="1">
        <f t="array" ref="Q426">IF(M426="","",IF($Q$11="4 Beste",SUM(LARGE(M426:P426,{1;2;3;4})),(IF($Q$11="3 Beste",SUM(LARGE(M426:P426,{1;2;3})),(IF($Q$11="2 Beste",SUM(LARGE(M426:P426,{1;2})),IF($Q$11="Bester",LARGE(M426:P426,1))))))))</f>
        <v/>
      </c>
      <c r="R426" s="101" t="str">
        <f t="shared" si="100"/>
        <v/>
      </c>
      <c r="S426" s="82"/>
      <c r="T426" s="84"/>
      <c r="U426" s="84"/>
      <c r="V426" s="84"/>
      <c r="W426" s="16" t="str" cm="1">
        <f t="array" ref="W426">IF(S426="","",IF($W$11="4 Beste",SUM(LARGE(S426:V426,{1;2;3;4})),(IF($W$11="3 Beste",SUM(LARGE(S426:V426,{1;2;3})),(IF($W$11="2 Beste",SUM(LARGE(S426:V426,{1;2})),IF($W$11="Bester",LARGE(S426:V426,1))))))))</f>
        <v/>
      </c>
      <c r="X426" s="101" t="str">
        <f t="shared" si="101"/>
        <v/>
      </c>
      <c r="Y426" s="14"/>
      <c r="Z426" s="101" t="str">
        <f t="shared" si="102"/>
        <v/>
      </c>
      <c r="AA426" s="18"/>
      <c r="AB426" s="23" t="str">
        <f t="shared" si="93"/>
        <v/>
      </c>
      <c r="AC426" s="24" t="str">
        <f t="shared" si="94"/>
        <v/>
      </c>
      <c r="AD426" s="24" t="str">
        <f t="shared" si="95"/>
        <v/>
      </c>
      <c r="AE426" s="22" t="str">
        <f t="shared" si="96"/>
        <v/>
      </c>
      <c r="AF426" s="16" t="str">
        <f t="shared" si="103"/>
        <v/>
      </c>
      <c r="AG426" s="103" t="str">
        <f t="shared" si="104"/>
        <v/>
      </c>
      <c r="AH426" s="25" t="str">
        <f t="shared" si="105"/>
        <v/>
      </c>
      <c r="AI426" s="26" t="str">
        <f t="shared" si="106"/>
        <v/>
      </c>
      <c r="AJ426" s="27" t="str">
        <f t="shared" si="107"/>
        <v/>
      </c>
      <c r="AL426" s="6"/>
      <c r="AM426" s="6"/>
      <c r="AN426" s="6"/>
      <c r="AO426" s="6"/>
      <c r="AP426" s="6"/>
      <c r="AQ426" s="6"/>
      <c r="AR426" s="6"/>
      <c r="AS426" s="6"/>
      <c r="AT426" s="6"/>
      <c r="AU426" s="6"/>
      <c r="AV426" s="6"/>
      <c r="AW426" s="6"/>
      <c r="AX426" s="6"/>
      <c r="AY426" s="6"/>
    </row>
    <row r="427" spans="2:51" ht="18" customHeight="1" x14ac:dyDescent="0.2">
      <c r="B427" s="77">
        <v>416</v>
      </c>
      <c r="C427" s="105"/>
      <c r="D427" s="117"/>
      <c r="E427" s="117"/>
      <c r="F427" s="118"/>
      <c r="G427" s="107" t="str">
        <f t="shared" si="97"/>
        <v/>
      </c>
      <c r="H427" s="38"/>
      <c r="I427" s="14"/>
      <c r="J427" s="143"/>
      <c r="K427" s="149" t="str">
        <f t="shared" si="98"/>
        <v/>
      </c>
      <c r="L427" s="101" t="str">
        <f t="shared" si="99"/>
        <v/>
      </c>
      <c r="M427" s="82"/>
      <c r="N427" s="78"/>
      <c r="O427" s="78"/>
      <c r="P427" s="78"/>
      <c r="Q427" s="15" t="str" cm="1">
        <f t="array" ref="Q427">IF(M427="","",IF($Q$11="4 Beste",SUM(LARGE(M427:P427,{1;2;3;4})),(IF($Q$11="3 Beste",SUM(LARGE(M427:P427,{1;2;3})),(IF($Q$11="2 Beste",SUM(LARGE(M427:P427,{1;2})),IF($Q$11="Bester",LARGE(M427:P427,1))))))))</f>
        <v/>
      </c>
      <c r="R427" s="101" t="str">
        <f t="shared" si="100"/>
        <v/>
      </c>
      <c r="S427" s="82"/>
      <c r="T427" s="84"/>
      <c r="U427" s="84"/>
      <c r="V427" s="84"/>
      <c r="W427" s="16" t="str" cm="1">
        <f t="array" ref="W427">IF(S427="","",IF($W$11="4 Beste",SUM(LARGE(S427:V427,{1;2;3;4})),(IF($W$11="3 Beste",SUM(LARGE(S427:V427,{1;2;3})),(IF($W$11="2 Beste",SUM(LARGE(S427:V427,{1;2})),IF($W$11="Bester",LARGE(S427:V427,1))))))))</f>
        <v/>
      </c>
      <c r="X427" s="101" t="str">
        <f t="shared" si="101"/>
        <v/>
      </c>
      <c r="Y427" s="14"/>
      <c r="Z427" s="101" t="str">
        <f t="shared" si="102"/>
        <v/>
      </c>
      <c r="AA427" s="18"/>
      <c r="AB427" s="23" t="str">
        <f t="shared" si="93"/>
        <v/>
      </c>
      <c r="AC427" s="24" t="str">
        <f t="shared" si="94"/>
        <v/>
      </c>
      <c r="AD427" s="24" t="str">
        <f t="shared" si="95"/>
        <v/>
      </c>
      <c r="AE427" s="22" t="str">
        <f t="shared" si="96"/>
        <v/>
      </c>
      <c r="AF427" s="16" t="str">
        <f t="shared" si="103"/>
        <v/>
      </c>
      <c r="AG427" s="103" t="str">
        <f t="shared" si="104"/>
        <v/>
      </c>
      <c r="AH427" s="25" t="str">
        <f t="shared" si="105"/>
        <v/>
      </c>
      <c r="AI427" s="26" t="str">
        <f t="shared" si="106"/>
        <v/>
      </c>
      <c r="AJ427" s="27" t="str">
        <f t="shared" si="107"/>
        <v/>
      </c>
      <c r="AL427" s="6"/>
      <c r="AM427" s="6"/>
      <c r="AN427" s="6"/>
      <c r="AO427" s="6"/>
      <c r="AP427" s="6"/>
      <c r="AQ427" s="6"/>
      <c r="AR427" s="6"/>
      <c r="AS427" s="6"/>
      <c r="AT427" s="6"/>
      <c r="AU427" s="6"/>
      <c r="AV427" s="6"/>
      <c r="AW427" s="6"/>
      <c r="AX427" s="6"/>
      <c r="AY427" s="6"/>
    </row>
    <row r="428" spans="2:51" ht="18" customHeight="1" x14ac:dyDescent="0.2">
      <c r="B428" s="77">
        <v>417</v>
      </c>
      <c r="C428" s="105"/>
      <c r="D428" s="117"/>
      <c r="E428" s="117"/>
      <c r="F428" s="118"/>
      <c r="G428" s="107" t="str">
        <f t="shared" si="97"/>
        <v/>
      </c>
      <c r="H428" s="38"/>
      <c r="I428" s="14"/>
      <c r="J428" s="143"/>
      <c r="K428" s="149" t="str">
        <f t="shared" si="98"/>
        <v/>
      </c>
      <c r="L428" s="101" t="str">
        <f t="shared" si="99"/>
        <v/>
      </c>
      <c r="M428" s="82"/>
      <c r="N428" s="78"/>
      <c r="O428" s="78"/>
      <c r="P428" s="78"/>
      <c r="Q428" s="15" t="str" cm="1">
        <f t="array" ref="Q428">IF(M428="","",IF($Q$11="4 Beste",SUM(LARGE(M428:P428,{1;2;3;4})),(IF($Q$11="3 Beste",SUM(LARGE(M428:P428,{1;2;3})),(IF($Q$11="2 Beste",SUM(LARGE(M428:P428,{1;2})),IF($Q$11="Bester",LARGE(M428:P428,1))))))))</f>
        <v/>
      </c>
      <c r="R428" s="101" t="str">
        <f t="shared" si="100"/>
        <v/>
      </c>
      <c r="S428" s="82"/>
      <c r="T428" s="84"/>
      <c r="U428" s="84"/>
      <c r="V428" s="84"/>
      <c r="W428" s="16" t="str" cm="1">
        <f t="array" ref="W428">IF(S428="","",IF($W$11="4 Beste",SUM(LARGE(S428:V428,{1;2;3;4})),(IF($W$11="3 Beste",SUM(LARGE(S428:V428,{1;2;3})),(IF($W$11="2 Beste",SUM(LARGE(S428:V428,{1;2})),IF($W$11="Bester",LARGE(S428:V428,1))))))))</f>
        <v/>
      </c>
      <c r="X428" s="101" t="str">
        <f t="shared" si="101"/>
        <v/>
      </c>
      <c r="Y428" s="14"/>
      <c r="Z428" s="101" t="str">
        <f t="shared" si="102"/>
        <v/>
      </c>
      <c r="AA428" s="18"/>
      <c r="AB428" s="23" t="str">
        <f t="shared" si="93"/>
        <v/>
      </c>
      <c r="AC428" s="24" t="str">
        <f t="shared" si="94"/>
        <v/>
      </c>
      <c r="AD428" s="24" t="str">
        <f t="shared" si="95"/>
        <v/>
      </c>
      <c r="AE428" s="22" t="str">
        <f t="shared" si="96"/>
        <v/>
      </c>
      <c r="AF428" s="16" t="str">
        <f t="shared" si="103"/>
        <v/>
      </c>
      <c r="AG428" s="103" t="str">
        <f t="shared" si="104"/>
        <v/>
      </c>
      <c r="AH428" s="25" t="str">
        <f t="shared" si="105"/>
        <v/>
      </c>
      <c r="AI428" s="26" t="str">
        <f t="shared" si="106"/>
        <v/>
      </c>
      <c r="AJ428" s="27" t="str">
        <f t="shared" si="107"/>
        <v/>
      </c>
      <c r="AL428" s="6"/>
      <c r="AM428" s="6"/>
      <c r="AN428" s="6"/>
      <c r="AO428" s="6"/>
      <c r="AP428" s="6"/>
      <c r="AQ428" s="6"/>
      <c r="AR428" s="6"/>
      <c r="AS428" s="6"/>
      <c r="AT428" s="6"/>
      <c r="AU428" s="6"/>
      <c r="AV428" s="6"/>
      <c r="AW428" s="6"/>
      <c r="AX428" s="6"/>
      <c r="AY428" s="6"/>
    </row>
    <row r="429" spans="2:51" ht="18" customHeight="1" x14ac:dyDescent="0.2">
      <c r="B429" s="77">
        <v>418</v>
      </c>
      <c r="C429" s="105"/>
      <c r="D429" s="117"/>
      <c r="E429" s="117"/>
      <c r="F429" s="118"/>
      <c r="G429" s="107" t="str">
        <f t="shared" si="97"/>
        <v/>
      </c>
      <c r="H429" s="38"/>
      <c r="I429" s="14"/>
      <c r="J429" s="143"/>
      <c r="K429" s="149" t="str">
        <f t="shared" si="98"/>
        <v/>
      </c>
      <c r="L429" s="101" t="str">
        <f t="shared" si="99"/>
        <v/>
      </c>
      <c r="M429" s="82"/>
      <c r="N429" s="78"/>
      <c r="O429" s="78"/>
      <c r="P429" s="78"/>
      <c r="Q429" s="15" t="str" cm="1">
        <f t="array" ref="Q429">IF(M429="","",IF($Q$11="4 Beste",SUM(LARGE(M429:P429,{1;2;3;4})),(IF($Q$11="3 Beste",SUM(LARGE(M429:P429,{1;2;3})),(IF($Q$11="2 Beste",SUM(LARGE(M429:P429,{1;2})),IF($Q$11="Bester",LARGE(M429:P429,1))))))))</f>
        <v/>
      </c>
      <c r="R429" s="101" t="str">
        <f t="shared" si="100"/>
        <v/>
      </c>
      <c r="S429" s="82"/>
      <c r="T429" s="84"/>
      <c r="U429" s="84"/>
      <c r="V429" s="84"/>
      <c r="W429" s="16" t="str" cm="1">
        <f t="array" ref="W429">IF(S429="","",IF($W$11="4 Beste",SUM(LARGE(S429:V429,{1;2;3;4})),(IF($W$11="3 Beste",SUM(LARGE(S429:V429,{1;2;3})),(IF($W$11="2 Beste",SUM(LARGE(S429:V429,{1;2})),IF($W$11="Bester",LARGE(S429:V429,1))))))))</f>
        <v/>
      </c>
      <c r="X429" s="101" t="str">
        <f t="shared" si="101"/>
        <v/>
      </c>
      <c r="Y429" s="14"/>
      <c r="Z429" s="101" t="str">
        <f t="shared" si="102"/>
        <v/>
      </c>
      <c r="AA429" s="18"/>
      <c r="AB429" s="23" t="str">
        <f t="shared" si="93"/>
        <v/>
      </c>
      <c r="AC429" s="24" t="str">
        <f t="shared" si="94"/>
        <v/>
      </c>
      <c r="AD429" s="24" t="str">
        <f t="shared" si="95"/>
        <v/>
      </c>
      <c r="AE429" s="22" t="str">
        <f t="shared" si="96"/>
        <v/>
      </c>
      <c r="AF429" s="16" t="str">
        <f t="shared" si="103"/>
        <v/>
      </c>
      <c r="AG429" s="103" t="str">
        <f t="shared" si="104"/>
        <v/>
      </c>
      <c r="AH429" s="25" t="str">
        <f t="shared" si="105"/>
        <v/>
      </c>
      <c r="AI429" s="26" t="str">
        <f t="shared" si="106"/>
        <v/>
      </c>
      <c r="AJ429" s="27" t="str">
        <f t="shared" si="107"/>
        <v/>
      </c>
      <c r="AL429" s="6"/>
      <c r="AM429" s="6"/>
      <c r="AN429" s="6"/>
      <c r="AO429" s="6"/>
      <c r="AP429" s="6"/>
      <c r="AQ429" s="6"/>
      <c r="AR429" s="6"/>
      <c r="AS429" s="6"/>
      <c r="AT429" s="6"/>
      <c r="AU429" s="6"/>
      <c r="AV429" s="6"/>
      <c r="AW429" s="6"/>
      <c r="AX429" s="6"/>
      <c r="AY429" s="6"/>
    </row>
    <row r="430" spans="2:51" ht="18" customHeight="1" x14ac:dyDescent="0.2">
      <c r="B430" s="77">
        <v>419</v>
      </c>
      <c r="C430" s="105"/>
      <c r="D430" s="117"/>
      <c r="E430" s="117"/>
      <c r="F430" s="118"/>
      <c r="G430" s="107" t="str">
        <f t="shared" si="97"/>
        <v/>
      </c>
      <c r="H430" s="38"/>
      <c r="I430" s="14"/>
      <c r="J430" s="143"/>
      <c r="K430" s="149" t="str">
        <f t="shared" si="98"/>
        <v/>
      </c>
      <c r="L430" s="101" t="str">
        <f t="shared" si="99"/>
        <v/>
      </c>
      <c r="M430" s="82"/>
      <c r="N430" s="78"/>
      <c r="O430" s="78"/>
      <c r="P430" s="78"/>
      <c r="Q430" s="15" t="str" cm="1">
        <f t="array" ref="Q430">IF(M430="","",IF($Q$11="4 Beste",SUM(LARGE(M430:P430,{1;2;3;4})),(IF($Q$11="3 Beste",SUM(LARGE(M430:P430,{1;2;3})),(IF($Q$11="2 Beste",SUM(LARGE(M430:P430,{1;2})),IF($Q$11="Bester",LARGE(M430:P430,1))))))))</f>
        <v/>
      </c>
      <c r="R430" s="101" t="str">
        <f t="shared" si="100"/>
        <v/>
      </c>
      <c r="S430" s="82"/>
      <c r="T430" s="84"/>
      <c r="U430" s="84"/>
      <c r="V430" s="84"/>
      <c r="W430" s="16" t="str" cm="1">
        <f t="array" ref="W430">IF(S430="","",IF($W$11="4 Beste",SUM(LARGE(S430:V430,{1;2;3;4})),(IF($W$11="3 Beste",SUM(LARGE(S430:V430,{1;2;3})),(IF($W$11="2 Beste",SUM(LARGE(S430:V430,{1;2})),IF($W$11="Bester",LARGE(S430:V430,1))))))))</f>
        <v/>
      </c>
      <c r="X430" s="101" t="str">
        <f t="shared" si="101"/>
        <v/>
      </c>
      <c r="Y430" s="14"/>
      <c r="Z430" s="101" t="str">
        <f t="shared" si="102"/>
        <v/>
      </c>
      <c r="AA430" s="18"/>
      <c r="AB430" s="23" t="str">
        <f t="shared" si="93"/>
        <v/>
      </c>
      <c r="AC430" s="24" t="str">
        <f t="shared" si="94"/>
        <v/>
      </c>
      <c r="AD430" s="24" t="str">
        <f t="shared" si="95"/>
        <v/>
      </c>
      <c r="AE430" s="22" t="str">
        <f t="shared" si="96"/>
        <v/>
      </c>
      <c r="AF430" s="16" t="str">
        <f t="shared" si="103"/>
        <v/>
      </c>
      <c r="AG430" s="103" t="str">
        <f t="shared" si="104"/>
        <v/>
      </c>
      <c r="AH430" s="25" t="str">
        <f t="shared" si="105"/>
        <v/>
      </c>
      <c r="AI430" s="26" t="str">
        <f t="shared" si="106"/>
        <v/>
      </c>
      <c r="AJ430" s="27" t="str">
        <f t="shared" si="107"/>
        <v/>
      </c>
      <c r="AL430" s="6"/>
      <c r="AM430" s="6"/>
      <c r="AN430" s="6"/>
      <c r="AO430" s="6"/>
      <c r="AP430" s="6"/>
      <c r="AQ430" s="6"/>
      <c r="AR430" s="6"/>
      <c r="AS430" s="6"/>
      <c r="AT430" s="6"/>
      <c r="AU430" s="6"/>
      <c r="AV430" s="6"/>
      <c r="AW430" s="6"/>
      <c r="AX430" s="6"/>
      <c r="AY430" s="6"/>
    </row>
    <row r="431" spans="2:51" ht="18" customHeight="1" x14ac:dyDescent="0.2">
      <c r="B431" s="77">
        <v>420</v>
      </c>
      <c r="C431" s="105"/>
      <c r="D431" s="117"/>
      <c r="E431" s="117"/>
      <c r="F431" s="118"/>
      <c r="G431" s="107" t="str">
        <f t="shared" si="97"/>
        <v/>
      </c>
      <c r="H431" s="38"/>
      <c r="I431" s="14"/>
      <c r="J431" s="143"/>
      <c r="K431" s="149" t="str">
        <f t="shared" si="98"/>
        <v/>
      </c>
      <c r="L431" s="101" t="str">
        <f t="shared" si="99"/>
        <v/>
      </c>
      <c r="M431" s="82"/>
      <c r="N431" s="78"/>
      <c r="O431" s="78"/>
      <c r="P431" s="78"/>
      <c r="Q431" s="15" t="str" cm="1">
        <f t="array" ref="Q431">IF(M431="","",IF($Q$11="4 Beste",SUM(LARGE(M431:P431,{1;2;3;4})),(IF($Q$11="3 Beste",SUM(LARGE(M431:P431,{1;2;3})),(IF($Q$11="2 Beste",SUM(LARGE(M431:P431,{1;2})),IF($Q$11="Bester",LARGE(M431:P431,1))))))))</f>
        <v/>
      </c>
      <c r="R431" s="101" t="str">
        <f t="shared" si="100"/>
        <v/>
      </c>
      <c r="S431" s="82"/>
      <c r="T431" s="84"/>
      <c r="U431" s="84"/>
      <c r="V431" s="84"/>
      <c r="W431" s="16" t="str" cm="1">
        <f t="array" ref="W431">IF(S431="","",IF($W$11="4 Beste",SUM(LARGE(S431:V431,{1;2;3;4})),(IF($W$11="3 Beste",SUM(LARGE(S431:V431,{1;2;3})),(IF($W$11="2 Beste",SUM(LARGE(S431:V431,{1;2})),IF($W$11="Bester",LARGE(S431:V431,1))))))))</f>
        <v/>
      </c>
      <c r="X431" s="101" t="str">
        <f t="shared" si="101"/>
        <v/>
      </c>
      <c r="Y431" s="14"/>
      <c r="Z431" s="101" t="str">
        <f t="shared" si="102"/>
        <v/>
      </c>
      <c r="AA431" s="18"/>
      <c r="AB431" s="23" t="str">
        <f t="shared" si="93"/>
        <v/>
      </c>
      <c r="AC431" s="24" t="str">
        <f t="shared" si="94"/>
        <v/>
      </c>
      <c r="AD431" s="24" t="str">
        <f t="shared" si="95"/>
        <v/>
      </c>
      <c r="AE431" s="22" t="str">
        <f t="shared" si="96"/>
        <v/>
      </c>
      <c r="AF431" s="16" t="str">
        <f t="shared" si="103"/>
        <v/>
      </c>
      <c r="AG431" s="103" t="str">
        <f t="shared" si="104"/>
        <v/>
      </c>
      <c r="AH431" s="25" t="str">
        <f t="shared" si="105"/>
        <v/>
      </c>
      <c r="AI431" s="26" t="str">
        <f t="shared" si="106"/>
        <v/>
      </c>
      <c r="AJ431" s="27" t="str">
        <f t="shared" si="107"/>
        <v/>
      </c>
      <c r="AL431" s="6"/>
      <c r="AM431" s="6"/>
      <c r="AN431" s="6"/>
      <c r="AO431" s="6"/>
      <c r="AP431" s="6"/>
      <c r="AQ431" s="6"/>
      <c r="AR431" s="6"/>
      <c r="AS431" s="6"/>
      <c r="AT431" s="6"/>
      <c r="AU431" s="6"/>
      <c r="AV431" s="6"/>
      <c r="AW431" s="6"/>
      <c r="AX431" s="6"/>
      <c r="AY431" s="6"/>
    </row>
    <row r="432" spans="2:51" ht="18" customHeight="1" x14ac:dyDescent="0.2">
      <c r="B432" s="77">
        <v>421</v>
      </c>
      <c r="C432" s="105"/>
      <c r="D432" s="117"/>
      <c r="E432" s="117"/>
      <c r="F432" s="118"/>
      <c r="G432" s="107" t="str">
        <f t="shared" si="97"/>
        <v/>
      </c>
      <c r="H432" s="38"/>
      <c r="I432" s="14"/>
      <c r="J432" s="143"/>
      <c r="K432" s="149" t="str">
        <f t="shared" si="98"/>
        <v/>
      </c>
      <c r="L432" s="101" t="str">
        <f t="shared" si="99"/>
        <v/>
      </c>
      <c r="M432" s="82"/>
      <c r="N432" s="78"/>
      <c r="O432" s="78"/>
      <c r="P432" s="78"/>
      <c r="Q432" s="15" t="str" cm="1">
        <f t="array" ref="Q432">IF(M432="","",IF($Q$11="4 Beste",SUM(LARGE(M432:P432,{1;2;3;4})),(IF($Q$11="3 Beste",SUM(LARGE(M432:P432,{1;2;3})),(IF($Q$11="2 Beste",SUM(LARGE(M432:P432,{1;2})),IF($Q$11="Bester",LARGE(M432:P432,1))))))))</f>
        <v/>
      </c>
      <c r="R432" s="101" t="str">
        <f t="shared" si="100"/>
        <v/>
      </c>
      <c r="S432" s="82"/>
      <c r="T432" s="84"/>
      <c r="U432" s="84"/>
      <c r="V432" s="84"/>
      <c r="W432" s="16" t="str" cm="1">
        <f t="array" ref="W432">IF(S432="","",IF($W$11="4 Beste",SUM(LARGE(S432:V432,{1;2;3;4})),(IF($W$11="3 Beste",SUM(LARGE(S432:V432,{1;2;3})),(IF($W$11="2 Beste",SUM(LARGE(S432:V432,{1;2})),IF($W$11="Bester",LARGE(S432:V432,1))))))))</f>
        <v/>
      </c>
      <c r="X432" s="101" t="str">
        <f t="shared" si="101"/>
        <v/>
      </c>
      <c r="Y432" s="14"/>
      <c r="Z432" s="101" t="str">
        <f t="shared" si="102"/>
        <v/>
      </c>
      <c r="AA432" s="18"/>
      <c r="AB432" s="23" t="str">
        <f t="shared" si="93"/>
        <v/>
      </c>
      <c r="AC432" s="24" t="str">
        <f t="shared" si="94"/>
        <v/>
      </c>
      <c r="AD432" s="24" t="str">
        <f t="shared" si="95"/>
        <v/>
      </c>
      <c r="AE432" s="22" t="str">
        <f t="shared" si="96"/>
        <v/>
      </c>
      <c r="AF432" s="16" t="str">
        <f t="shared" si="103"/>
        <v/>
      </c>
      <c r="AG432" s="103" t="str">
        <f t="shared" si="104"/>
        <v/>
      </c>
      <c r="AH432" s="25" t="str">
        <f t="shared" si="105"/>
        <v/>
      </c>
      <c r="AI432" s="26" t="str">
        <f t="shared" si="106"/>
        <v/>
      </c>
      <c r="AJ432" s="27" t="str">
        <f t="shared" si="107"/>
        <v/>
      </c>
      <c r="AL432" s="6"/>
      <c r="AM432" s="6"/>
      <c r="AN432" s="6"/>
      <c r="AO432" s="6"/>
      <c r="AP432" s="6"/>
      <c r="AQ432" s="6"/>
      <c r="AR432" s="6"/>
      <c r="AS432" s="6"/>
      <c r="AT432" s="6"/>
      <c r="AU432" s="6"/>
      <c r="AV432" s="6"/>
      <c r="AW432" s="6"/>
      <c r="AX432" s="6"/>
      <c r="AY432" s="6"/>
    </row>
    <row r="433" spans="2:51" ht="18" customHeight="1" x14ac:dyDescent="0.2">
      <c r="B433" s="77">
        <v>422</v>
      </c>
      <c r="C433" s="105"/>
      <c r="D433" s="117"/>
      <c r="E433" s="117"/>
      <c r="F433" s="118"/>
      <c r="G433" s="107" t="str">
        <f t="shared" si="97"/>
        <v/>
      </c>
      <c r="H433" s="38"/>
      <c r="I433" s="14"/>
      <c r="J433" s="143"/>
      <c r="K433" s="149" t="str">
        <f t="shared" si="98"/>
        <v/>
      </c>
      <c r="L433" s="101" t="str">
        <f t="shared" si="99"/>
        <v/>
      </c>
      <c r="M433" s="82"/>
      <c r="N433" s="78"/>
      <c r="O433" s="78"/>
      <c r="P433" s="78"/>
      <c r="Q433" s="15" t="str" cm="1">
        <f t="array" ref="Q433">IF(M433="","",IF($Q$11="4 Beste",SUM(LARGE(M433:P433,{1;2;3;4})),(IF($Q$11="3 Beste",SUM(LARGE(M433:P433,{1;2;3})),(IF($Q$11="2 Beste",SUM(LARGE(M433:P433,{1;2})),IF($Q$11="Bester",LARGE(M433:P433,1))))))))</f>
        <v/>
      </c>
      <c r="R433" s="101" t="str">
        <f t="shared" si="100"/>
        <v/>
      </c>
      <c r="S433" s="82"/>
      <c r="T433" s="84"/>
      <c r="U433" s="84"/>
      <c r="V433" s="84"/>
      <c r="W433" s="16" t="str" cm="1">
        <f t="array" ref="W433">IF(S433="","",IF($W$11="4 Beste",SUM(LARGE(S433:V433,{1;2;3;4})),(IF($W$11="3 Beste",SUM(LARGE(S433:V433,{1;2;3})),(IF($W$11="2 Beste",SUM(LARGE(S433:V433,{1;2})),IF($W$11="Bester",LARGE(S433:V433,1))))))))</f>
        <v/>
      </c>
      <c r="X433" s="101" t="str">
        <f t="shared" si="101"/>
        <v/>
      </c>
      <c r="Y433" s="14"/>
      <c r="Z433" s="101" t="str">
        <f t="shared" si="102"/>
        <v/>
      </c>
      <c r="AA433" s="18"/>
      <c r="AB433" s="23" t="str">
        <f t="shared" si="93"/>
        <v/>
      </c>
      <c r="AC433" s="24" t="str">
        <f t="shared" si="94"/>
        <v/>
      </c>
      <c r="AD433" s="24" t="str">
        <f t="shared" si="95"/>
        <v/>
      </c>
      <c r="AE433" s="22" t="str">
        <f t="shared" si="96"/>
        <v/>
      </c>
      <c r="AF433" s="16" t="str">
        <f t="shared" si="103"/>
        <v/>
      </c>
      <c r="AG433" s="103" t="str">
        <f t="shared" si="104"/>
        <v/>
      </c>
      <c r="AH433" s="25" t="str">
        <f t="shared" si="105"/>
        <v/>
      </c>
      <c r="AI433" s="26" t="str">
        <f t="shared" si="106"/>
        <v/>
      </c>
      <c r="AJ433" s="27" t="str">
        <f t="shared" si="107"/>
        <v/>
      </c>
      <c r="AL433" s="6"/>
      <c r="AM433" s="6"/>
      <c r="AN433" s="6"/>
      <c r="AO433" s="6"/>
      <c r="AP433" s="6"/>
      <c r="AQ433" s="6"/>
      <c r="AR433" s="6"/>
      <c r="AS433" s="6"/>
      <c r="AT433" s="6"/>
      <c r="AU433" s="6"/>
      <c r="AV433" s="6"/>
      <c r="AW433" s="6"/>
      <c r="AX433" s="6"/>
      <c r="AY433" s="6"/>
    </row>
    <row r="434" spans="2:51" ht="18" customHeight="1" x14ac:dyDescent="0.2">
      <c r="B434" s="77">
        <v>423</v>
      </c>
      <c r="C434" s="105"/>
      <c r="D434" s="117"/>
      <c r="E434" s="117"/>
      <c r="F434" s="118"/>
      <c r="G434" s="107" t="str">
        <f t="shared" si="97"/>
        <v/>
      </c>
      <c r="H434" s="38"/>
      <c r="I434" s="14"/>
      <c r="J434" s="143"/>
      <c r="K434" s="149" t="str">
        <f t="shared" si="98"/>
        <v/>
      </c>
      <c r="L434" s="101" t="str">
        <f t="shared" si="99"/>
        <v/>
      </c>
      <c r="M434" s="82"/>
      <c r="N434" s="78"/>
      <c r="O434" s="78"/>
      <c r="P434" s="78"/>
      <c r="Q434" s="15" t="str" cm="1">
        <f t="array" ref="Q434">IF(M434="","",IF($Q$11="4 Beste",SUM(LARGE(M434:P434,{1;2;3;4})),(IF($Q$11="3 Beste",SUM(LARGE(M434:P434,{1;2;3})),(IF($Q$11="2 Beste",SUM(LARGE(M434:P434,{1;2})),IF($Q$11="Bester",LARGE(M434:P434,1))))))))</f>
        <v/>
      </c>
      <c r="R434" s="101" t="str">
        <f t="shared" si="100"/>
        <v/>
      </c>
      <c r="S434" s="82"/>
      <c r="T434" s="84"/>
      <c r="U434" s="84"/>
      <c r="V434" s="84"/>
      <c r="W434" s="16" t="str" cm="1">
        <f t="array" ref="W434">IF(S434="","",IF($W$11="4 Beste",SUM(LARGE(S434:V434,{1;2;3;4})),(IF($W$11="3 Beste",SUM(LARGE(S434:V434,{1;2;3})),(IF($W$11="2 Beste",SUM(LARGE(S434:V434,{1;2})),IF($W$11="Bester",LARGE(S434:V434,1))))))))</f>
        <v/>
      </c>
      <c r="X434" s="101" t="str">
        <f t="shared" si="101"/>
        <v/>
      </c>
      <c r="Y434" s="14"/>
      <c r="Z434" s="101" t="str">
        <f t="shared" si="102"/>
        <v/>
      </c>
      <c r="AA434" s="18"/>
      <c r="AB434" s="23" t="str">
        <f t="shared" si="93"/>
        <v/>
      </c>
      <c r="AC434" s="24" t="str">
        <f t="shared" si="94"/>
        <v/>
      </c>
      <c r="AD434" s="24" t="str">
        <f t="shared" si="95"/>
        <v/>
      </c>
      <c r="AE434" s="22" t="str">
        <f t="shared" si="96"/>
        <v/>
      </c>
      <c r="AF434" s="16" t="str">
        <f t="shared" si="103"/>
        <v/>
      </c>
      <c r="AG434" s="103" t="str">
        <f t="shared" si="104"/>
        <v/>
      </c>
      <c r="AH434" s="25" t="str">
        <f t="shared" si="105"/>
        <v/>
      </c>
      <c r="AI434" s="26" t="str">
        <f t="shared" si="106"/>
        <v/>
      </c>
      <c r="AJ434" s="27" t="str">
        <f t="shared" si="107"/>
        <v/>
      </c>
      <c r="AL434" s="6"/>
      <c r="AM434" s="6"/>
      <c r="AN434" s="6"/>
      <c r="AO434" s="6"/>
      <c r="AP434" s="6"/>
      <c r="AQ434" s="6"/>
      <c r="AR434" s="6"/>
      <c r="AS434" s="6"/>
      <c r="AT434" s="6"/>
      <c r="AU434" s="6"/>
      <c r="AV434" s="6"/>
      <c r="AW434" s="6"/>
      <c r="AX434" s="6"/>
      <c r="AY434" s="6"/>
    </row>
    <row r="435" spans="2:51" ht="18" customHeight="1" x14ac:dyDescent="0.2">
      <c r="B435" s="77">
        <v>424</v>
      </c>
      <c r="C435" s="105"/>
      <c r="D435" s="117"/>
      <c r="E435" s="117"/>
      <c r="F435" s="118"/>
      <c r="G435" s="107" t="str">
        <f t="shared" si="97"/>
        <v/>
      </c>
      <c r="H435" s="38"/>
      <c r="I435" s="14"/>
      <c r="J435" s="143"/>
      <c r="K435" s="149" t="str">
        <f t="shared" si="98"/>
        <v/>
      </c>
      <c r="L435" s="101" t="str">
        <f t="shared" si="99"/>
        <v/>
      </c>
      <c r="M435" s="82"/>
      <c r="N435" s="78"/>
      <c r="O435" s="78"/>
      <c r="P435" s="78"/>
      <c r="Q435" s="15" t="str" cm="1">
        <f t="array" ref="Q435">IF(M435="","",IF($Q$11="4 Beste",SUM(LARGE(M435:P435,{1;2;3;4})),(IF($Q$11="3 Beste",SUM(LARGE(M435:P435,{1;2;3})),(IF($Q$11="2 Beste",SUM(LARGE(M435:P435,{1;2})),IF($Q$11="Bester",LARGE(M435:P435,1))))))))</f>
        <v/>
      </c>
      <c r="R435" s="101" t="str">
        <f t="shared" si="100"/>
        <v/>
      </c>
      <c r="S435" s="82"/>
      <c r="T435" s="84"/>
      <c r="U435" s="84"/>
      <c r="V435" s="84"/>
      <c r="W435" s="16" t="str" cm="1">
        <f t="array" ref="W435">IF(S435="","",IF($W$11="4 Beste",SUM(LARGE(S435:V435,{1;2;3;4})),(IF($W$11="3 Beste",SUM(LARGE(S435:V435,{1;2;3})),(IF($W$11="2 Beste",SUM(LARGE(S435:V435,{1;2})),IF($W$11="Bester",LARGE(S435:V435,1))))))))</f>
        <v/>
      </c>
      <c r="X435" s="101" t="str">
        <f t="shared" si="101"/>
        <v/>
      </c>
      <c r="Y435" s="14"/>
      <c r="Z435" s="101" t="str">
        <f t="shared" si="102"/>
        <v/>
      </c>
      <c r="AA435" s="18"/>
      <c r="AB435" s="23" t="str">
        <f t="shared" si="93"/>
        <v/>
      </c>
      <c r="AC435" s="24" t="str">
        <f t="shared" si="94"/>
        <v/>
      </c>
      <c r="AD435" s="24" t="str">
        <f t="shared" si="95"/>
        <v/>
      </c>
      <c r="AE435" s="22" t="str">
        <f t="shared" si="96"/>
        <v/>
      </c>
      <c r="AF435" s="16" t="str">
        <f t="shared" si="103"/>
        <v/>
      </c>
      <c r="AG435" s="103" t="str">
        <f t="shared" si="104"/>
        <v/>
      </c>
      <c r="AH435" s="25" t="str">
        <f t="shared" si="105"/>
        <v/>
      </c>
      <c r="AI435" s="26" t="str">
        <f t="shared" si="106"/>
        <v/>
      </c>
      <c r="AJ435" s="27" t="str">
        <f t="shared" si="107"/>
        <v/>
      </c>
      <c r="AL435" s="6"/>
      <c r="AM435" s="6"/>
      <c r="AN435" s="6"/>
      <c r="AO435" s="6"/>
      <c r="AP435" s="6"/>
      <c r="AQ435" s="6"/>
      <c r="AR435" s="6"/>
      <c r="AS435" s="6"/>
      <c r="AT435" s="6"/>
      <c r="AU435" s="6"/>
      <c r="AV435" s="6"/>
      <c r="AW435" s="6"/>
      <c r="AX435" s="6"/>
      <c r="AY435" s="6"/>
    </row>
    <row r="436" spans="2:51" ht="18" customHeight="1" x14ac:dyDescent="0.2">
      <c r="B436" s="77">
        <v>425</v>
      </c>
      <c r="C436" s="105"/>
      <c r="D436" s="117"/>
      <c r="E436" s="117"/>
      <c r="F436" s="118"/>
      <c r="G436" s="107" t="str">
        <f t="shared" si="97"/>
        <v/>
      </c>
      <c r="H436" s="38"/>
      <c r="I436" s="14"/>
      <c r="J436" s="143"/>
      <c r="K436" s="149" t="str">
        <f t="shared" si="98"/>
        <v/>
      </c>
      <c r="L436" s="101" t="str">
        <f t="shared" si="99"/>
        <v/>
      </c>
      <c r="M436" s="82"/>
      <c r="N436" s="78"/>
      <c r="O436" s="78"/>
      <c r="P436" s="78"/>
      <c r="Q436" s="15" t="str" cm="1">
        <f t="array" ref="Q436">IF(M436="","",IF($Q$11="4 Beste",SUM(LARGE(M436:P436,{1;2;3;4})),(IF($Q$11="3 Beste",SUM(LARGE(M436:P436,{1;2;3})),(IF($Q$11="2 Beste",SUM(LARGE(M436:P436,{1;2})),IF($Q$11="Bester",LARGE(M436:P436,1))))))))</f>
        <v/>
      </c>
      <c r="R436" s="101" t="str">
        <f t="shared" si="100"/>
        <v/>
      </c>
      <c r="S436" s="82"/>
      <c r="T436" s="84"/>
      <c r="U436" s="84"/>
      <c r="V436" s="84"/>
      <c r="W436" s="16" t="str" cm="1">
        <f t="array" ref="W436">IF(S436="","",IF($W$11="4 Beste",SUM(LARGE(S436:V436,{1;2;3;4})),(IF($W$11="3 Beste",SUM(LARGE(S436:V436,{1;2;3})),(IF($W$11="2 Beste",SUM(LARGE(S436:V436,{1;2})),IF($W$11="Bester",LARGE(S436:V436,1))))))))</f>
        <v/>
      </c>
      <c r="X436" s="101" t="str">
        <f t="shared" si="101"/>
        <v/>
      </c>
      <c r="Y436" s="14"/>
      <c r="Z436" s="101" t="str">
        <f t="shared" si="102"/>
        <v/>
      </c>
      <c r="AA436" s="18"/>
      <c r="AB436" s="23" t="str">
        <f t="shared" si="93"/>
        <v/>
      </c>
      <c r="AC436" s="24" t="str">
        <f t="shared" si="94"/>
        <v/>
      </c>
      <c r="AD436" s="24" t="str">
        <f t="shared" si="95"/>
        <v/>
      </c>
      <c r="AE436" s="22" t="str">
        <f t="shared" si="96"/>
        <v/>
      </c>
      <c r="AF436" s="16" t="str">
        <f t="shared" si="103"/>
        <v/>
      </c>
      <c r="AG436" s="103" t="str">
        <f t="shared" si="104"/>
        <v/>
      </c>
      <c r="AH436" s="25" t="str">
        <f t="shared" si="105"/>
        <v/>
      </c>
      <c r="AI436" s="26" t="str">
        <f t="shared" si="106"/>
        <v/>
      </c>
      <c r="AJ436" s="27" t="str">
        <f t="shared" si="107"/>
        <v/>
      </c>
      <c r="AL436" s="6"/>
      <c r="AM436" s="6"/>
      <c r="AN436" s="6"/>
      <c r="AO436" s="6"/>
      <c r="AP436" s="6"/>
      <c r="AQ436" s="6"/>
      <c r="AR436" s="6"/>
      <c r="AS436" s="6"/>
      <c r="AT436" s="6"/>
      <c r="AU436" s="6"/>
      <c r="AV436" s="6"/>
      <c r="AW436" s="6"/>
      <c r="AX436" s="6"/>
      <c r="AY436" s="6"/>
    </row>
    <row r="437" spans="2:51" ht="18" customHeight="1" x14ac:dyDescent="0.2">
      <c r="B437" s="77">
        <v>426</v>
      </c>
      <c r="C437" s="105"/>
      <c r="D437" s="117"/>
      <c r="E437" s="117"/>
      <c r="F437" s="118"/>
      <c r="G437" s="107" t="str">
        <f t="shared" si="97"/>
        <v/>
      </c>
      <c r="H437" s="38"/>
      <c r="I437" s="14"/>
      <c r="J437" s="143"/>
      <c r="K437" s="149" t="str">
        <f t="shared" si="98"/>
        <v/>
      </c>
      <c r="L437" s="101" t="str">
        <f t="shared" si="99"/>
        <v/>
      </c>
      <c r="M437" s="82"/>
      <c r="N437" s="78"/>
      <c r="O437" s="78"/>
      <c r="P437" s="78"/>
      <c r="Q437" s="15" t="str" cm="1">
        <f t="array" ref="Q437">IF(M437="","",IF($Q$11="4 Beste",SUM(LARGE(M437:P437,{1;2;3;4})),(IF($Q$11="3 Beste",SUM(LARGE(M437:P437,{1;2;3})),(IF($Q$11="2 Beste",SUM(LARGE(M437:P437,{1;2})),IF($Q$11="Bester",LARGE(M437:P437,1))))))))</f>
        <v/>
      </c>
      <c r="R437" s="101" t="str">
        <f t="shared" si="100"/>
        <v/>
      </c>
      <c r="S437" s="82"/>
      <c r="T437" s="84"/>
      <c r="U437" s="84"/>
      <c r="V437" s="84"/>
      <c r="W437" s="16" t="str" cm="1">
        <f t="array" ref="W437">IF(S437="","",IF($W$11="4 Beste",SUM(LARGE(S437:V437,{1;2;3;4})),(IF($W$11="3 Beste",SUM(LARGE(S437:V437,{1;2;3})),(IF($W$11="2 Beste",SUM(LARGE(S437:V437,{1;2})),IF($W$11="Bester",LARGE(S437:V437,1))))))))</f>
        <v/>
      </c>
      <c r="X437" s="101" t="str">
        <f t="shared" si="101"/>
        <v/>
      </c>
      <c r="Y437" s="14"/>
      <c r="Z437" s="101" t="str">
        <f t="shared" si="102"/>
        <v/>
      </c>
      <c r="AA437" s="18"/>
      <c r="AB437" s="23" t="str">
        <f t="shared" si="93"/>
        <v/>
      </c>
      <c r="AC437" s="24" t="str">
        <f t="shared" si="94"/>
        <v/>
      </c>
      <c r="AD437" s="24" t="str">
        <f t="shared" si="95"/>
        <v/>
      </c>
      <c r="AE437" s="22" t="str">
        <f t="shared" si="96"/>
        <v/>
      </c>
      <c r="AF437" s="16" t="str">
        <f t="shared" si="103"/>
        <v/>
      </c>
      <c r="AG437" s="103" t="str">
        <f t="shared" si="104"/>
        <v/>
      </c>
      <c r="AH437" s="25" t="str">
        <f t="shared" si="105"/>
        <v/>
      </c>
      <c r="AI437" s="26" t="str">
        <f t="shared" si="106"/>
        <v/>
      </c>
      <c r="AJ437" s="27" t="str">
        <f t="shared" si="107"/>
        <v/>
      </c>
      <c r="AL437" s="6"/>
      <c r="AM437" s="6"/>
      <c r="AN437" s="6"/>
      <c r="AO437" s="6"/>
      <c r="AP437" s="6"/>
      <c r="AQ437" s="6"/>
      <c r="AR437" s="6"/>
      <c r="AS437" s="6"/>
      <c r="AT437" s="6"/>
      <c r="AU437" s="6"/>
      <c r="AV437" s="6"/>
      <c r="AW437" s="6"/>
      <c r="AX437" s="6"/>
      <c r="AY437" s="6"/>
    </row>
    <row r="438" spans="2:51" ht="18" customHeight="1" x14ac:dyDescent="0.2">
      <c r="B438" s="77">
        <v>427</v>
      </c>
      <c r="C438" s="105"/>
      <c r="D438" s="117"/>
      <c r="E438" s="117"/>
      <c r="F438" s="118"/>
      <c r="G438" s="107" t="str">
        <f t="shared" si="97"/>
        <v/>
      </c>
      <c r="H438" s="38"/>
      <c r="I438" s="14"/>
      <c r="J438" s="143"/>
      <c r="K438" s="149" t="str">
        <f t="shared" si="98"/>
        <v/>
      </c>
      <c r="L438" s="101" t="str">
        <f t="shared" si="99"/>
        <v/>
      </c>
      <c r="M438" s="82"/>
      <c r="N438" s="78"/>
      <c r="O438" s="78"/>
      <c r="P438" s="78"/>
      <c r="Q438" s="15" t="str" cm="1">
        <f t="array" ref="Q438">IF(M438="","",IF($Q$11="4 Beste",SUM(LARGE(M438:P438,{1;2;3;4})),(IF($Q$11="3 Beste",SUM(LARGE(M438:P438,{1;2;3})),(IF($Q$11="2 Beste",SUM(LARGE(M438:P438,{1;2})),IF($Q$11="Bester",LARGE(M438:P438,1))))))))</f>
        <v/>
      </c>
      <c r="R438" s="101" t="str">
        <f t="shared" si="100"/>
        <v/>
      </c>
      <c r="S438" s="82"/>
      <c r="T438" s="84"/>
      <c r="U438" s="84"/>
      <c r="V438" s="84"/>
      <c r="W438" s="16" t="str" cm="1">
        <f t="array" ref="W438">IF(S438="","",IF($W$11="4 Beste",SUM(LARGE(S438:V438,{1;2;3;4})),(IF($W$11="3 Beste",SUM(LARGE(S438:V438,{1;2;3})),(IF($W$11="2 Beste",SUM(LARGE(S438:V438,{1;2})),IF($W$11="Bester",LARGE(S438:V438,1))))))))</f>
        <v/>
      </c>
      <c r="X438" s="101" t="str">
        <f t="shared" si="101"/>
        <v/>
      </c>
      <c r="Y438" s="14"/>
      <c r="Z438" s="101" t="str">
        <f t="shared" si="102"/>
        <v/>
      </c>
      <c r="AA438" s="18"/>
      <c r="AB438" s="23" t="str">
        <f t="shared" si="93"/>
        <v/>
      </c>
      <c r="AC438" s="24" t="str">
        <f t="shared" si="94"/>
        <v/>
      </c>
      <c r="AD438" s="24" t="str">
        <f t="shared" si="95"/>
        <v/>
      </c>
      <c r="AE438" s="22" t="str">
        <f t="shared" si="96"/>
        <v/>
      </c>
      <c r="AF438" s="16" t="str">
        <f t="shared" si="103"/>
        <v/>
      </c>
      <c r="AG438" s="103" t="str">
        <f t="shared" si="104"/>
        <v/>
      </c>
      <c r="AH438" s="25" t="str">
        <f t="shared" si="105"/>
        <v/>
      </c>
      <c r="AI438" s="26" t="str">
        <f t="shared" si="106"/>
        <v/>
      </c>
      <c r="AJ438" s="27" t="str">
        <f t="shared" si="107"/>
        <v/>
      </c>
      <c r="AL438" s="6"/>
      <c r="AM438" s="6"/>
      <c r="AN438" s="6"/>
      <c r="AO438" s="6"/>
      <c r="AP438" s="6"/>
      <c r="AQ438" s="6"/>
      <c r="AR438" s="6"/>
      <c r="AS438" s="6"/>
      <c r="AT438" s="6"/>
      <c r="AU438" s="6"/>
      <c r="AV438" s="6"/>
      <c r="AW438" s="6"/>
      <c r="AX438" s="6"/>
      <c r="AY438" s="6"/>
    </row>
    <row r="439" spans="2:51" ht="18" customHeight="1" x14ac:dyDescent="0.2">
      <c r="B439" s="77">
        <v>428</v>
      </c>
      <c r="C439" s="105"/>
      <c r="D439" s="117"/>
      <c r="E439" s="117"/>
      <c r="F439" s="118"/>
      <c r="G439" s="107" t="str">
        <f t="shared" si="97"/>
        <v/>
      </c>
      <c r="H439" s="38"/>
      <c r="I439" s="14"/>
      <c r="J439" s="143"/>
      <c r="K439" s="149" t="str">
        <f t="shared" si="98"/>
        <v/>
      </c>
      <c r="L439" s="101" t="str">
        <f t="shared" si="99"/>
        <v/>
      </c>
      <c r="M439" s="82"/>
      <c r="N439" s="78"/>
      <c r="O439" s="78"/>
      <c r="P439" s="78"/>
      <c r="Q439" s="15" t="str" cm="1">
        <f t="array" ref="Q439">IF(M439="","",IF($Q$11="4 Beste",SUM(LARGE(M439:P439,{1;2;3;4})),(IF($Q$11="3 Beste",SUM(LARGE(M439:P439,{1;2;3})),(IF($Q$11="2 Beste",SUM(LARGE(M439:P439,{1;2})),IF($Q$11="Bester",LARGE(M439:P439,1))))))))</f>
        <v/>
      </c>
      <c r="R439" s="101" t="str">
        <f t="shared" si="100"/>
        <v/>
      </c>
      <c r="S439" s="82"/>
      <c r="T439" s="84"/>
      <c r="U439" s="84"/>
      <c r="V439" s="84"/>
      <c r="W439" s="16" t="str" cm="1">
        <f t="array" ref="W439">IF(S439="","",IF($W$11="4 Beste",SUM(LARGE(S439:V439,{1;2;3;4})),(IF($W$11="3 Beste",SUM(LARGE(S439:V439,{1;2;3})),(IF($W$11="2 Beste",SUM(LARGE(S439:V439,{1;2})),IF($W$11="Bester",LARGE(S439:V439,1))))))))</f>
        <v/>
      </c>
      <c r="X439" s="101" t="str">
        <f t="shared" si="101"/>
        <v/>
      </c>
      <c r="Y439" s="14"/>
      <c r="Z439" s="101" t="str">
        <f t="shared" si="102"/>
        <v/>
      </c>
      <c r="AA439" s="18"/>
      <c r="AB439" s="23" t="str">
        <f t="shared" si="93"/>
        <v/>
      </c>
      <c r="AC439" s="24" t="str">
        <f t="shared" si="94"/>
        <v/>
      </c>
      <c r="AD439" s="24" t="str">
        <f t="shared" si="95"/>
        <v/>
      </c>
      <c r="AE439" s="22" t="str">
        <f t="shared" si="96"/>
        <v/>
      </c>
      <c r="AF439" s="16" t="str">
        <f t="shared" si="103"/>
        <v/>
      </c>
      <c r="AG439" s="103" t="str">
        <f t="shared" si="104"/>
        <v/>
      </c>
      <c r="AH439" s="25" t="str">
        <f t="shared" si="105"/>
        <v/>
      </c>
      <c r="AI439" s="26" t="str">
        <f t="shared" si="106"/>
        <v/>
      </c>
      <c r="AJ439" s="27" t="str">
        <f t="shared" si="107"/>
        <v/>
      </c>
      <c r="AL439" s="6"/>
      <c r="AM439" s="6"/>
      <c r="AN439" s="6"/>
      <c r="AO439" s="6"/>
      <c r="AP439" s="6"/>
      <c r="AQ439" s="6"/>
      <c r="AR439" s="6"/>
      <c r="AS439" s="6"/>
      <c r="AT439" s="6"/>
      <c r="AU439" s="6"/>
      <c r="AV439" s="6"/>
      <c r="AW439" s="6"/>
      <c r="AX439" s="6"/>
      <c r="AY439" s="6"/>
    </row>
    <row r="440" spans="2:51" ht="18" customHeight="1" x14ac:dyDescent="0.2">
      <c r="B440" s="77">
        <v>429</v>
      </c>
      <c r="C440" s="105"/>
      <c r="D440" s="117"/>
      <c r="E440" s="117"/>
      <c r="F440" s="118"/>
      <c r="G440" s="107" t="str">
        <f t="shared" si="97"/>
        <v/>
      </c>
      <c r="H440" s="38"/>
      <c r="I440" s="14"/>
      <c r="J440" s="143"/>
      <c r="K440" s="149" t="str">
        <f t="shared" si="98"/>
        <v/>
      </c>
      <c r="L440" s="101" t="str">
        <f t="shared" si="99"/>
        <v/>
      </c>
      <c r="M440" s="82"/>
      <c r="N440" s="78"/>
      <c r="O440" s="78"/>
      <c r="P440" s="78"/>
      <c r="Q440" s="15" t="str" cm="1">
        <f t="array" ref="Q440">IF(M440="","",IF($Q$11="4 Beste",SUM(LARGE(M440:P440,{1;2;3;4})),(IF($Q$11="3 Beste",SUM(LARGE(M440:P440,{1;2;3})),(IF($Q$11="2 Beste",SUM(LARGE(M440:P440,{1;2})),IF($Q$11="Bester",LARGE(M440:P440,1))))))))</f>
        <v/>
      </c>
      <c r="R440" s="101" t="str">
        <f t="shared" si="100"/>
        <v/>
      </c>
      <c r="S440" s="82"/>
      <c r="T440" s="84"/>
      <c r="U440" s="84"/>
      <c r="V440" s="84"/>
      <c r="W440" s="16" t="str" cm="1">
        <f t="array" ref="W440">IF(S440="","",IF($W$11="4 Beste",SUM(LARGE(S440:V440,{1;2;3;4})),(IF($W$11="3 Beste",SUM(LARGE(S440:V440,{1;2;3})),(IF($W$11="2 Beste",SUM(LARGE(S440:V440,{1;2})),IF($W$11="Bester",LARGE(S440:V440,1))))))))</f>
        <v/>
      </c>
      <c r="X440" s="101" t="str">
        <f t="shared" si="101"/>
        <v/>
      </c>
      <c r="Y440" s="14"/>
      <c r="Z440" s="101" t="str">
        <f t="shared" si="102"/>
        <v/>
      </c>
      <c r="AA440" s="18"/>
      <c r="AB440" s="23" t="str">
        <f t="shared" si="93"/>
        <v/>
      </c>
      <c r="AC440" s="24" t="str">
        <f t="shared" si="94"/>
        <v/>
      </c>
      <c r="AD440" s="24" t="str">
        <f t="shared" si="95"/>
        <v/>
      </c>
      <c r="AE440" s="22" t="str">
        <f t="shared" si="96"/>
        <v/>
      </c>
      <c r="AF440" s="16" t="str">
        <f t="shared" si="103"/>
        <v/>
      </c>
      <c r="AG440" s="103" t="str">
        <f t="shared" si="104"/>
        <v/>
      </c>
      <c r="AH440" s="25" t="str">
        <f t="shared" si="105"/>
        <v/>
      </c>
      <c r="AI440" s="26" t="str">
        <f t="shared" si="106"/>
        <v/>
      </c>
      <c r="AJ440" s="27" t="str">
        <f t="shared" si="107"/>
        <v/>
      </c>
      <c r="AL440" s="6"/>
      <c r="AM440" s="6"/>
      <c r="AN440" s="6"/>
      <c r="AO440" s="6"/>
      <c r="AP440" s="6"/>
      <c r="AQ440" s="6"/>
      <c r="AR440" s="6"/>
      <c r="AS440" s="6"/>
      <c r="AT440" s="6"/>
      <c r="AU440" s="6"/>
      <c r="AV440" s="6"/>
      <c r="AW440" s="6"/>
      <c r="AX440" s="6"/>
      <c r="AY440" s="6"/>
    </row>
    <row r="441" spans="2:51" ht="18" customHeight="1" x14ac:dyDescent="0.2">
      <c r="B441" s="77">
        <v>430</v>
      </c>
      <c r="C441" s="105"/>
      <c r="D441" s="117"/>
      <c r="E441" s="117"/>
      <c r="F441" s="118"/>
      <c r="G441" s="107" t="str">
        <f t="shared" si="97"/>
        <v/>
      </c>
      <c r="H441" s="38"/>
      <c r="I441" s="14"/>
      <c r="J441" s="143"/>
      <c r="K441" s="149" t="str">
        <f t="shared" si="98"/>
        <v/>
      </c>
      <c r="L441" s="101" t="str">
        <f t="shared" si="99"/>
        <v/>
      </c>
      <c r="M441" s="82"/>
      <c r="N441" s="78"/>
      <c r="O441" s="78"/>
      <c r="P441" s="78"/>
      <c r="Q441" s="15" t="str" cm="1">
        <f t="array" ref="Q441">IF(M441="","",IF($Q$11="4 Beste",SUM(LARGE(M441:P441,{1;2;3;4})),(IF($Q$11="3 Beste",SUM(LARGE(M441:P441,{1;2;3})),(IF($Q$11="2 Beste",SUM(LARGE(M441:P441,{1;2})),IF($Q$11="Bester",LARGE(M441:P441,1))))))))</f>
        <v/>
      </c>
      <c r="R441" s="101" t="str">
        <f t="shared" si="100"/>
        <v/>
      </c>
      <c r="S441" s="82"/>
      <c r="T441" s="84"/>
      <c r="U441" s="84"/>
      <c r="V441" s="84"/>
      <c r="W441" s="16" t="str" cm="1">
        <f t="array" ref="W441">IF(S441="","",IF($W$11="4 Beste",SUM(LARGE(S441:V441,{1;2;3;4})),(IF($W$11="3 Beste",SUM(LARGE(S441:V441,{1;2;3})),(IF($W$11="2 Beste",SUM(LARGE(S441:V441,{1;2})),IF($W$11="Bester",LARGE(S441:V441,1))))))))</f>
        <v/>
      </c>
      <c r="X441" s="101" t="str">
        <f t="shared" si="101"/>
        <v/>
      </c>
      <c r="Y441" s="14"/>
      <c r="Z441" s="101" t="str">
        <f t="shared" si="102"/>
        <v/>
      </c>
      <c r="AA441" s="18"/>
      <c r="AB441" s="23" t="str">
        <f t="shared" si="93"/>
        <v/>
      </c>
      <c r="AC441" s="24" t="str">
        <f t="shared" si="94"/>
        <v/>
      </c>
      <c r="AD441" s="24" t="str">
        <f t="shared" si="95"/>
        <v/>
      </c>
      <c r="AE441" s="22" t="str">
        <f t="shared" si="96"/>
        <v/>
      </c>
      <c r="AF441" s="16" t="str">
        <f t="shared" si="103"/>
        <v/>
      </c>
      <c r="AG441" s="103" t="str">
        <f t="shared" si="104"/>
        <v/>
      </c>
      <c r="AH441" s="25" t="str">
        <f t="shared" si="105"/>
        <v/>
      </c>
      <c r="AI441" s="26" t="str">
        <f t="shared" si="106"/>
        <v/>
      </c>
      <c r="AJ441" s="27" t="str">
        <f t="shared" si="107"/>
        <v/>
      </c>
      <c r="AL441" s="6"/>
      <c r="AM441" s="6"/>
      <c r="AN441" s="6"/>
      <c r="AO441" s="6"/>
      <c r="AP441" s="6"/>
      <c r="AQ441" s="6"/>
      <c r="AR441" s="6"/>
      <c r="AS441" s="6"/>
      <c r="AT441" s="6"/>
      <c r="AU441" s="6"/>
      <c r="AV441" s="6"/>
      <c r="AW441" s="6"/>
      <c r="AX441" s="6"/>
      <c r="AY441" s="6"/>
    </row>
    <row r="442" spans="2:51" ht="18" customHeight="1" x14ac:dyDescent="0.2">
      <c r="B442" s="77">
        <v>431</v>
      </c>
      <c r="C442" s="105"/>
      <c r="D442" s="117"/>
      <c r="E442" s="117"/>
      <c r="F442" s="118"/>
      <c r="G442" s="107" t="str">
        <f t="shared" si="97"/>
        <v/>
      </c>
      <c r="H442" s="38"/>
      <c r="I442" s="14"/>
      <c r="J442" s="143"/>
      <c r="K442" s="149" t="str">
        <f t="shared" si="98"/>
        <v/>
      </c>
      <c r="L442" s="101" t="str">
        <f t="shared" si="99"/>
        <v/>
      </c>
      <c r="M442" s="82"/>
      <c r="N442" s="78"/>
      <c r="O442" s="78"/>
      <c r="P442" s="78"/>
      <c r="Q442" s="15" t="str" cm="1">
        <f t="array" ref="Q442">IF(M442="","",IF($Q$11="4 Beste",SUM(LARGE(M442:P442,{1;2;3;4})),(IF($Q$11="3 Beste",SUM(LARGE(M442:P442,{1;2;3})),(IF($Q$11="2 Beste",SUM(LARGE(M442:P442,{1;2})),IF($Q$11="Bester",LARGE(M442:P442,1))))))))</f>
        <v/>
      </c>
      <c r="R442" s="101" t="str">
        <f t="shared" si="100"/>
        <v/>
      </c>
      <c r="S442" s="82"/>
      <c r="T442" s="84"/>
      <c r="U442" s="84"/>
      <c r="V442" s="84"/>
      <c r="W442" s="16" t="str" cm="1">
        <f t="array" ref="W442">IF(S442="","",IF($W$11="4 Beste",SUM(LARGE(S442:V442,{1;2;3;4})),(IF($W$11="3 Beste",SUM(LARGE(S442:V442,{1;2;3})),(IF($W$11="2 Beste",SUM(LARGE(S442:V442,{1;2})),IF($W$11="Bester",LARGE(S442:V442,1))))))))</f>
        <v/>
      </c>
      <c r="X442" s="101" t="str">
        <f t="shared" si="101"/>
        <v/>
      </c>
      <c r="Y442" s="14"/>
      <c r="Z442" s="101" t="str">
        <f t="shared" si="102"/>
        <v/>
      </c>
      <c r="AA442" s="18"/>
      <c r="AB442" s="23" t="str">
        <f t="shared" si="93"/>
        <v/>
      </c>
      <c r="AC442" s="24" t="str">
        <f t="shared" si="94"/>
        <v/>
      </c>
      <c r="AD442" s="24" t="str">
        <f t="shared" si="95"/>
        <v/>
      </c>
      <c r="AE442" s="22" t="str">
        <f t="shared" si="96"/>
        <v/>
      </c>
      <c r="AF442" s="16" t="str">
        <f t="shared" si="103"/>
        <v/>
      </c>
      <c r="AG442" s="103" t="str">
        <f t="shared" si="104"/>
        <v/>
      </c>
      <c r="AH442" s="25" t="str">
        <f t="shared" si="105"/>
        <v/>
      </c>
      <c r="AI442" s="26" t="str">
        <f t="shared" si="106"/>
        <v/>
      </c>
      <c r="AJ442" s="27" t="str">
        <f t="shared" si="107"/>
        <v/>
      </c>
      <c r="AL442" s="6"/>
      <c r="AM442" s="6"/>
      <c r="AN442" s="6"/>
      <c r="AO442" s="6"/>
      <c r="AP442" s="6"/>
      <c r="AQ442" s="6"/>
      <c r="AR442" s="6"/>
      <c r="AS442" s="6"/>
      <c r="AT442" s="6"/>
      <c r="AU442" s="6"/>
      <c r="AV442" s="6"/>
      <c r="AW442" s="6"/>
      <c r="AX442" s="6"/>
      <c r="AY442" s="6"/>
    </row>
    <row r="443" spans="2:51" ht="18" customHeight="1" x14ac:dyDescent="0.2">
      <c r="B443" s="77">
        <v>432</v>
      </c>
      <c r="C443" s="105"/>
      <c r="D443" s="117"/>
      <c r="E443" s="117"/>
      <c r="F443" s="118"/>
      <c r="G443" s="107" t="str">
        <f t="shared" si="97"/>
        <v/>
      </c>
      <c r="H443" s="38"/>
      <c r="I443" s="14"/>
      <c r="J443" s="143"/>
      <c r="K443" s="149" t="str">
        <f t="shared" si="98"/>
        <v/>
      </c>
      <c r="L443" s="101" t="str">
        <f t="shared" si="99"/>
        <v/>
      </c>
      <c r="M443" s="82"/>
      <c r="N443" s="78"/>
      <c r="O443" s="78"/>
      <c r="P443" s="78"/>
      <c r="Q443" s="15" t="str" cm="1">
        <f t="array" ref="Q443">IF(M443="","",IF($Q$11="4 Beste",SUM(LARGE(M443:P443,{1;2;3;4})),(IF($Q$11="3 Beste",SUM(LARGE(M443:P443,{1;2;3})),(IF($Q$11="2 Beste",SUM(LARGE(M443:P443,{1;2})),IF($Q$11="Bester",LARGE(M443:P443,1))))))))</f>
        <v/>
      </c>
      <c r="R443" s="101" t="str">
        <f t="shared" si="100"/>
        <v/>
      </c>
      <c r="S443" s="82"/>
      <c r="T443" s="84"/>
      <c r="U443" s="84"/>
      <c r="V443" s="84"/>
      <c r="W443" s="16" t="str" cm="1">
        <f t="array" ref="W443">IF(S443="","",IF($W$11="4 Beste",SUM(LARGE(S443:V443,{1;2;3;4})),(IF($W$11="3 Beste",SUM(LARGE(S443:V443,{1;2;3})),(IF($W$11="2 Beste",SUM(LARGE(S443:V443,{1;2})),IF($W$11="Bester",LARGE(S443:V443,1))))))))</f>
        <v/>
      </c>
      <c r="X443" s="101" t="str">
        <f t="shared" si="101"/>
        <v/>
      </c>
      <c r="Y443" s="14"/>
      <c r="Z443" s="101" t="str">
        <f t="shared" si="102"/>
        <v/>
      </c>
      <c r="AA443" s="18"/>
      <c r="AB443" s="23" t="str">
        <f t="shared" si="93"/>
        <v/>
      </c>
      <c r="AC443" s="24" t="str">
        <f t="shared" si="94"/>
        <v/>
      </c>
      <c r="AD443" s="24" t="str">
        <f t="shared" si="95"/>
        <v/>
      </c>
      <c r="AE443" s="22" t="str">
        <f t="shared" si="96"/>
        <v/>
      </c>
      <c r="AF443" s="16" t="str">
        <f t="shared" si="103"/>
        <v/>
      </c>
      <c r="AG443" s="103" t="str">
        <f t="shared" si="104"/>
        <v/>
      </c>
      <c r="AH443" s="25" t="str">
        <f t="shared" si="105"/>
        <v/>
      </c>
      <c r="AI443" s="26" t="str">
        <f t="shared" si="106"/>
        <v/>
      </c>
      <c r="AJ443" s="27" t="str">
        <f t="shared" si="107"/>
        <v/>
      </c>
      <c r="AL443" s="6"/>
      <c r="AM443" s="6"/>
      <c r="AN443" s="6"/>
      <c r="AO443" s="6"/>
      <c r="AP443" s="6"/>
      <c r="AQ443" s="6"/>
      <c r="AR443" s="6"/>
      <c r="AS443" s="6"/>
      <c r="AT443" s="6"/>
      <c r="AU443" s="6"/>
      <c r="AV443" s="6"/>
      <c r="AW443" s="6"/>
      <c r="AX443" s="6"/>
      <c r="AY443" s="6"/>
    </row>
    <row r="444" spans="2:51" ht="18" customHeight="1" x14ac:dyDescent="0.2">
      <c r="B444" s="77">
        <v>433</v>
      </c>
      <c r="C444" s="105"/>
      <c r="D444" s="117"/>
      <c r="E444" s="117"/>
      <c r="F444" s="118"/>
      <c r="G444" s="107" t="str">
        <f t="shared" si="97"/>
        <v/>
      </c>
      <c r="H444" s="38"/>
      <c r="I444" s="14"/>
      <c r="J444" s="143"/>
      <c r="K444" s="149" t="str">
        <f t="shared" si="98"/>
        <v/>
      </c>
      <c r="L444" s="101" t="str">
        <f t="shared" si="99"/>
        <v/>
      </c>
      <c r="M444" s="82"/>
      <c r="N444" s="78"/>
      <c r="O444" s="78"/>
      <c r="P444" s="78"/>
      <c r="Q444" s="15" t="str" cm="1">
        <f t="array" ref="Q444">IF(M444="","",IF($Q$11="4 Beste",SUM(LARGE(M444:P444,{1;2;3;4})),(IF($Q$11="3 Beste",SUM(LARGE(M444:P444,{1;2;3})),(IF($Q$11="2 Beste",SUM(LARGE(M444:P444,{1;2})),IF($Q$11="Bester",LARGE(M444:P444,1))))))))</f>
        <v/>
      </c>
      <c r="R444" s="101" t="str">
        <f t="shared" si="100"/>
        <v/>
      </c>
      <c r="S444" s="82"/>
      <c r="T444" s="84"/>
      <c r="U444" s="84"/>
      <c r="V444" s="84"/>
      <c r="W444" s="16" t="str" cm="1">
        <f t="array" ref="W444">IF(S444="","",IF($W$11="4 Beste",SUM(LARGE(S444:V444,{1;2;3;4})),(IF($W$11="3 Beste",SUM(LARGE(S444:V444,{1;2;3})),(IF($W$11="2 Beste",SUM(LARGE(S444:V444,{1;2})),IF($W$11="Bester",LARGE(S444:V444,1))))))))</f>
        <v/>
      </c>
      <c r="X444" s="101" t="str">
        <f t="shared" si="101"/>
        <v/>
      </c>
      <c r="Y444" s="14"/>
      <c r="Z444" s="101" t="str">
        <f t="shared" si="102"/>
        <v/>
      </c>
      <c r="AA444" s="18"/>
      <c r="AB444" s="23" t="str">
        <f t="shared" si="93"/>
        <v/>
      </c>
      <c r="AC444" s="24" t="str">
        <f t="shared" si="94"/>
        <v/>
      </c>
      <c r="AD444" s="24" t="str">
        <f t="shared" si="95"/>
        <v/>
      </c>
      <c r="AE444" s="22" t="str">
        <f t="shared" si="96"/>
        <v/>
      </c>
      <c r="AF444" s="16" t="str">
        <f t="shared" si="103"/>
        <v/>
      </c>
      <c r="AG444" s="103" t="str">
        <f t="shared" si="104"/>
        <v/>
      </c>
      <c r="AH444" s="25" t="str">
        <f t="shared" si="105"/>
        <v/>
      </c>
      <c r="AI444" s="26" t="str">
        <f t="shared" si="106"/>
        <v/>
      </c>
      <c r="AJ444" s="27" t="str">
        <f t="shared" si="107"/>
        <v/>
      </c>
      <c r="AL444" s="6"/>
      <c r="AM444" s="6"/>
      <c r="AN444" s="6"/>
      <c r="AO444" s="6"/>
      <c r="AP444" s="6"/>
      <c r="AQ444" s="6"/>
      <c r="AR444" s="6"/>
      <c r="AS444" s="6"/>
      <c r="AT444" s="6"/>
      <c r="AU444" s="6"/>
      <c r="AV444" s="6"/>
      <c r="AW444" s="6"/>
      <c r="AX444" s="6"/>
      <c r="AY444" s="6"/>
    </row>
    <row r="445" spans="2:51" ht="18" customHeight="1" x14ac:dyDescent="0.2">
      <c r="B445" s="77">
        <v>434</v>
      </c>
      <c r="C445" s="105"/>
      <c r="D445" s="117"/>
      <c r="E445" s="117"/>
      <c r="F445" s="118"/>
      <c r="G445" s="107" t="str">
        <f t="shared" si="97"/>
        <v/>
      </c>
      <c r="H445" s="38"/>
      <c r="I445" s="14"/>
      <c r="J445" s="143"/>
      <c r="K445" s="149" t="str">
        <f t="shared" si="98"/>
        <v/>
      </c>
      <c r="L445" s="101" t="str">
        <f t="shared" si="99"/>
        <v/>
      </c>
      <c r="M445" s="82"/>
      <c r="N445" s="78"/>
      <c r="O445" s="78"/>
      <c r="P445" s="78"/>
      <c r="Q445" s="15" t="str" cm="1">
        <f t="array" ref="Q445">IF(M445="","",IF($Q$11="4 Beste",SUM(LARGE(M445:P445,{1;2;3;4})),(IF($Q$11="3 Beste",SUM(LARGE(M445:P445,{1;2;3})),(IF($Q$11="2 Beste",SUM(LARGE(M445:P445,{1;2})),IF($Q$11="Bester",LARGE(M445:P445,1))))))))</f>
        <v/>
      </c>
      <c r="R445" s="101" t="str">
        <f t="shared" si="100"/>
        <v/>
      </c>
      <c r="S445" s="82"/>
      <c r="T445" s="84"/>
      <c r="U445" s="84"/>
      <c r="V445" s="84"/>
      <c r="W445" s="16" t="str" cm="1">
        <f t="array" ref="W445">IF(S445="","",IF($W$11="4 Beste",SUM(LARGE(S445:V445,{1;2;3;4})),(IF($W$11="3 Beste",SUM(LARGE(S445:V445,{1;2;3})),(IF($W$11="2 Beste",SUM(LARGE(S445:V445,{1;2})),IF($W$11="Bester",LARGE(S445:V445,1))))))))</f>
        <v/>
      </c>
      <c r="X445" s="101" t="str">
        <f t="shared" si="101"/>
        <v/>
      </c>
      <c r="Y445" s="14"/>
      <c r="Z445" s="101" t="str">
        <f t="shared" si="102"/>
        <v/>
      </c>
      <c r="AA445" s="18"/>
      <c r="AB445" s="23" t="str">
        <f t="shared" si="93"/>
        <v/>
      </c>
      <c r="AC445" s="24" t="str">
        <f t="shared" si="94"/>
        <v/>
      </c>
      <c r="AD445" s="24" t="str">
        <f t="shared" si="95"/>
        <v/>
      </c>
      <c r="AE445" s="22" t="str">
        <f t="shared" si="96"/>
        <v/>
      </c>
      <c r="AF445" s="16" t="str">
        <f t="shared" si="103"/>
        <v/>
      </c>
      <c r="AG445" s="103" t="str">
        <f t="shared" si="104"/>
        <v/>
      </c>
      <c r="AH445" s="25" t="str">
        <f t="shared" si="105"/>
        <v/>
      </c>
      <c r="AI445" s="26" t="str">
        <f t="shared" si="106"/>
        <v/>
      </c>
      <c r="AJ445" s="27" t="str">
        <f t="shared" si="107"/>
        <v/>
      </c>
      <c r="AL445" s="6"/>
      <c r="AM445" s="6"/>
      <c r="AN445" s="6"/>
      <c r="AO445" s="6"/>
      <c r="AP445" s="6"/>
      <c r="AQ445" s="6"/>
      <c r="AR445" s="6"/>
      <c r="AS445" s="6"/>
      <c r="AT445" s="6"/>
      <c r="AU445" s="6"/>
      <c r="AV445" s="6"/>
      <c r="AW445" s="6"/>
      <c r="AX445" s="6"/>
      <c r="AY445" s="6"/>
    </row>
    <row r="446" spans="2:51" ht="18" customHeight="1" x14ac:dyDescent="0.2">
      <c r="B446" s="77">
        <v>435</v>
      </c>
      <c r="C446" s="105"/>
      <c r="D446" s="117"/>
      <c r="E446" s="117"/>
      <c r="F446" s="118"/>
      <c r="G446" s="107" t="str">
        <f t="shared" si="97"/>
        <v/>
      </c>
      <c r="H446" s="38"/>
      <c r="I446" s="14"/>
      <c r="J446" s="143"/>
      <c r="K446" s="149" t="str">
        <f t="shared" si="98"/>
        <v/>
      </c>
      <c r="L446" s="101" t="str">
        <f t="shared" si="99"/>
        <v/>
      </c>
      <c r="M446" s="82"/>
      <c r="N446" s="78"/>
      <c r="O446" s="78"/>
      <c r="P446" s="78"/>
      <c r="Q446" s="15" t="str" cm="1">
        <f t="array" ref="Q446">IF(M446="","",IF($Q$11="4 Beste",SUM(LARGE(M446:P446,{1;2;3;4})),(IF($Q$11="3 Beste",SUM(LARGE(M446:P446,{1;2;3})),(IF($Q$11="2 Beste",SUM(LARGE(M446:P446,{1;2})),IF($Q$11="Bester",LARGE(M446:P446,1))))))))</f>
        <v/>
      </c>
      <c r="R446" s="101" t="str">
        <f t="shared" si="100"/>
        <v/>
      </c>
      <c r="S446" s="82"/>
      <c r="T446" s="84"/>
      <c r="U446" s="84"/>
      <c r="V446" s="84"/>
      <c r="W446" s="16" t="str" cm="1">
        <f t="array" ref="W446">IF(S446="","",IF($W$11="4 Beste",SUM(LARGE(S446:V446,{1;2;3;4})),(IF($W$11="3 Beste",SUM(LARGE(S446:V446,{1;2;3})),(IF($W$11="2 Beste",SUM(LARGE(S446:V446,{1;2})),IF($W$11="Bester",LARGE(S446:V446,1))))))))</f>
        <v/>
      </c>
      <c r="X446" s="101" t="str">
        <f t="shared" si="101"/>
        <v/>
      </c>
      <c r="Y446" s="14"/>
      <c r="Z446" s="101" t="str">
        <f t="shared" si="102"/>
        <v/>
      </c>
      <c r="AA446" s="18"/>
      <c r="AB446" s="23" t="str">
        <f t="shared" si="93"/>
        <v/>
      </c>
      <c r="AC446" s="24" t="str">
        <f t="shared" si="94"/>
        <v/>
      </c>
      <c r="AD446" s="24" t="str">
        <f t="shared" si="95"/>
        <v/>
      </c>
      <c r="AE446" s="22" t="str">
        <f t="shared" si="96"/>
        <v/>
      </c>
      <c r="AF446" s="16" t="str">
        <f t="shared" si="103"/>
        <v/>
      </c>
      <c r="AG446" s="103" t="str">
        <f t="shared" si="104"/>
        <v/>
      </c>
      <c r="AH446" s="25" t="str">
        <f t="shared" si="105"/>
        <v/>
      </c>
      <c r="AI446" s="26" t="str">
        <f t="shared" si="106"/>
        <v/>
      </c>
      <c r="AJ446" s="27" t="str">
        <f t="shared" si="107"/>
        <v/>
      </c>
      <c r="AL446" s="6"/>
      <c r="AM446" s="6"/>
      <c r="AN446" s="6"/>
      <c r="AO446" s="6"/>
      <c r="AP446" s="6"/>
      <c r="AQ446" s="6"/>
      <c r="AR446" s="6"/>
      <c r="AS446" s="6"/>
      <c r="AT446" s="6"/>
      <c r="AU446" s="6"/>
      <c r="AV446" s="6"/>
      <c r="AW446" s="6"/>
      <c r="AX446" s="6"/>
      <c r="AY446" s="6"/>
    </row>
    <row r="447" spans="2:51" ht="18" customHeight="1" x14ac:dyDescent="0.2">
      <c r="B447" s="77">
        <v>436</v>
      </c>
      <c r="C447" s="105"/>
      <c r="D447" s="117"/>
      <c r="E447" s="117"/>
      <c r="F447" s="118"/>
      <c r="G447" s="107" t="str">
        <f t="shared" si="97"/>
        <v/>
      </c>
      <c r="H447" s="38"/>
      <c r="I447" s="14"/>
      <c r="J447" s="143"/>
      <c r="K447" s="149" t="str">
        <f t="shared" si="98"/>
        <v/>
      </c>
      <c r="L447" s="101" t="str">
        <f t="shared" si="99"/>
        <v/>
      </c>
      <c r="M447" s="82"/>
      <c r="N447" s="78"/>
      <c r="O447" s="78"/>
      <c r="P447" s="78"/>
      <c r="Q447" s="15" t="str" cm="1">
        <f t="array" ref="Q447">IF(M447="","",IF($Q$11="4 Beste",SUM(LARGE(M447:P447,{1;2;3;4})),(IF($Q$11="3 Beste",SUM(LARGE(M447:P447,{1;2;3})),(IF($Q$11="2 Beste",SUM(LARGE(M447:P447,{1;2})),IF($Q$11="Bester",LARGE(M447:P447,1))))))))</f>
        <v/>
      </c>
      <c r="R447" s="101" t="str">
        <f t="shared" si="100"/>
        <v/>
      </c>
      <c r="S447" s="82"/>
      <c r="T447" s="84"/>
      <c r="U447" s="84"/>
      <c r="V447" s="84"/>
      <c r="W447" s="16" t="str" cm="1">
        <f t="array" ref="W447">IF(S447="","",IF($W$11="4 Beste",SUM(LARGE(S447:V447,{1;2;3;4})),(IF($W$11="3 Beste",SUM(LARGE(S447:V447,{1;2;3})),(IF($W$11="2 Beste",SUM(LARGE(S447:V447,{1;2})),IF($W$11="Bester",LARGE(S447:V447,1))))))))</f>
        <v/>
      </c>
      <c r="X447" s="101" t="str">
        <f t="shared" si="101"/>
        <v/>
      </c>
      <c r="Y447" s="14"/>
      <c r="Z447" s="101" t="str">
        <f t="shared" si="102"/>
        <v/>
      </c>
      <c r="AA447" s="18"/>
      <c r="AB447" s="23" t="str">
        <f t="shared" si="93"/>
        <v/>
      </c>
      <c r="AC447" s="24" t="str">
        <f t="shared" si="94"/>
        <v/>
      </c>
      <c r="AD447" s="24" t="str">
        <f t="shared" si="95"/>
        <v/>
      </c>
      <c r="AE447" s="22" t="str">
        <f t="shared" si="96"/>
        <v/>
      </c>
      <c r="AF447" s="16" t="str">
        <f t="shared" si="103"/>
        <v/>
      </c>
      <c r="AG447" s="103" t="str">
        <f t="shared" si="104"/>
        <v/>
      </c>
      <c r="AH447" s="25" t="str">
        <f t="shared" si="105"/>
        <v/>
      </c>
      <c r="AI447" s="26" t="str">
        <f t="shared" si="106"/>
        <v/>
      </c>
      <c r="AJ447" s="27" t="str">
        <f t="shared" si="107"/>
        <v/>
      </c>
      <c r="AL447" s="6"/>
      <c r="AM447" s="6"/>
      <c r="AN447" s="6"/>
      <c r="AO447" s="6"/>
      <c r="AP447" s="6"/>
      <c r="AQ447" s="6"/>
      <c r="AR447" s="6"/>
      <c r="AS447" s="6"/>
      <c r="AT447" s="6"/>
      <c r="AU447" s="6"/>
      <c r="AV447" s="6"/>
      <c r="AW447" s="6"/>
      <c r="AX447" s="6"/>
      <c r="AY447" s="6"/>
    </row>
    <row r="448" spans="2:51" ht="18" customHeight="1" x14ac:dyDescent="0.2">
      <c r="B448" s="77">
        <v>437</v>
      </c>
      <c r="C448" s="105"/>
      <c r="D448" s="117"/>
      <c r="E448" s="117"/>
      <c r="F448" s="118"/>
      <c r="G448" s="107" t="str">
        <f t="shared" si="97"/>
        <v/>
      </c>
      <c r="H448" s="38"/>
      <c r="I448" s="14"/>
      <c r="J448" s="143"/>
      <c r="K448" s="149" t="str">
        <f t="shared" si="98"/>
        <v/>
      </c>
      <c r="L448" s="101" t="str">
        <f t="shared" si="99"/>
        <v/>
      </c>
      <c r="M448" s="82"/>
      <c r="N448" s="78"/>
      <c r="O448" s="78"/>
      <c r="P448" s="78"/>
      <c r="Q448" s="15" t="str" cm="1">
        <f t="array" ref="Q448">IF(M448="","",IF($Q$11="4 Beste",SUM(LARGE(M448:P448,{1;2;3;4})),(IF($Q$11="3 Beste",SUM(LARGE(M448:P448,{1;2;3})),(IF($Q$11="2 Beste",SUM(LARGE(M448:P448,{1;2})),IF($Q$11="Bester",LARGE(M448:P448,1))))))))</f>
        <v/>
      </c>
      <c r="R448" s="101" t="str">
        <f t="shared" si="100"/>
        <v/>
      </c>
      <c r="S448" s="82"/>
      <c r="T448" s="84"/>
      <c r="U448" s="84"/>
      <c r="V448" s="84"/>
      <c r="W448" s="16" t="str" cm="1">
        <f t="array" ref="W448">IF(S448="","",IF($W$11="4 Beste",SUM(LARGE(S448:V448,{1;2;3;4})),(IF($W$11="3 Beste",SUM(LARGE(S448:V448,{1;2;3})),(IF($W$11="2 Beste",SUM(LARGE(S448:V448,{1;2})),IF($W$11="Bester",LARGE(S448:V448,1))))))))</f>
        <v/>
      </c>
      <c r="X448" s="101" t="str">
        <f t="shared" si="101"/>
        <v/>
      </c>
      <c r="Y448" s="14"/>
      <c r="Z448" s="101" t="str">
        <f t="shared" si="102"/>
        <v/>
      </c>
      <c r="AA448" s="18"/>
      <c r="AB448" s="23" t="str">
        <f t="shared" si="93"/>
        <v/>
      </c>
      <c r="AC448" s="24" t="str">
        <f t="shared" si="94"/>
        <v/>
      </c>
      <c r="AD448" s="24" t="str">
        <f t="shared" si="95"/>
        <v/>
      </c>
      <c r="AE448" s="22" t="str">
        <f t="shared" si="96"/>
        <v/>
      </c>
      <c r="AF448" s="16" t="str">
        <f t="shared" si="103"/>
        <v/>
      </c>
      <c r="AG448" s="103" t="str">
        <f t="shared" si="104"/>
        <v/>
      </c>
      <c r="AH448" s="25" t="str">
        <f t="shared" si="105"/>
        <v/>
      </c>
      <c r="AI448" s="26" t="str">
        <f t="shared" si="106"/>
        <v/>
      </c>
      <c r="AJ448" s="27" t="str">
        <f t="shared" si="107"/>
        <v/>
      </c>
      <c r="AL448" s="6"/>
      <c r="AM448" s="6"/>
      <c r="AN448" s="6"/>
      <c r="AO448" s="6"/>
      <c r="AP448" s="6"/>
      <c r="AQ448" s="6"/>
      <c r="AR448" s="6"/>
      <c r="AS448" s="6"/>
      <c r="AT448" s="6"/>
      <c r="AU448" s="6"/>
      <c r="AV448" s="6"/>
      <c r="AW448" s="6"/>
      <c r="AX448" s="6"/>
      <c r="AY448" s="6"/>
    </row>
    <row r="449" spans="2:51" ht="18" customHeight="1" x14ac:dyDescent="0.2">
      <c r="B449" s="77">
        <v>438</v>
      </c>
      <c r="C449" s="105"/>
      <c r="D449" s="117"/>
      <c r="E449" s="117"/>
      <c r="F449" s="118"/>
      <c r="G449" s="107" t="str">
        <f t="shared" si="97"/>
        <v/>
      </c>
      <c r="H449" s="38"/>
      <c r="I449" s="14"/>
      <c r="J449" s="143"/>
      <c r="K449" s="149" t="str">
        <f t="shared" si="98"/>
        <v/>
      </c>
      <c r="L449" s="101" t="str">
        <f t="shared" si="99"/>
        <v/>
      </c>
      <c r="M449" s="82"/>
      <c r="N449" s="78"/>
      <c r="O449" s="78"/>
      <c r="P449" s="78"/>
      <c r="Q449" s="15" t="str" cm="1">
        <f t="array" ref="Q449">IF(M449="","",IF($Q$11="4 Beste",SUM(LARGE(M449:P449,{1;2;3;4})),(IF($Q$11="3 Beste",SUM(LARGE(M449:P449,{1;2;3})),(IF($Q$11="2 Beste",SUM(LARGE(M449:P449,{1;2})),IF($Q$11="Bester",LARGE(M449:P449,1))))))))</f>
        <v/>
      </c>
      <c r="R449" s="101" t="str">
        <f t="shared" si="100"/>
        <v/>
      </c>
      <c r="S449" s="82"/>
      <c r="T449" s="84"/>
      <c r="U449" s="84"/>
      <c r="V449" s="84"/>
      <c r="W449" s="16" t="str" cm="1">
        <f t="array" ref="W449">IF(S449="","",IF($W$11="4 Beste",SUM(LARGE(S449:V449,{1;2;3;4})),(IF($W$11="3 Beste",SUM(LARGE(S449:V449,{1;2;3})),(IF($W$11="2 Beste",SUM(LARGE(S449:V449,{1;2})),IF($W$11="Bester",LARGE(S449:V449,1))))))))</f>
        <v/>
      </c>
      <c r="X449" s="101" t="str">
        <f t="shared" si="101"/>
        <v/>
      </c>
      <c r="Y449" s="14"/>
      <c r="Z449" s="101" t="str">
        <f t="shared" si="102"/>
        <v/>
      </c>
      <c r="AA449" s="18"/>
      <c r="AB449" s="23" t="str">
        <f t="shared" si="93"/>
        <v/>
      </c>
      <c r="AC449" s="24" t="str">
        <f t="shared" si="94"/>
        <v/>
      </c>
      <c r="AD449" s="24" t="str">
        <f t="shared" si="95"/>
        <v/>
      </c>
      <c r="AE449" s="22" t="str">
        <f t="shared" si="96"/>
        <v/>
      </c>
      <c r="AF449" s="16" t="str">
        <f t="shared" si="103"/>
        <v/>
      </c>
      <c r="AG449" s="103" t="str">
        <f t="shared" si="104"/>
        <v/>
      </c>
      <c r="AH449" s="25" t="str">
        <f t="shared" si="105"/>
        <v/>
      </c>
      <c r="AI449" s="26" t="str">
        <f t="shared" si="106"/>
        <v/>
      </c>
      <c r="AJ449" s="27" t="str">
        <f t="shared" si="107"/>
        <v/>
      </c>
      <c r="AL449" s="6"/>
      <c r="AM449" s="6"/>
      <c r="AN449" s="6"/>
      <c r="AO449" s="6"/>
      <c r="AP449" s="6"/>
      <c r="AQ449" s="6"/>
      <c r="AR449" s="6"/>
      <c r="AS449" s="6"/>
      <c r="AT449" s="6"/>
      <c r="AU449" s="6"/>
      <c r="AV449" s="6"/>
      <c r="AW449" s="6"/>
      <c r="AX449" s="6"/>
      <c r="AY449" s="6"/>
    </row>
    <row r="450" spans="2:51" ht="18" customHeight="1" x14ac:dyDescent="0.2">
      <c r="B450" s="77">
        <v>439</v>
      </c>
      <c r="C450" s="105"/>
      <c r="D450" s="117"/>
      <c r="E450" s="117"/>
      <c r="F450" s="118"/>
      <c r="G450" s="107" t="str">
        <f t="shared" si="97"/>
        <v/>
      </c>
      <c r="H450" s="38"/>
      <c r="I450" s="14"/>
      <c r="J450" s="143"/>
      <c r="K450" s="149" t="str">
        <f t="shared" si="98"/>
        <v/>
      </c>
      <c r="L450" s="101" t="str">
        <f t="shared" si="99"/>
        <v/>
      </c>
      <c r="M450" s="82"/>
      <c r="N450" s="78"/>
      <c r="O450" s="78"/>
      <c r="P450" s="78"/>
      <c r="Q450" s="15" t="str" cm="1">
        <f t="array" ref="Q450">IF(M450="","",IF($Q$11="4 Beste",SUM(LARGE(M450:P450,{1;2;3;4})),(IF($Q$11="3 Beste",SUM(LARGE(M450:P450,{1;2;3})),(IF($Q$11="2 Beste",SUM(LARGE(M450:P450,{1;2})),IF($Q$11="Bester",LARGE(M450:P450,1))))))))</f>
        <v/>
      </c>
      <c r="R450" s="101" t="str">
        <f t="shared" si="100"/>
        <v/>
      </c>
      <c r="S450" s="82"/>
      <c r="T450" s="84"/>
      <c r="U450" s="84"/>
      <c r="V450" s="84"/>
      <c r="W450" s="16" t="str" cm="1">
        <f t="array" ref="W450">IF(S450="","",IF($W$11="4 Beste",SUM(LARGE(S450:V450,{1;2;3;4})),(IF($W$11="3 Beste",SUM(LARGE(S450:V450,{1;2;3})),(IF($W$11="2 Beste",SUM(LARGE(S450:V450,{1;2})),IF($W$11="Bester",LARGE(S450:V450,1))))))))</f>
        <v/>
      </c>
      <c r="X450" s="101" t="str">
        <f t="shared" si="101"/>
        <v/>
      </c>
      <c r="Y450" s="14"/>
      <c r="Z450" s="101" t="str">
        <f t="shared" si="102"/>
        <v/>
      </c>
      <c r="AA450" s="18"/>
      <c r="AB450" s="23" t="str">
        <f t="shared" si="93"/>
        <v/>
      </c>
      <c r="AC450" s="24" t="str">
        <f t="shared" si="94"/>
        <v/>
      </c>
      <c r="AD450" s="24" t="str">
        <f t="shared" si="95"/>
        <v/>
      </c>
      <c r="AE450" s="22" t="str">
        <f t="shared" si="96"/>
        <v/>
      </c>
      <c r="AF450" s="16" t="str">
        <f t="shared" si="103"/>
        <v/>
      </c>
      <c r="AG450" s="103" t="str">
        <f t="shared" si="104"/>
        <v/>
      </c>
      <c r="AH450" s="25" t="str">
        <f t="shared" si="105"/>
        <v/>
      </c>
      <c r="AI450" s="26" t="str">
        <f t="shared" si="106"/>
        <v/>
      </c>
      <c r="AJ450" s="27" t="str">
        <f t="shared" si="107"/>
        <v/>
      </c>
      <c r="AL450" s="6"/>
      <c r="AM450" s="6"/>
      <c r="AN450" s="6"/>
      <c r="AO450" s="6"/>
      <c r="AP450" s="6"/>
      <c r="AQ450" s="6"/>
      <c r="AR450" s="6"/>
      <c r="AS450" s="6"/>
      <c r="AT450" s="6"/>
      <c r="AU450" s="6"/>
      <c r="AV450" s="6"/>
      <c r="AW450" s="6"/>
      <c r="AX450" s="6"/>
      <c r="AY450" s="6"/>
    </row>
    <row r="451" spans="2:51" ht="18" customHeight="1" x14ac:dyDescent="0.2">
      <c r="B451" s="77">
        <v>440</v>
      </c>
      <c r="C451" s="105"/>
      <c r="D451" s="117"/>
      <c r="E451" s="117"/>
      <c r="F451" s="118"/>
      <c r="G451" s="107" t="str">
        <f t="shared" si="97"/>
        <v/>
      </c>
      <c r="H451" s="38"/>
      <c r="I451" s="14"/>
      <c r="J451" s="143"/>
      <c r="K451" s="149" t="str">
        <f t="shared" si="98"/>
        <v/>
      </c>
      <c r="L451" s="101" t="str">
        <f t="shared" si="99"/>
        <v/>
      </c>
      <c r="M451" s="82"/>
      <c r="N451" s="78"/>
      <c r="O451" s="78"/>
      <c r="P451" s="78"/>
      <c r="Q451" s="15" t="str" cm="1">
        <f t="array" ref="Q451">IF(M451="","",IF($Q$11="4 Beste",SUM(LARGE(M451:P451,{1;2;3;4})),(IF($Q$11="3 Beste",SUM(LARGE(M451:P451,{1;2;3})),(IF($Q$11="2 Beste",SUM(LARGE(M451:P451,{1;2})),IF($Q$11="Bester",LARGE(M451:P451,1))))))))</f>
        <v/>
      </c>
      <c r="R451" s="101" t="str">
        <f t="shared" si="100"/>
        <v/>
      </c>
      <c r="S451" s="82"/>
      <c r="T451" s="84"/>
      <c r="U451" s="84"/>
      <c r="V451" s="84"/>
      <c r="W451" s="16" t="str" cm="1">
        <f t="array" ref="W451">IF(S451="","",IF($W$11="4 Beste",SUM(LARGE(S451:V451,{1;2;3;4})),(IF($W$11="3 Beste",SUM(LARGE(S451:V451,{1;2;3})),(IF($W$11="2 Beste",SUM(LARGE(S451:V451,{1;2})),IF($W$11="Bester",LARGE(S451:V451,1))))))))</f>
        <v/>
      </c>
      <c r="X451" s="101" t="str">
        <f t="shared" si="101"/>
        <v/>
      </c>
      <c r="Y451" s="14"/>
      <c r="Z451" s="101" t="str">
        <f t="shared" si="102"/>
        <v/>
      </c>
      <c r="AA451" s="18"/>
      <c r="AB451" s="23" t="str">
        <f t="shared" si="93"/>
        <v/>
      </c>
      <c r="AC451" s="24" t="str">
        <f t="shared" si="94"/>
        <v/>
      </c>
      <c r="AD451" s="24" t="str">
        <f t="shared" si="95"/>
        <v/>
      </c>
      <c r="AE451" s="22" t="str">
        <f t="shared" si="96"/>
        <v/>
      </c>
      <c r="AF451" s="16" t="str">
        <f t="shared" si="103"/>
        <v/>
      </c>
      <c r="AG451" s="103" t="str">
        <f t="shared" si="104"/>
        <v/>
      </c>
      <c r="AH451" s="25" t="str">
        <f t="shared" si="105"/>
        <v/>
      </c>
      <c r="AI451" s="26" t="str">
        <f t="shared" si="106"/>
        <v/>
      </c>
      <c r="AJ451" s="27" t="str">
        <f t="shared" si="107"/>
        <v/>
      </c>
      <c r="AL451" s="6"/>
      <c r="AM451" s="6"/>
      <c r="AN451" s="6"/>
      <c r="AO451" s="6"/>
      <c r="AP451" s="6"/>
      <c r="AQ451" s="6"/>
      <c r="AR451" s="6"/>
      <c r="AS451" s="6"/>
      <c r="AT451" s="6"/>
      <c r="AU451" s="6"/>
      <c r="AV451" s="6"/>
      <c r="AW451" s="6"/>
      <c r="AX451" s="6"/>
      <c r="AY451" s="6"/>
    </row>
    <row r="452" spans="2:51" ht="18" customHeight="1" x14ac:dyDescent="0.2">
      <c r="B452" s="77">
        <v>441</v>
      </c>
      <c r="C452" s="105"/>
      <c r="D452" s="117"/>
      <c r="E452" s="117"/>
      <c r="F452" s="118"/>
      <c r="G452" s="107" t="str">
        <f t="shared" si="97"/>
        <v/>
      </c>
      <c r="H452" s="38"/>
      <c r="I452" s="14"/>
      <c r="J452" s="143"/>
      <c r="K452" s="149" t="str">
        <f t="shared" si="98"/>
        <v/>
      </c>
      <c r="L452" s="101" t="str">
        <f t="shared" si="99"/>
        <v/>
      </c>
      <c r="M452" s="82"/>
      <c r="N452" s="78"/>
      <c r="O452" s="78"/>
      <c r="P452" s="78"/>
      <c r="Q452" s="15" t="str" cm="1">
        <f t="array" ref="Q452">IF(M452="","",IF($Q$11="4 Beste",SUM(LARGE(M452:P452,{1;2;3;4})),(IF($Q$11="3 Beste",SUM(LARGE(M452:P452,{1;2;3})),(IF($Q$11="2 Beste",SUM(LARGE(M452:P452,{1;2})),IF($Q$11="Bester",LARGE(M452:P452,1))))))))</f>
        <v/>
      </c>
      <c r="R452" s="101" t="str">
        <f t="shared" si="100"/>
        <v/>
      </c>
      <c r="S452" s="82"/>
      <c r="T452" s="84"/>
      <c r="U452" s="84"/>
      <c r="V452" s="84"/>
      <c r="W452" s="16" t="str" cm="1">
        <f t="array" ref="W452">IF(S452="","",IF($W$11="4 Beste",SUM(LARGE(S452:V452,{1;2;3;4})),(IF($W$11="3 Beste",SUM(LARGE(S452:V452,{1;2;3})),(IF($W$11="2 Beste",SUM(LARGE(S452:V452,{1;2})),IF($W$11="Bester",LARGE(S452:V452,1))))))))</f>
        <v/>
      </c>
      <c r="X452" s="101" t="str">
        <f t="shared" si="101"/>
        <v/>
      </c>
      <c r="Y452" s="14"/>
      <c r="Z452" s="101" t="str">
        <f t="shared" si="102"/>
        <v/>
      </c>
      <c r="AA452" s="18"/>
      <c r="AB452" s="23" t="str">
        <f t="shared" si="93"/>
        <v/>
      </c>
      <c r="AC452" s="24" t="str">
        <f t="shared" si="94"/>
        <v/>
      </c>
      <c r="AD452" s="24" t="str">
        <f t="shared" si="95"/>
        <v/>
      </c>
      <c r="AE452" s="22" t="str">
        <f t="shared" si="96"/>
        <v/>
      </c>
      <c r="AF452" s="16" t="str">
        <f t="shared" si="103"/>
        <v/>
      </c>
      <c r="AG452" s="103" t="str">
        <f t="shared" si="104"/>
        <v/>
      </c>
      <c r="AH452" s="25" t="str">
        <f t="shared" si="105"/>
        <v/>
      </c>
      <c r="AI452" s="26" t="str">
        <f t="shared" si="106"/>
        <v/>
      </c>
      <c r="AJ452" s="27" t="str">
        <f t="shared" si="107"/>
        <v/>
      </c>
      <c r="AL452" s="6"/>
      <c r="AM452" s="6"/>
      <c r="AN452" s="6"/>
      <c r="AO452" s="6"/>
      <c r="AP452" s="6"/>
      <c r="AQ452" s="6"/>
      <c r="AR452" s="6"/>
      <c r="AS452" s="6"/>
      <c r="AT452" s="6"/>
      <c r="AU452" s="6"/>
      <c r="AV452" s="6"/>
      <c r="AW452" s="6"/>
      <c r="AX452" s="6"/>
      <c r="AY452" s="6"/>
    </row>
    <row r="453" spans="2:51" ht="18" customHeight="1" x14ac:dyDescent="0.2">
      <c r="B453" s="77">
        <v>442</v>
      </c>
      <c r="C453" s="105"/>
      <c r="D453" s="117"/>
      <c r="E453" s="117"/>
      <c r="F453" s="118"/>
      <c r="G453" s="107" t="str">
        <f t="shared" si="97"/>
        <v/>
      </c>
      <c r="H453" s="38"/>
      <c r="I453" s="14"/>
      <c r="J453" s="143"/>
      <c r="K453" s="149" t="str">
        <f t="shared" si="98"/>
        <v/>
      </c>
      <c r="L453" s="101" t="str">
        <f t="shared" si="99"/>
        <v/>
      </c>
      <c r="M453" s="82"/>
      <c r="N453" s="78"/>
      <c r="O453" s="78"/>
      <c r="P453" s="78"/>
      <c r="Q453" s="15" t="str" cm="1">
        <f t="array" ref="Q453">IF(M453="","",IF($Q$11="4 Beste",SUM(LARGE(M453:P453,{1;2;3;4})),(IF($Q$11="3 Beste",SUM(LARGE(M453:P453,{1;2;3})),(IF($Q$11="2 Beste",SUM(LARGE(M453:P453,{1;2})),IF($Q$11="Bester",LARGE(M453:P453,1))))))))</f>
        <v/>
      </c>
      <c r="R453" s="101" t="str">
        <f t="shared" si="100"/>
        <v/>
      </c>
      <c r="S453" s="82"/>
      <c r="T453" s="84"/>
      <c r="U453" s="84"/>
      <c r="V453" s="84"/>
      <c r="W453" s="16" t="str" cm="1">
        <f t="array" ref="W453">IF(S453="","",IF($W$11="4 Beste",SUM(LARGE(S453:V453,{1;2;3;4})),(IF($W$11="3 Beste",SUM(LARGE(S453:V453,{1;2;3})),(IF($W$11="2 Beste",SUM(LARGE(S453:V453,{1;2})),IF($W$11="Bester",LARGE(S453:V453,1))))))))</f>
        <v/>
      </c>
      <c r="X453" s="101" t="str">
        <f t="shared" si="101"/>
        <v/>
      </c>
      <c r="Y453" s="14"/>
      <c r="Z453" s="101" t="str">
        <f t="shared" si="102"/>
        <v/>
      </c>
      <c r="AA453" s="18"/>
      <c r="AB453" s="23" t="str">
        <f t="shared" si="93"/>
        <v/>
      </c>
      <c r="AC453" s="24" t="str">
        <f t="shared" si="94"/>
        <v/>
      </c>
      <c r="AD453" s="24" t="str">
        <f t="shared" si="95"/>
        <v/>
      </c>
      <c r="AE453" s="22" t="str">
        <f t="shared" si="96"/>
        <v/>
      </c>
      <c r="AF453" s="16" t="str">
        <f t="shared" si="103"/>
        <v/>
      </c>
      <c r="AG453" s="103" t="str">
        <f t="shared" si="104"/>
        <v/>
      </c>
      <c r="AH453" s="25" t="str">
        <f t="shared" si="105"/>
        <v/>
      </c>
      <c r="AI453" s="26" t="str">
        <f t="shared" si="106"/>
        <v/>
      </c>
      <c r="AJ453" s="27" t="str">
        <f t="shared" si="107"/>
        <v/>
      </c>
      <c r="AL453" s="6"/>
      <c r="AM453" s="6"/>
      <c r="AN453" s="6"/>
      <c r="AO453" s="6"/>
      <c r="AP453" s="6"/>
      <c r="AQ453" s="6"/>
      <c r="AR453" s="6"/>
      <c r="AS453" s="6"/>
      <c r="AT453" s="6"/>
      <c r="AU453" s="6"/>
      <c r="AV453" s="6"/>
      <c r="AW453" s="6"/>
      <c r="AX453" s="6"/>
      <c r="AY453" s="6"/>
    </row>
    <row r="454" spans="2:51" ht="18" customHeight="1" x14ac:dyDescent="0.2">
      <c r="B454" s="77">
        <v>443</v>
      </c>
      <c r="C454" s="105"/>
      <c r="D454" s="117"/>
      <c r="E454" s="117"/>
      <c r="F454" s="118"/>
      <c r="G454" s="107" t="str">
        <f t="shared" si="97"/>
        <v/>
      </c>
      <c r="H454" s="38"/>
      <c r="I454" s="14"/>
      <c r="J454" s="143"/>
      <c r="K454" s="149" t="str">
        <f t="shared" si="98"/>
        <v/>
      </c>
      <c r="L454" s="101" t="str">
        <f t="shared" si="99"/>
        <v/>
      </c>
      <c r="M454" s="82"/>
      <c r="N454" s="78"/>
      <c r="O454" s="78"/>
      <c r="P454" s="78"/>
      <c r="Q454" s="15" t="str" cm="1">
        <f t="array" ref="Q454">IF(M454="","",IF($Q$11="4 Beste",SUM(LARGE(M454:P454,{1;2;3;4})),(IF($Q$11="3 Beste",SUM(LARGE(M454:P454,{1;2;3})),(IF($Q$11="2 Beste",SUM(LARGE(M454:P454,{1;2})),IF($Q$11="Bester",LARGE(M454:P454,1))))))))</f>
        <v/>
      </c>
      <c r="R454" s="101" t="str">
        <f t="shared" si="100"/>
        <v/>
      </c>
      <c r="S454" s="82"/>
      <c r="T454" s="84"/>
      <c r="U454" s="84"/>
      <c r="V454" s="84"/>
      <c r="W454" s="16" t="str" cm="1">
        <f t="array" ref="W454">IF(S454="","",IF($W$11="4 Beste",SUM(LARGE(S454:V454,{1;2;3;4})),(IF($W$11="3 Beste",SUM(LARGE(S454:V454,{1;2;3})),(IF($W$11="2 Beste",SUM(LARGE(S454:V454,{1;2})),IF($W$11="Bester",LARGE(S454:V454,1))))))))</f>
        <v/>
      </c>
      <c r="X454" s="101" t="str">
        <f t="shared" si="101"/>
        <v/>
      </c>
      <c r="Y454" s="14"/>
      <c r="Z454" s="101" t="str">
        <f t="shared" si="102"/>
        <v/>
      </c>
      <c r="AA454" s="18"/>
      <c r="AB454" s="23" t="str">
        <f t="shared" si="93"/>
        <v/>
      </c>
      <c r="AC454" s="24" t="str">
        <f t="shared" si="94"/>
        <v/>
      </c>
      <c r="AD454" s="24" t="str">
        <f t="shared" si="95"/>
        <v/>
      </c>
      <c r="AE454" s="22" t="str">
        <f t="shared" si="96"/>
        <v/>
      </c>
      <c r="AF454" s="16" t="str">
        <f t="shared" si="103"/>
        <v/>
      </c>
      <c r="AG454" s="103" t="str">
        <f t="shared" si="104"/>
        <v/>
      </c>
      <c r="AH454" s="25" t="str">
        <f t="shared" si="105"/>
        <v/>
      </c>
      <c r="AI454" s="26" t="str">
        <f t="shared" si="106"/>
        <v/>
      </c>
      <c r="AJ454" s="27" t="str">
        <f t="shared" si="107"/>
        <v/>
      </c>
      <c r="AL454" s="6"/>
      <c r="AM454" s="6"/>
      <c r="AN454" s="6"/>
      <c r="AO454" s="6"/>
      <c r="AP454" s="6"/>
      <c r="AQ454" s="6"/>
      <c r="AR454" s="6"/>
      <c r="AS454" s="6"/>
      <c r="AT454" s="6"/>
      <c r="AU454" s="6"/>
      <c r="AV454" s="6"/>
      <c r="AW454" s="6"/>
      <c r="AX454" s="6"/>
      <c r="AY454" s="6"/>
    </row>
    <row r="455" spans="2:51" ht="18" customHeight="1" x14ac:dyDescent="0.2">
      <c r="B455" s="77">
        <v>444</v>
      </c>
      <c r="C455" s="105"/>
      <c r="D455" s="117"/>
      <c r="E455" s="117"/>
      <c r="F455" s="118"/>
      <c r="G455" s="107" t="str">
        <f t="shared" si="97"/>
        <v/>
      </c>
      <c r="H455" s="38"/>
      <c r="I455" s="14"/>
      <c r="J455" s="143"/>
      <c r="K455" s="149" t="str">
        <f t="shared" si="98"/>
        <v/>
      </c>
      <c r="L455" s="101" t="str">
        <f t="shared" si="99"/>
        <v/>
      </c>
      <c r="M455" s="82"/>
      <c r="N455" s="78"/>
      <c r="O455" s="78"/>
      <c r="P455" s="78"/>
      <c r="Q455" s="15" t="str" cm="1">
        <f t="array" ref="Q455">IF(M455="","",IF($Q$11="4 Beste",SUM(LARGE(M455:P455,{1;2;3;4})),(IF($Q$11="3 Beste",SUM(LARGE(M455:P455,{1;2;3})),(IF($Q$11="2 Beste",SUM(LARGE(M455:P455,{1;2})),IF($Q$11="Bester",LARGE(M455:P455,1))))))))</f>
        <v/>
      </c>
      <c r="R455" s="101" t="str">
        <f t="shared" si="100"/>
        <v/>
      </c>
      <c r="S455" s="82"/>
      <c r="T455" s="84"/>
      <c r="U455" s="84"/>
      <c r="V455" s="84"/>
      <c r="W455" s="16" t="str" cm="1">
        <f t="array" ref="W455">IF(S455="","",IF($W$11="4 Beste",SUM(LARGE(S455:V455,{1;2;3;4})),(IF($W$11="3 Beste",SUM(LARGE(S455:V455,{1;2;3})),(IF($W$11="2 Beste",SUM(LARGE(S455:V455,{1;2})),IF($W$11="Bester",LARGE(S455:V455,1))))))))</f>
        <v/>
      </c>
      <c r="X455" s="101" t="str">
        <f t="shared" si="101"/>
        <v/>
      </c>
      <c r="Y455" s="14"/>
      <c r="Z455" s="101" t="str">
        <f t="shared" si="102"/>
        <v/>
      </c>
      <c r="AA455" s="18"/>
      <c r="AB455" s="23" t="str">
        <f t="shared" si="93"/>
        <v/>
      </c>
      <c r="AC455" s="24" t="str">
        <f t="shared" si="94"/>
        <v/>
      </c>
      <c r="AD455" s="24" t="str">
        <f t="shared" si="95"/>
        <v/>
      </c>
      <c r="AE455" s="22" t="str">
        <f t="shared" si="96"/>
        <v/>
      </c>
      <c r="AF455" s="16" t="str">
        <f t="shared" si="103"/>
        <v/>
      </c>
      <c r="AG455" s="103" t="str">
        <f t="shared" si="104"/>
        <v/>
      </c>
      <c r="AH455" s="25" t="str">
        <f t="shared" si="105"/>
        <v/>
      </c>
      <c r="AI455" s="26" t="str">
        <f t="shared" si="106"/>
        <v/>
      </c>
      <c r="AJ455" s="27" t="str">
        <f t="shared" si="107"/>
        <v/>
      </c>
      <c r="AL455" s="6"/>
      <c r="AM455" s="6"/>
      <c r="AN455" s="6"/>
      <c r="AO455" s="6"/>
      <c r="AP455" s="6"/>
      <c r="AQ455" s="6"/>
      <c r="AR455" s="6"/>
      <c r="AS455" s="6"/>
      <c r="AT455" s="6"/>
      <c r="AU455" s="6"/>
      <c r="AV455" s="6"/>
      <c r="AW455" s="6"/>
      <c r="AX455" s="6"/>
      <c r="AY455" s="6"/>
    </row>
    <row r="456" spans="2:51" ht="18" customHeight="1" x14ac:dyDescent="0.2">
      <c r="B456" s="77">
        <v>445</v>
      </c>
      <c r="C456" s="105"/>
      <c r="D456" s="117"/>
      <c r="E456" s="117"/>
      <c r="F456" s="118"/>
      <c r="G456" s="107" t="str">
        <f t="shared" si="97"/>
        <v/>
      </c>
      <c r="H456" s="38"/>
      <c r="I456" s="14"/>
      <c r="J456" s="143"/>
      <c r="K456" s="149" t="str">
        <f t="shared" si="98"/>
        <v/>
      </c>
      <c r="L456" s="101" t="str">
        <f t="shared" si="99"/>
        <v/>
      </c>
      <c r="M456" s="82"/>
      <c r="N456" s="78"/>
      <c r="O456" s="78"/>
      <c r="P456" s="78"/>
      <c r="Q456" s="15" t="str" cm="1">
        <f t="array" ref="Q456">IF(M456="","",IF($Q$11="4 Beste",SUM(LARGE(M456:P456,{1;2;3;4})),(IF($Q$11="3 Beste",SUM(LARGE(M456:P456,{1;2;3})),(IF($Q$11="2 Beste",SUM(LARGE(M456:P456,{1;2})),IF($Q$11="Bester",LARGE(M456:P456,1))))))))</f>
        <v/>
      </c>
      <c r="R456" s="101" t="str">
        <f t="shared" si="100"/>
        <v/>
      </c>
      <c r="S456" s="82"/>
      <c r="T456" s="84"/>
      <c r="U456" s="84"/>
      <c r="V456" s="84"/>
      <c r="W456" s="16" t="str" cm="1">
        <f t="array" ref="W456">IF(S456="","",IF($W$11="4 Beste",SUM(LARGE(S456:V456,{1;2;3;4})),(IF($W$11="3 Beste",SUM(LARGE(S456:V456,{1;2;3})),(IF($W$11="2 Beste",SUM(LARGE(S456:V456,{1;2})),IF($W$11="Bester",LARGE(S456:V456,1))))))))</f>
        <v/>
      </c>
      <c r="X456" s="101" t="str">
        <f t="shared" si="101"/>
        <v/>
      </c>
      <c r="Y456" s="14"/>
      <c r="Z456" s="101" t="str">
        <f t="shared" si="102"/>
        <v/>
      </c>
      <c r="AA456" s="18"/>
      <c r="AB456" s="23" t="str">
        <f t="shared" ref="AB456:AB519" si="108">L456</f>
        <v/>
      </c>
      <c r="AC456" s="24" t="str">
        <f t="shared" ref="AC456:AC519" si="109">R456</f>
        <v/>
      </c>
      <c r="AD456" s="24" t="str">
        <f t="shared" ref="AD456:AD519" si="110">X456</f>
        <v/>
      </c>
      <c r="AE456" s="22" t="str">
        <f t="shared" ref="AE456:AE519" si="111">Z456</f>
        <v/>
      </c>
      <c r="AF456" s="16" t="str">
        <f t="shared" si="103"/>
        <v/>
      </c>
      <c r="AG456" s="103" t="str">
        <f t="shared" si="104"/>
        <v/>
      </c>
      <c r="AH456" s="25" t="str">
        <f t="shared" si="105"/>
        <v/>
      </c>
      <c r="AI456" s="26" t="str">
        <f t="shared" si="106"/>
        <v/>
      </c>
      <c r="AJ456" s="27" t="str">
        <f t="shared" si="107"/>
        <v/>
      </c>
      <c r="AL456" s="6"/>
      <c r="AM456" s="6"/>
      <c r="AN456" s="6"/>
      <c r="AO456" s="6"/>
      <c r="AP456" s="6"/>
      <c r="AQ456" s="6"/>
      <c r="AR456" s="6"/>
      <c r="AS456" s="6"/>
      <c r="AT456" s="6"/>
      <c r="AU456" s="6"/>
      <c r="AV456" s="6"/>
      <c r="AW456" s="6"/>
      <c r="AX456" s="6"/>
      <c r="AY456" s="6"/>
    </row>
    <row r="457" spans="2:51" ht="18" customHeight="1" x14ac:dyDescent="0.2">
      <c r="B457" s="77">
        <v>446</v>
      </c>
      <c r="C457" s="105"/>
      <c r="D457" s="117"/>
      <c r="E457" s="117"/>
      <c r="F457" s="118"/>
      <c r="G457" s="107" t="str">
        <f t="shared" si="97"/>
        <v/>
      </c>
      <c r="H457" s="38"/>
      <c r="I457" s="14"/>
      <c r="J457" s="143"/>
      <c r="K457" s="149" t="str">
        <f t="shared" si="98"/>
        <v/>
      </c>
      <c r="L457" s="101" t="str">
        <f t="shared" si="99"/>
        <v/>
      </c>
      <c r="M457" s="82"/>
      <c r="N457" s="78"/>
      <c r="O457" s="78"/>
      <c r="P457" s="78"/>
      <c r="Q457" s="15" t="str" cm="1">
        <f t="array" ref="Q457">IF(M457="","",IF($Q$11="4 Beste",SUM(LARGE(M457:P457,{1;2;3;4})),(IF($Q$11="3 Beste",SUM(LARGE(M457:P457,{1;2;3})),(IF($Q$11="2 Beste",SUM(LARGE(M457:P457,{1;2})),IF($Q$11="Bester",LARGE(M457:P457,1))))))))</f>
        <v/>
      </c>
      <c r="R457" s="101" t="str">
        <f t="shared" si="100"/>
        <v/>
      </c>
      <c r="S457" s="82"/>
      <c r="T457" s="84"/>
      <c r="U457" s="84"/>
      <c r="V457" s="84"/>
      <c r="W457" s="16" t="str" cm="1">
        <f t="array" ref="W457">IF(S457="","",IF($W$11="4 Beste",SUM(LARGE(S457:V457,{1;2;3;4})),(IF($W$11="3 Beste",SUM(LARGE(S457:V457,{1;2;3})),(IF($W$11="2 Beste",SUM(LARGE(S457:V457,{1;2})),IF($W$11="Bester",LARGE(S457:V457,1))))))))</f>
        <v/>
      </c>
      <c r="X457" s="101" t="str">
        <f t="shared" si="101"/>
        <v/>
      </c>
      <c r="Y457" s="14"/>
      <c r="Z457" s="101" t="str">
        <f t="shared" si="102"/>
        <v/>
      </c>
      <c r="AA457" s="18"/>
      <c r="AB457" s="23" t="str">
        <f t="shared" si="108"/>
        <v/>
      </c>
      <c r="AC457" s="24" t="str">
        <f t="shared" si="109"/>
        <v/>
      </c>
      <c r="AD457" s="24" t="str">
        <f t="shared" si="110"/>
        <v/>
      </c>
      <c r="AE457" s="22" t="str">
        <f t="shared" si="111"/>
        <v/>
      </c>
      <c r="AF457" s="16" t="str">
        <f t="shared" si="103"/>
        <v/>
      </c>
      <c r="AG457" s="103" t="str">
        <f t="shared" si="104"/>
        <v/>
      </c>
      <c r="AH457" s="25" t="str">
        <f t="shared" si="105"/>
        <v/>
      </c>
      <c r="AI457" s="26" t="str">
        <f t="shared" si="106"/>
        <v/>
      </c>
      <c r="AJ457" s="27" t="str">
        <f t="shared" si="107"/>
        <v/>
      </c>
      <c r="AL457" s="6"/>
      <c r="AM457" s="6"/>
      <c r="AN457" s="6"/>
      <c r="AO457" s="6"/>
      <c r="AP457" s="6"/>
      <c r="AQ457" s="6"/>
      <c r="AR457" s="6"/>
      <c r="AS457" s="6"/>
      <c r="AT457" s="6"/>
      <c r="AU457" s="6"/>
      <c r="AV457" s="6"/>
      <c r="AW457" s="6"/>
      <c r="AX457" s="6"/>
      <c r="AY457" s="6"/>
    </row>
    <row r="458" spans="2:51" ht="18" customHeight="1" x14ac:dyDescent="0.2">
      <c r="B458" s="77">
        <v>447</v>
      </c>
      <c r="C458" s="105"/>
      <c r="D458" s="117"/>
      <c r="E458" s="117"/>
      <c r="F458" s="118"/>
      <c r="G458" s="107" t="str">
        <f t="shared" si="97"/>
        <v/>
      </c>
      <c r="H458" s="38"/>
      <c r="I458" s="14"/>
      <c r="J458" s="143"/>
      <c r="K458" s="149" t="str">
        <f t="shared" si="98"/>
        <v/>
      </c>
      <c r="L458" s="101" t="str">
        <f t="shared" si="99"/>
        <v/>
      </c>
      <c r="M458" s="82"/>
      <c r="N458" s="78"/>
      <c r="O458" s="78"/>
      <c r="P458" s="78"/>
      <c r="Q458" s="15" t="str" cm="1">
        <f t="array" ref="Q458">IF(M458="","",IF($Q$11="4 Beste",SUM(LARGE(M458:P458,{1;2;3;4})),(IF($Q$11="3 Beste",SUM(LARGE(M458:P458,{1;2;3})),(IF($Q$11="2 Beste",SUM(LARGE(M458:P458,{1;2})),IF($Q$11="Bester",LARGE(M458:P458,1))))))))</f>
        <v/>
      </c>
      <c r="R458" s="101" t="str">
        <f t="shared" si="100"/>
        <v/>
      </c>
      <c r="S458" s="82"/>
      <c r="T458" s="84"/>
      <c r="U458" s="84"/>
      <c r="V458" s="84"/>
      <c r="W458" s="16" t="str" cm="1">
        <f t="array" ref="W458">IF(S458="","",IF($W$11="4 Beste",SUM(LARGE(S458:V458,{1;2;3;4})),(IF($W$11="3 Beste",SUM(LARGE(S458:V458,{1;2;3})),(IF($W$11="2 Beste",SUM(LARGE(S458:V458,{1;2})),IF($W$11="Bester",LARGE(S458:V458,1))))))))</f>
        <v/>
      </c>
      <c r="X458" s="101" t="str">
        <f t="shared" si="101"/>
        <v/>
      </c>
      <c r="Y458" s="14"/>
      <c r="Z458" s="101" t="str">
        <f t="shared" si="102"/>
        <v/>
      </c>
      <c r="AA458" s="18"/>
      <c r="AB458" s="23" t="str">
        <f t="shared" si="108"/>
        <v/>
      </c>
      <c r="AC458" s="24" t="str">
        <f t="shared" si="109"/>
        <v/>
      </c>
      <c r="AD458" s="24" t="str">
        <f t="shared" si="110"/>
        <v/>
      </c>
      <c r="AE458" s="22" t="str">
        <f t="shared" si="111"/>
        <v/>
      </c>
      <c r="AF458" s="16" t="str">
        <f t="shared" si="103"/>
        <v/>
      </c>
      <c r="AG458" s="103" t="str">
        <f t="shared" si="104"/>
        <v/>
      </c>
      <c r="AH458" s="25" t="str">
        <f t="shared" si="105"/>
        <v/>
      </c>
      <c r="AI458" s="26" t="str">
        <f t="shared" si="106"/>
        <v/>
      </c>
      <c r="AJ458" s="27" t="str">
        <f t="shared" si="107"/>
        <v/>
      </c>
      <c r="AL458" s="6"/>
      <c r="AM458" s="6"/>
      <c r="AN458" s="6"/>
      <c r="AO458" s="6"/>
      <c r="AP458" s="6"/>
      <c r="AQ458" s="6"/>
      <c r="AR458" s="6"/>
      <c r="AS458" s="6"/>
      <c r="AT458" s="6"/>
      <c r="AU458" s="6"/>
      <c r="AV458" s="6"/>
      <c r="AW458" s="6"/>
      <c r="AX458" s="6"/>
      <c r="AY458" s="6"/>
    </row>
    <row r="459" spans="2:51" ht="18" customHeight="1" x14ac:dyDescent="0.2">
      <c r="B459" s="77">
        <v>448</v>
      </c>
      <c r="C459" s="105"/>
      <c r="D459" s="117"/>
      <c r="E459" s="117"/>
      <c r="F459" s="118"/>
      <c r="G459" s="107" t="str">
        <f t="shared" si="97"/>
        <v/>
      </c>
      <c r="H459" s="38"/>
      <c r="I459" s="14"/>
      <c r="J459" s="143"/>
      <c r="K459" s="149" t="str">
        <f t="shared" si="98"/>
        <v/>
      </c>
      <c r="L459" s="101" t="str">
        <f t="shared" si="99"/>
        <v/>
      </c>
      <c r="M459" s="82"/>
      <c r="N459" s="78"/>
      <c r="O459" s="78"/>
      <c r="P459" s="78"/>
      <c r="Q459" s="15" t="str" cm="1">
        <f t="array" ref="Q459">IF(M459="","",IF($Q$11="4 Beste",SUM(LARGE(M459:P459,{1;2;3;4})),(IF($Q$11="3 Beste",SUM(LARGE(M459:P459,{1;2;3})),(IF($Q$11="2 Beste",SUM(LARGE(M459:P459,{1;2})),IF($Q$11="Bester",LARGE(M459:P459,1))))))))</f>
        <v/>
      </c>
      <c r="R459" s="101" t="str">
        <f t="shared" si="100"/>
        <v/>
      </c>
      <c r="S459" s="82"/>
      <c r="T459" s="84"/>
      <c r="U459" s="84"/>
      <c r="V459" s="84"/>
      <c r="W459" s="16" t="str" cm="1">
        <f t="array" ref="W459">IF(S459="","",IF($W$11="4 Beste",SUM(LARGE(S459:V459,{1;2;3;4})),(IF($W$11="3 Beste",SUM(LARGE(S459:V459,{1;2;3})),(IF($W$11="2 Beste",SUM(LARGE(S459:V459,{1;2})),IF($W$11="Bester",LARGE(S459:V459,1))))))))</f>
        <v/>
      </c>
      <c r="X459" s="101" t="str">
        <f t="shared" si="101"/>
        <v/>
      </c>
      <c r="Y459" s="14"/>
      <c r="Z459" s="101" t="str">
        <f t="shared" si="102"/>
        <v/>
      </c>
      <c r="AA459" s="18"/>
      <c r="AB459" s="23" t="str">
        <f t="shared" si="108"/>
        <v/>
      </c>
      <c r="AC459" s="24" t="str">
        <f t="shared" si="109"/>
        <v/>
      </c>
      <c r="AD459" s="24" t="str">
        <f t="shared" si="110"/>
        <v/>
      </c>
      <c r="AE459" s="22" t="str">
        <f t="shared" si="111"/>
        <v/>
      </c>
      <c r="AF459" s="16" t="str">
        <f t="shared" si="103"/>
        <v/>
      </c>
      <c r="AG459" s="103" t="str">
        <f t="shared" si="104"/>
        <v/>
      </c>
      <c r="AH459" s="25" t="str">
        <f t="shared" si="105"/>
        <v/>
      </c>
      <c r="AI459" s="26" t="str">
        <f t="shared" si="106"/>
        <v/>
      </c>
      <c r="AJ459" s="27" t="str">
        <f t="shared" si="107"/>
        <v/>
      </c>
      <c r="AL459" s="6"/>
      <c r="AM459" s="6"/>
      <c r="AN459" s="6"/>
      <c r="AO459" s="6"/>
      <c r="AP459" s="6"/>
      <c r="AQ459" s="6"/>
      <c r="AR459" s="6"/>
      <c r="AS459" s="6"/>
      <c r="AT459" s="6"/>
      <c r="AU459" s="6"/>
      <c r="AV459" s="6"/>
      <c r="AW459" s="6"/>
      <c r="AX459" s="6"/>
      <c r="AY459" s="6"/>
    </row>
    <row r="460" spans="2:51" ht="18" customHeight="1" x14ac:dyDescent="0.2">
      <c r="B460" s="77">
        <v>449</v>
      </c>
      <c r="C460" s="105"/>
      <c r="D460" s="117"/>
      <c r="E460" s="117"/>
      <c r="F460" s="118"/>
      <c r="G460" s="107" t="str">
        <f t="shared" si="97"/>
        <v/>
      </c>
      <c r="H460" s="38"/>
      <c r="I460" s="14"/>
      <c r="J460" s="143"/>
      <c r="K460" s="149" t="str">
        <f t="shared" si="98"/>
        <v/>
      </c>
      <c r="L460" s="101" t="str">
        <f t="shared" si="99"/>
        <v/>
      </c>
      <c r="M460" s="82"/>
      <c r="N460" s="78"/>
      <c r="O460" s="78"/>
      <c r="P460" s="78"/>
      <c r="Q460" s="15" t="str" cm="1">
        <f t="array" ref="Q460">IF(M460="","",IF($Q$11="4 Beste",SUM(LARGE(M460:P460,{1;2;3;4})),(IF($Q$11="3 Beste",SUM(LARGE(M460:P460,{1;2;3})),(IF($Q$11="2 Beste",SUM(LARGE(M460:P460,{1;2})),IF($Q$11="Bester",LARGE(M460:P460,1))))))))</f>
        <v/>
      </c>
      <c r="R460" s="101" t="str">
        <f t="shared" si="100"/>
        <v/>
      </c>
      <c r="S460" s="82"/>
      <c r="T460" s="84"/>
      <c r="U460" s="84"/>
      <c r="V460" s="84"/>
      <c r="W460" s="16" t="str" cm="1">
        <f t="array" ref="W460">IF(S460="","",IF($W$11="4 Beste",SUM(LARGE(S460:V460,{1;2;3;4})),(IF($W$11="3 Beste",SUM(LARGE(S460:V460,{1;2;3})),(IF($W$11="2 Beste",SUM(LARGE(S460:V460,{1;2})),IF($W$11="Bester",LARGE(S460:V460,1))))))))</f>
        <v/>
      </c>
      <c r="X460" s="101" t="str">
        <f t="shared" si="101"/>
        <v/>
      </c>
      <c r="Y460" s="14"/>
      <c r="Z460" s="101" t="str">
        <f t="shared" si="102"/>
        <v/>
      </c>
      <c r="AA460" s="18"/>
      <c r="AB460" s="23" t="str">
        <f t="shared" si="108"/>
        <v/>
      </c>
      <c r="AC460" s="24" t="str">
        <f t="shared" si="109"/>
        <v/>
      </c>
      <c r="AD460" s="24" t="str">
        <f t="shared" si="110"/>
        <v/>
      </c>
      <c r="AE460" s="22" t="str">
        <f t="shared" si="111"/>
        <v/>
      </c>
      <c r="AF460" s="16" t="str">
        <f t="shared" si="103"/>
        <v/>
      </c>
      <c r="AG460" s="103" t="str">
        <f t="shared" si="104"/>
        <v/>
      </c>
      <c r="AH460" s="25" t="str">
        <f t="shared" si="105"/>
        <v/>
      </c>
      <c r="AI460" s="26" t="str">
        <f t="shared" si="106"/>
        <v/>
      </c>
      <c r="AJ460" s="27" t="str">
        <f t="shared" si="107"/>
        <v/>
      </c>
      <c r="AL460" s="6"/>
      <c r="AM460" s="6"/>
      <c r="AN460" s="6"/>
      <c r="AO460" s="6"/>
      <c r="AP460" s="6"/>
      <c r="AQ460" s="6"/>
      <c r="AR460" s="6"/>
      <c r="AS460" s="6"/>
      <c r="AT460" s="6"/>
      <c r="AU460" s="6"/>
      <c r="AV460" s="6"/>
      <c r="AW460" s="6"/>
      <c r="AX460" s="6"/>
      <c r="AY460" s="6"/>
    </row>
    <row r="461" spans="2:51" ht="18" customHeight="1" x14ac:dyDescent="0.2">
      <c r="B461" s="77">
        <v>450</v>
      </c>
      <c r="C461" s="105"/>
      <c r="D461" s="117"/>
      <c r="E461" s="117"/>
      <c r="F461" s="118"/>
      <c r="G461" s="107" t="str">
        <f t="shared" ref="G461:G524" si="112">IF(AG461="","",IF(AG461&lt;AQ$12,"Ehren",IF(AND(AG461&gt;=AQ$12,AG461&lt;=AS$12),"Sieger","Teiln.")))</f>
        <v/>
      </c>
      <c r="H461" s="38"/>
      <c r="I461" s="14"/>
      <c r="J461" s="143"/>
      <c r="K461" s="149" t="str">
        <f t="shared" ref="K461:K524" si="113">IF(I461="","",I461+J461)</f>
        <v/>
      </c>
      <c r="L461" s="101" t="str">
        <f t="shared" ref="L461:L524" si="114">IF(K461="","",RANK(K461,K$12:K$608,IF($I$11="Zeit",1,IF($I$11="Punkte",0,"Fehler"))))</f>
        <v/>
      </c>
      <c r="M461" s="82"/>
      <c r="N461" s="78"/>
      <c r="O461" s="78"/>
      <c r="P461" s="78"/>
      <c r="Q461" s="15" t="str" cm="1">
        <f t="array" ref="Q461">IF(M461="","",IF($Q$11="4 Beste",SUM(LARGE(M461:P461,{1;2;3;4})),(IF($Q$11="3 Beste",SUM(LARGE(M461:P461,{1;2;3})),(IF($Q$11="2 Beste",SUM(LARGE(M461:P461,{1;2})),IF($Q$11="Bester",LARGE(M461:P461,1))))))))</f>
        <v/>
      </c>
      <c r="R461" s="101" t="str">
        <f t="shared" ref="R461:R524" si="115">IF(Q461="","",RANK(Q461,Q$12:Q$608,0))</f>
        <v/>
      </c>
      <c r="S461" s="82"/>
      <c r="T461" s="84"/>
      <c r="U461" s="84"/>
      <c r="V461" s="84"/>
      <c r="W461" s="16" t="str" cm="1">
        <f t="array" ref="W461">IF(S461="","",IF($W$11="4 Beste",SUM(LARGE(S461:V461,{1;2;3;4})),(IF($W$11="3 Beste",SUM(LARGE(S461:V461,{1;2;3})),(IF($W$11="2 Beste",SUM(LARGE(S461:V461,{1;2})),IF($W$11="Bester",LARGE(S461:V461,1))))))))</f>
        <v/>
      </c>
      <c r="X461" s="101" t="str">
        <f t="shared" ref="X461:X524" si="116">IF(W461="","",RANK(W461,W$12:W$608,0))</f>
        <v/>
      </c>
      <c r="Y461" s="14"/>
      <c r="Z461" s="101" t="str">
        <f t="shared" ref="Z461:Z524" si="117">IF(Y461="","",RANK(Y461,Y$12:Y$608,IF($Y$11="Zeit",1,IF($Y$11="Punkte",0,"Fehler"))))</f>
        <v/>
      </c>
      <c r="AA461" s="18"/>
      <c r="AB461" s="23" t="str">
        <f t="shared" si="108"/>
        <v/>
      </c>
      <c r="AC461" s="24" t="str">
        <f t="shared" si="109"/>
        <v/>
      </c>
      <c r="AD461" s="24" t="str">
        <f t="shared" si="110"/>
        <v/>
      </c>
      <c r="AE461" s="22" t="str">
        <f t="shared" si="111"/>
        <v/>
      </c>
      <c r="AF461" s="16" t="str">
        <f t="shared" ref="AF461:AF524" si="118">IF(AND(AB461="",AC461="",AD461=""),"",SUM(AB461:AE461))</f>
        <v/>
      </c>
      <c r="AG461" s="103" t="str">
        <f t="shared" ref="AG461:AG524" si="119">IF(OR(AF461="",Z461="",X461="",R461="",L461=""),"",RANK(AF461,AF$12:AF$608,1))</f>
        <v/>
      </c>
      <c r="AH461" s="25" t="str">
        <f t="shared" ref="AH461:AH524" si="120">IF(AG461="","",IF(AG461&lt;AQ$12,"x",""))</f>
        <v/>
      </c>
      <c r="AI461" s="26" t="str">
        <f t="shared" ref="AI461:AI524" si="121">IF(AG461="","",IF(AND(AG461&gt;=AQ$12,AG461&lt;=AS$12),"x",""))</f>
        <v/>
      </c>
      <c r="AJ461" s="27" t="str">
        <f t="shared" ref="AJ461:AJ524" si="122">IF(AG461="","",IF(AG461&gt;=AQ$13,"x",""))</f>
        <v/>
      </c>
      <c r="AL461" s="6"/>
      <c r="AM461" s="6"/>
      <c r="AN461" s="6"/>
      <c r="AO461" s="6"/>
      <c r="AP461" s="6"/>
      <c r="AQ461" s="6"/>
      <c r="AR461" s="6"/>
      <c r="AS461" s="6"/>
      <c r="AT461" s="6"/>
      <c r="AU461" s="6"/>
      <c r="AV461" s="6"/>
      <c r="AW461" s="6"/>
      <c r="AX461" s="6"/>
      <c r="AY461" s="6"/>
    </row>
    <row r="462" spans="2:51" ht="18" customHeight="1" x14ac:dyDescent="0.2">
      <c r="B462" s="77">
        <v>451</v>
      </c>
      <c r="C462" s="105"/>
      <c r="D462" s="117"/>
      <c r="E462" s="117"/>
      <c r="F462" s="118"/>
      <c r="G462" s="107" t="str">
        <f t="shared" si="112"/>
        <v/>
      </c>
      <c r="H462" s="38"/>
      <c r="I462" s="14"/>
      <c r="J462" s="143"/>
      <c r="K462" s="149" t="str">
        <f t="shared" si="113"/>
        <v/>
      </c>
      <c r="L462" s="101" t="str">
        <f t="shared" si="114"/>
        <v/>
      </c>
      <c r="M462" s="82"/>
      <c r="N462" s="78"/>
      <c r="O462" s="78"/>
      <c r="P462" s="78"/>
      <c r="Q462" s="15" t="str" cm="1">
        <f t="array" ref="Q462">IF(M462="","",IF($Q$11="4 Beste",SUM(LARGE(M462:P462,{1;2;3;4})),(IF($Q$11="3 Beste",SUM(LARGE(M462:P462,{1;2;3})),(IF($Q$11="2 Beste",SUM(LARGE(M462:P462,{1;2})),IF($Q$11="Bester",LARGE(M462:P462,1))))))))</f>
        <v/>
      </c>
      <c r="R462" s="101" t="str">
        <f t="shared" si="115"/>
        <v/>
      </c>
      <c r="S462" s="82"/>
      <c r="T462" s="84"/>
      <c r="U462" s="84"/>
      <c r="V462" s="84"/>
      <c r="W462" s="16" t="str" cm="1">
        <f t="array" ref="W462">IF(S462="","",IF($W$11="4 Beste",SUM(LARGE(S462:V462,{1;2;3;4})),(IF($W$11="3 Beste",SUM(LARGE(S462:V462,{1;2;3})),(IF($W$11="2 Beste",SUM(LARGE(S462:V462,{1;2})),IF($W$11="Bester",LARGE(S462:V462,1))))))))</f>
        <v/>
      </c>
      <c r="X462" s="101" t="str">
        <f t="shared" si="116"/>
        <v/>
      </c>
      <c r="Y462" s="14"/>
      <c r="Z462" s="101" t="str">
        <f t="shared" si="117"/>
        <v/>
      </c>
      <c r="AA462" s="18"/>
      <c r="AB462" s="23" t="str">
        <f t="shared" si="108"/>
        <v/>
      </c>
      <c r="AC462" s="24" t="str">
        <f t="shared" si="109"/>
        <v/>
      </c>
      <c r="AD462" s="24" t="str">
        <f t="shared" si="110"/>
        <v/>
      </c>
      <c r="AE462" s="22" t="str">
        <f t="shared" si="111"/>
        <v/>
      </c>
      <c r="AF462" s="16" t="str">
        <f t="shared" si="118"/>
        <v/>
      </c>
      <c r="AG462" s="103" t="str">
        <f t="shared" si="119"/>
        <v/>
      </c>
      <c r="AH462" s="25" t="str">
        <f t="shared" si="120"/>
        <v/>
      </c>
      <c r="AI462" s="26" t="str">
        <f t="shared" si="121"/>
        <v/>
      </c>
      <c r="AJ462" s="27" t="str">
        <f t="shared" si="122"/>
        <v/>
      </c>
      <c r="AL462" s="6"/>
      <c r="AM462" s="6"/>
      <c r="AN462" s="6"/>
      <c r="AO462" s="6"/>
      <c r="AP462" s="6"/>
      <c r="AQ462" s="6"/>
      <c r="AR462" s="6"/>
      <c r="AS462" s="6"/>
      <c r="AT462" s="6"/>
      <c r="AU462" s="6"/>
      <c r="AV462" s="6"/>
      <c r="AW462" s="6"/>
      <c r="AX462" s="6"/>
      <c r="AY462" s="6"/>
    </row>
    <row r="463" spans="2:51" ht="18" customHeight="1" x14ac:dyDescent="0.2">
      <c r="B463" s="77">
        <v>452</v>
      </c>
      <c r="C463" s="105"/>
      <c r="D463" s="117"/>
      <c r="E463" s="117"/>
      <c r="F463" s="118"/>
      <c r="G463" s="107" t="str">
        <f t="shared" si="112"/>
        <v/>
      </c>
      <c r="H463" s="38"/>
      <c r="I463" s="14"/>
      <c r="J463" s="143"/>
      <c r="K463" s="149" t="str">
        <f t="shared" si="113"/>
        <v/>
      </c>
      <c r="L463" s="101" t="str">
        <f t="shared" si="114"/>
        <v/>
      </c>
      <c r="M463" s="82"/>
      <c r="N463" s="78"/>
      <c r="O463" s="78"/>
      <c r="P463" s="78"/>
      <c r="Q463" s="15" t="str" cm="1">
        <f t="array" ref="Q463">IF(M463="","",IF($Q$11="4 Beste",SUM(LARGE(M463:P463,{1;2;3;4})),(IF($Q$11="3 Beste",SUM(LARGE(M463:P463,{1;2;3})),(IF($Q$11="2 Beste",SUM(LARGE(M463:P463,{1;2})),IF($Q$11="Bester",LARGE(M463:P463,1))))))))</f>
        <v/>
      </c>
      <c r="R463" s="101" t="str">
        <f t="shared" si="115"/>
        <v/>
      </c>
      <c r="S463" s="82"/>
      <c r="T463" s="84"/>
      <c r="U463" s="84"/>
      <c r="V463" s="84"/>
      <c r="W463" s="16" t="str" cm="1">
        <f t="array" ref="W463">IF(S463="","",IF($W$11="4 Beste",SUM(LARGE(S463:V463,{1;2;3;4})),(IF($W$11="3 Beste",SUM(LARGE(S463:V463,{1;2;3})),(IF($W$11="2 Beste",SUM(LARGE(S463:V463,{1;2})),IF($W$11="Bester",LARGE(S463:V463,1))))))))</f>
        <v/>
      </c>
      <c r="X463" s="101" t="str">
        <f t="shared" si="116"/>
        <v/>
      </c>
      <c r="Y463" s="14"/>
      <c r="Z463" s="101" t="str">
        <f t="shared" si="117"/>
        <v/>
      </c>
      <c r="AA463" s="18"/>
      <c r="AB463" s="23" t="str">
        <f t="shared" si="108"/>
        <v/>
      </c>
      <c r="AC463" s="24" t="str">
        <f t="shared" si="109"/>
        <v/>
      </c>
      <c r="AD463" s="24" t="str">
        <f t="shared" si="110"/>
        <v/>
      </c>
      <c r="AE463" s="22" t="str">
        <f t="shared" si="111"/>
        <v/>
      </c>
      <c r="AF463" s="16" t="str">
        <f t="shared" si="118"/>
        <v/>
      </c>
      <c r="AG463" s="103" t="str">
        <f t="shared" si="119"/>
        <v/>
      </c>
      <c r="AH463" s="25" t="str">
        <f t="shared" si="120"/>
        <v/>
      </c>
      <c r="AI463" s="26" t="str">
        <f t="shared" si="121"/>
        <v/>
      </c>
      <c r="AJ463" s="27" t="str">
        <f t="shared" si="122"/>
        <v/>
      </c>
      <c r="AL463" s="6"/>
      <c r="AM463" s="6"/>
      <c r="AN463" s="6"/>
      <c r="AO463" s="6"/>
      <c r="AP463" s="6"/>
      <c r="AQ463" s="6"/>
      <c r="AR463" s="6"/>
      <c r="AS463" s="6"/>
      <c r="AT463" s="6"/>
      <c r="AU463" s="6"/>
      <c r="AV463" s="6"/>
      <c r="AW463" s="6"/>
      <c r="AX463" s="6"/>
      <c r="AY463" s="6"/>
    </row>
    <row r="464" spans="2:51" ht="18" customHeight="1" x14ac:dyDescent="0.2">
      <c r="B464" s="77">
        <v>453</v>
      </c>
      <c r="C464" s="105"/>
      <c r="D464" s="117"/>
      <c r="E464" s="117"/>
      <c r="F464" s="118"/>
      <c r="G464" s="107" t="str">
        <f t="shared" si="112"/>
        <v/>
      </c>
      <c r="H464" s="38"/>
      <c r="I464" s="14"/>
      <c r="J464" s="143"/>
      <c r="K464" s="149" t="str">
        <f t="shared" si="113"/>
        <v/>
      </c>
      <c r="L464" s="101" t="str">
        <f t="shared" si="114"/>
        <v/>
      </c>
      <c r="M464" s="82"/>
      <c r="N464" s="78"/>
      <c r="O464" s="78"/>
      <c r="P464" s="78"/>
      <c r="Q464" s="15" t="str" cm="1">
        <f t="array" ref="Q464">IF(M464="","",IF($Q$11="4 Beste",SUM(LARGE(M464:P464,{1;2;3;4})),(IF($Q$11="3 Beste",SUM(LARGE(M464:P464,{1;2;3})),(IF($Q$11="2 Beste",SUM(LARGE(M464:P464,{1;2})),IF($Q$11="Bester",LARGE(M464:P464,1))))))))</f>
        <v/>
      </c>
      <c r="R464" s="101" t="str">
        <f t="shared" si="115"/>
        <v/>
      </c>
      <c r="S464" s="82"/>
      <c r="T464" s="84"/>
      <c r="U464" s="84"/>
      <c r="V464" s="84"/>
      <c r="W464" s="16" t="str" cm="1">
        <f t="array" ref="W464">IF(S464="","",IF($W$11="4 Beste",SUM(LARGE(S464:V464,{1;2;3;4})),(IF($W$11="3 Beste",SUM(LARGE(S464:V464,{1;2;3})),(IF($W$11="2 Beste",SUM(LARGE(S464:V464,{1;2})),IF($W$11="Bester",LARGE(S464:V464,1))))))))</f>
        <v/>
      </c>
      <c r="X464" s="101" t="str">
        <f t="shared" si="116"/>
        <v/>
      </c>
      <c r="Y464" s="14"/>
      <c r="Z464" s="101" t="str">
        <f t="shared" si="117"/>
        <v/>
      </c>
      <c r="AA464" s="18"/>
      <c r="AB464" s="23" t="str">
        <f t="shared" si="108"/>
        <v/>
      </c>
      <c r="AC464" s="24" t="str">
        <f t="shared" si="109"/>
        <v/>
      </c>
      <c r="AD464" s="24" t="str">
        <f t="shared" si="110"/>
        <v/>
      </c>
      <c r="AE464" s="22" t="str">
        <f t="shared" si="111"/>
        <v/>
      </c>
      <c r="AF464" s="16" t="str">
        <f t="shared" si="118"/>
        <v/>
      </c>
      <c r="AG464" s="103" t="str">
        <f t="shared" si="119"/>
        <v/>
      </c>
      <c r="AH464" s="25" t="str">
        <f t="shared" si="120"/>
        <v/>
      </c>
      <c r="AI464" s="26" t="str">
        <f t="shared" si="121"/>
        <v/>
      </c>
      <c r="AJ464" s="27" t="str">
        <f t="shared" si="122"/>
        <v/>
      </c>
      <c r="AL464" s="6"/>
      <c r="AM464" s="6"/>
      <c r="AN464" s="6"/>
      <c r="AO464" s="6"/>
      <c r="AP464" s="6"/>
      <c r="AQ464" s="6"/>
      <c r="AR464" s="6"/>
      <c r="AS464" s="6"/>
      <c r="AT464" s="6"/>
      <c r="AU464" s="6"/>
      <c r="AV464" s="6"/>
      <c r="AW464" s="6"/>
      <c r="AX464" s="6"/>
      <c r="AY464" s="6"/>
    </row>
    <row r="465" spans="2:51" ht="18" customHeight="1" x14ac:dyDescent="0.2">
      <c r="B465" s="77">
        <v>454</v>
      </c>
      <c r="C465" s="105"/>
      <c r="D465" s="117"/>
      <c r="E465" s="117"/>
      <c r="F465" s="118"/>
      <c r="G465" s="107" t="str">
        <f t="shared" si="112"/>
        <v/>
      </c>
      <c r="H465" s="38"/>
      <c r="I465" s="14"/>
      <c r="J465" s="143"/>
      <c r="K465" s="149" t="str">
        <f t="shared" si="113"/>
        <v/>
      </c>
      <c r="L465" s="101" t="str">
        <f t="shared" si="114"/>
        <v/>
      </c>
      <c r="M465" s="82"/>
      <c r="N465" s="78"/>
      <c r="O465" s="78"/>
      <c r="P465" s="78"/>
      <c r="Q465" s="15" t="str" cm="1">
        <f t="array" ref="Q465">IF(M465="","",IF($Q$11="4 Beste",SUM(LARGE(M465:P465,{1;2;3;4})),(IF($Q$11="3 Beste",SUM(LARGE(M465:P465,{1;2;3})),(IF($Q$11="2 Beste",SUM(LARGE(M465:P465,{1;2})),IF($Q$11="Bester",LARGE(M465:P465,1))))))))</f>
        <v/>
      </c>
      <c r="R465" s="101" t="str">
        <f t="shared" si="115"/>
        <v/>
      </c>
      <c r="S465" s="82"/>
      <c r="T465" s="84"/>
      <c r="U465" s="84"/>
      <c r="V465" s="84"/>
      <c r="W465" s="16" t="str" cm="1">
        <f t="array" ref="W465">IF(S465="","",IF($W$11="4 Beste",SUM(LARGE(S465:V465,{1;2;3;4})),(IF($W$11="3 Beste",SUM(LARGE(S465:V465,{1;2;3})),(IF($W$11="2 Beste",SUM(LARGE(S465:V465,{1;2})),IF($W$11="Bester",LARGE(S465:V465,1))))))))</f>
        <v/>
      </c>
      <c r="X465" s="101" t="str">
        <f t="shared" si="116"/>
        <v/>
      </c>
      <c r="Y465" s="14"/>
      <c r="Z465" s="101" t="str">
        <f t="shared" si="117"/>
        <v/>
      </c>
      <c r="AA465" s="18"/>
      <c r="AB465" s="23" t="str">
        <f t="shared" si="108"/>
        <v/>
      </c>
      <c r="AC465" s="24" t="str">
        <f t="shared" si="109"/>
        <v/>
      </c>
      <c r="AD465" s="24" t="str">
        <f t="shared" si="110"/>
        <v/>
      </c>
      <c r="AE465" s="22" t="str">
        <f t="shared" si="111"/>
        <v/>
      </c>
      <c r="AF465" s="16" t="str">
        <f t="shared" si="118"/>
        <v/>
      </c>
      <c r="AG465" s="103" t="str">
        <f t="shared" si="119"/>
        <v/>
      </c>
      <c r="AH465" s="25" t="str">
        <f t="shared" si="120"/>
        <v/>
      </c>
      <c r="AI465" s="26" t="str">
        <f t="shared" si="121"/>
        <v/>
      </c>
      <c r="AJ465" s="27" t="str">
        <f t="shared" si="122"/>
        <v/>
      </c>
      <c r="AL465" s="6"/>
      <c r="AM465" s="6"/>
      <c r="AN465" s="6"/>
      <c r="AO465" s="6"/>
      <c r="AP465" s="6"/>
      <c r="AQ465" s="6"/>
      <c r="AR465" s="6"/>
      <c r="AS465" s="6"/>
      <c r="AT465" s="6"/>
      <c r="AU465" s="6"/>
      <c r="AV465" s="6"/>
      <c r="AW465" s="6"/>
      <c r="AX465" s="6"/>
      <c r="AY465" s="6"/>
    </row>
    <row r="466" spans="2:51" ht="18" customHeight="1" x14ac:dyDescent="0.2">
      <c r="B466" s="77">
        <v>455</v>
      </c>
      <c r="C466" s="105"/>
      <c r="D466" s="117"/>
      <c r="E466" s="117"/>
      <c r="F466" s="118"/>
      <c r="G466" s="107" t="str">
        <f t="shared" si="112"/>
        <v/>
      </c>
      <c r="H466" s="38"/>
      <c r="I466" s="14"/>
      <c r="J466" s="143"/>
      <c r="K466" s="149" t="str">
        <f t="shared" si="113"/>
        <v/>
      </c>
      <c r="L466" s="101" t="str">
        <f t="shared" si="114"/>
        <v/>
      </c>
      <c r="M466" s="82"/>
      <c r="N466" s="78"/>
      <c r="O466" s="78"/>
      <c r="P466" s="78"/>
      <c r="Q466" s="15" t="str" cm="1">
        <f t="array" ref="Q466">IF(M466="","",IF($Q$11="4 Beste",SUM(LARGE(M466:P466,{1;2;3;4})),(IF($Q$11="3 Beste",SUM(LARGE(M466:P466,{1;2;3})),(IF($Q$11="2 Beste",SUM(LARGE(M466:P466,{1;2})),IF($Q$11="Bester",LARGE(M466:P466,1))))))))</f>
        <v/>
      </c>
      <c r="R466" s="101" t="str">
        <f t="shared" si="115"/>
        <v/>
      </c>
      <c r="S466" s="82"/>
      <c r="T466" s="84"/>
      <c r="U466" s="84"/>
      <c r="V466" s="84"/>
      <c r="W466" s="16" t="str" cm="1">
        <f t="array" ref="W466">IF(S466="","",IF($W$11="4 Beste",SUM(LARGE(S466:V466,{1;2;3;4})),(IF($W$11="3 Beste",SUM(LARGE(S466:V466,{1;2;3})),(IF($W$11="2 Beste",SUM(LARGE(S466:V466,{1;2})),IF($W$11="Bester",LARGE(S466:V466,1))))))))</f>
        <v/>
      </c>
      <c r="X466" s="101" t="str">
        <f t="shared" si="116"/>
        <v/>
      </c>
      <c r="Y466" s="14"/>
      <c r="Z466" s="101" t="str">
        <f t="shared" si="117"/>
        <v/>
      </c>
      <c r="AA466" s="18"/>
      <c r="AB466" s="23" t="str">
        <f t="shared" si="108"/>
        <v/>
      </c>
      <c r="AC466" s="24" t="str">
        <f t="shared" si="109"/>
        <v/>
      </c>
      <c r="AD466" s="24" t="str">
        <f t="shared" si="110"/>
        <v/>
      </c>
      <c r="AE466" s="22" t="str">
        <f t="shared" si="111"/>
        <v/>
      </c>
      <c r="AF466" s="16" t="str">
        <f t="shared" si="118"/>
        <v/>
      </c>
      <c r="AG466" s="103" t="str">
        <f t="shared" si="119"/>
        <v/>
      </c>
      <c r="AH466" s="25" t="str">
        <f t="shared" si="120"/>
        <v/>
      </c>
      <c r="AI466" s="26" t="str">
        <f t="shared" si="121"/>
        <v/>
      </c>
      <c r="AJ466" s="27" t="str">
        <f t="shared" si="122"/>
        <v/>
      </c>
      <c r="AL466" s="6"/>
      <c r="AM466" s="6"/>
      <c r="AN466" s="6"/>
      <c r="AO466" s="6"/>
      <c r="AP466" s="6"/>
      <c r="AQ466" s="6"/>
      <c r="AR466" s="6"/>
      <c r="AS466" s="6"/>
      <c r="AT466" s="6"/>
      <c r="AU466" s="6"/>
      <c r="AV466" s="6"/>
      <c r="AW466" s="6"/>
      <c r="AX466" s="6"/>
      <c r="AY466" s="6"/>
    </row>
    <row r="467" spans="2:51" ht="18" customHeight="1" x14ac:dyDescent="0.2">
      <c r="B467" s="77">
        <v>456</v>
      </c>
      <c r="C467" s="105"/>
      <c r="D467" s="117"/>
      <c r="E467" s="117"/>
      <c r="F467" s="118"/>
      <c r="G467" s="107" t="str">
        <f t="shared" si="112"/>
        <v/>
      </c>
      <c r="H467" s="38"/>
      <c r="I467" s="14"/>
      <c r="J467" s="143"/>
      <c r="K467" s="149" t="str">
        <f t="shared" si="113"/>
        <v/>
      </c>
      <c r="L467" s="101" t="str">
        <f t="shared" si="114"/>
        <v/>
      </c>
      <c r="M467" s="82"/>
      <c r="N467" s="78"/>
      <c r="O467" s="78"/>
      <c r="P467" s="78"/>
      <c r="Q467" s="15" t="str" cm="1">
        <f t="array" ref="Q467">IF(M467="","",IF($Q$11="4 Beste",SUM(LARGE(M467:P467,{1;2;3;4})),(IF($Q$11="3 Beste",SUM(LARGE(M467:P467,{1;2;3})),(IF($Q$11="2 Beste",SUM(LARGE(M467:P467,{1;2})),IF($Q$11="Bester",LARGE(M467:P467,1))))))))</f>
        <v/>
      </c>
      <c r="R467" s="101" t="str">
        <f t="shared" si="115"/>
        <v/>
      </c>
      <c r="S467" s="82"/>
      <c r="T467" s="84"/>
      <c r="U467" s="84"/>
      <c r="V467" s="84"/>
      <c r="W467" s="16" t="str" cm="1">
        <f t="array" ref="W467">IF(S467="","",IF($W$11="4 Beste",SUM(LARGE(S467:V467,{1;2;3;4})),(IF($W$11="3 Beste",SUM(LARGE(S467:V467,{1;2;3})),(IF($W$11="2 Beste",SUM(LARGE(S467:V467,{1;2})),IF($W$11="Bester",LARGE(S467:V467,1))))))))</f>
        <v/>
      </c>
      <c r="X467" s="101" t="str">
        <f t="shared" si="116"/>
        <v/>
      </c>
      <c r="Y467" s="14"/>
      <c r="Z467" s="101" t="str">
        <f t="shared" si="117"/>
        <v/>
      </c>
      <c r="AA467" s="18"/>
      <c r="AB467" s="23" t="str">
        <f t="shared" si="108"/>
        <v/>
      </c>
      <c r="AC467" s="24" t="str">
        <f t="shared" si="109"/>
        <v/>
      </c>
      <c r="AD467" s="24" t="str">
        <f t="shared" si="110"/>
        <v/>
      </c>
      <c r="AE467" s="22" t="str">
        <f t="shared" si="111"/>
        <v/>
      </c>
      <c r="AF467" s="16" t="str">
        <f t="shared" si="118"/>
        <v/>
      </c>
      <c r="AG467" s="103" t="str">
        <f t="shared" si="119"/>
        <v/>
      </c>
      <c r="AH467" s="25" t="str">
        <f t="shared" si="120"/>
        <v/>
      </c>
      <c r="AI467" s="26" t="str">
        <f t="shared" si="121"/>
        <v/>
      </c>
      <c r="AJ467" s="27" t="str">
        <f t="shared" si="122"/>
        <v/>
      </c>
      <c r="AL467" s="6"/>
      <c r="AM467" s="6"/>
      <c r="AN467" s="6"/>
      <c r="AO467" s="6"/>
      <c r="AP467" s="6"/>
      <c r="AQ467" s="6"/>
      <c r="AR467" s="6"/>
      <c r="AS467" s="6"/>
      <c r="AT467" s="6"/>
      <c r="AU467" s="6"/>
      <c r="AV467" s="6"/>
      <c r="AW467" s="6"/>
      <c r="AX467" s="6"/>
      <c r="AY467" s="6"/>
    </row>
    <row r="468" spans="2:51" ht="18" customHeight="1" x14ac:dyDescent="0.2">
      <c r="B468" s="77">
        <v>457</v>
      </c>
      <c r="C468" s="105"/>
      <c r="D468" s="117"/>
      <c r="E468" s="117"/>
      <c r="F468" s="118"/>
      <c r="G468" s="107" t="str">
        <f t="shared" si="112"/>
        <v/>
      </c>
      <c r="H468" s="38"/>
      <c r="I468" s="14"/>
      <c r="J468" s="143"/>
      <c r="K468" s="149" t="str">
        <f t="shared" si="113"/>
        <v/>
      </c>
      <c r="L468" s="101" t="str">
        <f t="shared" si="114"/>
        <v/>
      </c>
      <c r="M468" s="82"/>
      <c r="N468" s="78"/>
      <c r="O468" s="78"/>
      <c r="P468" s="78"/>
      <c r="Q468" s="15" t="str" cm="1">
        <f t="array" ref="Q468">IF(M468="","",IF($Q$11="4 Beste",SUM(LARGE(M468:P468,{1;2;3;4})),(IF($Q$11="3 Beste",SUM(LARGE(M468:P468,{1;2;3})),(IF($Q$11="2 Beste",SUM(LARGE(M468:P468,{1;2})),IF($Q$11="Bester",LARGE(M468:P468,1))))))))</f>
        <v/>
      </c>
      <c r="R468" s="101" t="str">
        <f t="shared" si="115"/>
        <v/>
      </c>
      <c r="S468" s="82"/>
      <c r="T468" s="84"/>
      <c r="U468" s="84"/>
      <c r="V468" s="84"/>
      <c r="W468" s="16" t="str" cm="1">
        <f t="array" ref="W468">IF(S468="","",IF($W$11="4 Beste",SUM(LARGE(S468:V468,{1;2;3;4})),(IF($W$11="3 Beste",SUM(LARGE(S468:V468,{1;2;3})),(IF($W$11="2 Beste",SUM(LARGE(S468:V468,{1;2})),IF($W$11="Bester",LARGE(S468:V468,1))))))))</f>
        <v/>
      </c>
      <c r="X468" s="101" t="str">
        <f t="shared" si="116"/>
        <v/>
      </c>
      <c r="Y468" s="14"/>
      <c r="Z468" s="101" t="str">
        <f t="shared" si="117"/>
        <v/>
      </c>
      <c r="AA468" s="18"/>
      <c r="AB468" s="23" t="str">
        <f t="shared" si="108"/>
        <v/>
      </c>
      <c r="AC468" s="24" t="str">
        <f t="shared" si="109"/>
        <v/>
      </c>
      <c r="AD468" s="24" t="str">
        <f t="shared" si="110"/>
        <v/>
      </c>
      <c r="AE468" s="22" t="str">
        <f t="shared" si="111"/>
        <v/>
      </c>
      <c r="AF468" s="16" t="str">
        <f t="shared" si="118"/>
        <v/>
      </c>
      <c r="AG468" s="103" t="str">
        <f t="shared" si="119"/>
        <v/>
      </c>
      <c r="AH468" s="25" t="str">
        <f t="shared" si="120"/>
        <v/>
      </c>
      <c r="AI468" s="26" t="str">
        <f t="shared" si="121"/>
        <v/>
      </c>
      <c r="AJ468" s="27" t="str">
        <f t="shared" si="122"/>
        <v/>
      </c>
      <c r="AL468" s="6"/>
      <c r="AM468" s="6"/>
      <c r="AN468" s="6"/>
      <c r="AO468" s="6"/>
      <c r="AP468" s="6"/>
      <c r="AQ468" s="6"/>
      <c r="AR468" s="6"/>
      <c r="AS468" s="6"/>
      <c r="AT468" s="6"/>
      <c r="AU468" s="6"/>
      <c r="AV468" s="6"/>
      <c r="AW468" s="6"/>
      <c r="AX468" s="6"/>
      <c r="AY468" s="6"/>
    </row>
    <row r="469" spans="2:51" ht="18" customHeight="1" x14ac:dyDescent="0.2">
      <c r="B469" s="77">
        <v>458</v>
      </c>
      <c r="C469" s="105"/>
      <c r="D469" s="117"/>
      <c r="E469" s="117"/>
      <c r="F469" s="118"/>
      <c r="G469" s="107" t="str">
        <f t="shared" si="112"/>
        <v/>
      </c>
      <c r="H469" s="38"/>
      <c r="I469" s="14"/>
      <c r="J469" s="143"/>
      <c r="K469" s="149" t="str">
        <f t="shared" si="113"/>
        <v/>
      </c>
      <c r="L469" s="101" t="str">
        <f t="shared" si="114"/>
        <v/>
      </c>
      <c r="M469" s="82"/>
      <c r="N469" s="78"/>
      <c r="O469" s="78"/>
      <c r="P469" s="78"/>
      <c r="Q469" s="15" t="str" cm="1">
        <f t="array" ref="Q469">IF(M469="","",IF($Q$11="4 Beste",SUM(LARGE(M469:P469,{1;2;3;4})),(IF($Q$11="3 Beste",SUM(LARGE(M469:P469,{1;2;3})),(IF($Q$11="2 Beste",SUM(LARGE(M469:P469,{1;2})),IF($Q$11="Bester",LARGE(M469:P469,1))))))))</f>
        <v/>
      </c>
      <c r="R469" s="101" t="str">
        <f t="shared" si="115"/>
        <v/>
      </c>
      <c r="S469" s="82"/>
      <c r="T469" s="84"/>
      <c r="U469" s="84"/>
      <c r="V469" s="84"/>
      <c r="W469" s="16" t="str" cm="1">
        <f t="array" ref="W469">IF(S469="","",IF($W$11="4 Beste",SUM(LARGE(S469:V469,{1;2;3;4})),(IF($W$11="3 Beste",SUM(LARGE(S469:V469,{1;2;3})),(IF($W$11="2 Beste",SUM(LARGE(S469:V469,{1;2})),IF($W$11="Bester",LARGE(S469:V469,1))))))))</f>
        <v/>
      </c>
      <c r="X469" s="101" t="str">
        <f t="shared" si="116"/>
        <v/>
      </c>
      <c r="Y469" s="14"/>
      <c r="Z469" s="101" t="str">
        <f t="shared" si="117"/>
        <v/>
      </c>
      <c r="AA469" s="18"/>
      <c r="AB469" s="23" t="str">
        <f t="shared" si="108"/>
        <v/>
      </c>
      <c r="AC469" s="24" t="str">
        <f t="shared" si="109"/>
        <v/>
      </c>
      <c r="AD469" s="24" t="str">
        <f t="shared" si="110"/>
        <v/>
      </c>
      <c r="AE469" s="22" t="str">
        <f t="shared" si="111"/>
        <v/>
      </c>
      <c r="AF469" s="16" t="str">
        <f t="shared" si="118"/>
        <v/>
      </c>
      <c r="AG469" s="103" t="str">
        <f t="shared" si="119"/>
        <v/>
      </c>
      <c r="AH469" s="25" t="str">
        <f t="shared" si="120"/>
        <v/>
      </c>
      <c r="AI469" s="26" t="str">
        <f t="shared" si="121"/>
        <v/>
      </c>
      <c r="AJ469" s="27" t="str">
        <f t="shared" si="122"/>
        <v/>
      </c>
      <c r="AL469" s="6"/>
      <c r="AM469" s="6"/>
      <c r="AN469" s="6"/>
      <c r="AO469" s="6"/>
      <c r="AP469" s="6"/>
      <c r="AQ469" s="6"/>
      <c r="AR469" s="6"/>
      <c r="AS469" s="6"/>
      <c r="AT469" s="6"/>
      <c r="AU469" s="6"/>
      <c r="AV469" s="6"/>
      <c r="AW469" s="6"/>
      <c r="AX469" s="6"/>
      <c r="AY469" s="6"/>
    </row>
    <row r="470" spans="2:51" ht="18" customHeight="1" x14ac:dyDescent="0.2">
      <c r="B470" s="77">
        <v>459</v>
      </c>
      <c r="C470" s="105"/>
      <c r="D470" s="117"/>
      <c r="E470" s="117"/>
      <c r="F470" s="118"/>
      <c r="G470" s="107" t="str">
        <f t="shared" si="112"/>
        <v/>
      </c>
      <c r="H470" s="38"/>
      <c r="I470" s="14"/>
      <c r="J470" s="143"/>
      <c r="K470" s="149" t="str">
        <f t="shared" si="113"/>
        <v/>
      </c>
      <c r="L470" s="101" t="str">
        <f t="shared" si="114"/>
        <v/>
      </c>
      <c r="M470" s="82"/>
      <c r="N470" s="78"/>
      <c r="O470" s="78"/>
      <c r="P470" s="78"/>
      <c r="Q470" s="15" t="str" cm="1">
        <f t="array" ref="Q470">IF(M470="","",IF($Q$11="4 Beste",SUM(LARGE(M470:P470,{1;2;3;4})),(IF($Q$11="3 Beste",SUM(LARGE(M470:P470,{1;2;3})),(IF($Q$11="2 Beste",SUM(LARGE(M470:P470,{1;2})),IF($Q$11="Bester",LARGE(M470:P470,1))))))))</f>
        <v/>
      </c>
      <c r="R470" s="101" t="str">
        <f t="shared" si="115"/>
        <v/>
      </c>
      <c r="S470" s="82"/>
      <c r="T470" s="84"/>
      <c r="U470" s="84"/>
      <c r="V470" s="84"/>
      <c r="W470" s="16" t="str" cm="1">
        <f t="array" ref="W470">IF(S470="","",IF($W$11="4 Beste",SUM(LARGE(S470:V470,{1;2;3;4})),(IF($W$11="3 Beste",SUM(LARGE(S470:V470,{1;2;3})),(IF($W$11="2 Beste",SUM(LARGE(S470:V470,{1;2})),IF($W$11="Bester",LARGE(S470:V470,1))))))))</f>
        <v/>
      </c>
      <c r="X470" s="101" t="str">
        <f t="shared" si="116"/>
        <v/>
      </c>
      <c r="Y470" s="14"/>
      <c r="Z470" s="101" t="str">
        <f t="shared" si="117"/>
        <v/>
      </c>
      <c r="AA470" s="18"/>
      <c r="AB470" s="23" t="str">
        <f t="shared" si="108"/>
        <v/>
      </c>
      <c r="AC470" s="24" t="str">
        <f t="shared" si="109"/>
        <v/>
      </c>
      <c r="AD470" s="24" t="str">
        <f t="shared" si="110"/>
        <v/>
      </c>
      <c r="AE470" s="22" t="str">
        <f t="shared" si="111"/>
        <v/>
      </c>
      <c r="AF470" s="16" t="str">
        <f t="shared" si="118"/>
        <v/>
      </c>
      <c r="AG470" s="103" t="str">
        <f t="shared" si="119"/>
        <v/>
      </c>
      <c r="AH470" s="25" t="str">
        <f t="shared" si="120"/>
        <v/>
      </c>
      <c r="AI470" s="26" t="str">
        <f t="shared" si="121"/>
        <v/>
      </c>
      <c r="AJ470" s="27" t="str">
        <f t="shared" si="122"/>
        <v/>
      </c>
      <c r="AL470" s="6"/>
      <c r="AM470" s="6"/>
      <c r="AN470" s="6"/>
      <c r="AO470" s="6"/>
      <c r="AP470" s="6"/>
      <c r="AQ470" s="6"/>
      <c r="AR470" s="6"/>
      <c r="AS470" s="6"/>
      <c r="AT470" s="6"/>
      <c r="AU470" s="6"/>
      <c r="AV470" s="6"/>
      <c r="AW470" s="6"/>
      <c r="AX470" s="6"/>
      <c r="AY470" s="6"/>
    </row>
    <row r="471" spans="2:51" ht="18" customHeight="1" x14ac:dyDescent="0.2">
      <c r="B471" s="77">
        <v>460</v>
      </c>
      <c r="C471" s="105"/>
      <c r="D471" s="117"/>
      <c r="E471" s="117"/>
      <c r="F471" s="118"/>
      <c r="G471" s="107" t="str">
        <f t="shared" si="112"/>
        <v/>
      </c>
      <c r="H471" s="38"/>
      <c r="I471" s="14"/>
      <c r="J471" s="143"/>
      <c r="K471" s="149" t="str">
        <f t="shared" si="113"/>
        <v/>
      </c>
      <c r="L471" s="101" t="str">
        <f t="shared" si="114"/>
        <v/>
      </c>
      <c r="M471" s="82"/>
      <c r="N471" s="78"/>
      <c r="O471" s="78"/>
      <c r="P471" s="78"/>
      <c r="Q471" s="15" t="str" cm="1">
        <f t="array" ref="Q471">IF(M471="","",IF($Q$11="4 Beste",SUM(LARGE(M471:P471,{1;2;3;4})),(IF($Q$11="3 Beste",SUM(LARGE(M471:P471,{1;2;3})),(IF($Q$11="2 Beste",SUM(LARGE(M471:P471,{1;2})),IF($Q$11="Bester",LARGE(M471:P471,1))))))))</f>
        <v/>
      </c>
      <c r="R471" s="101" t="str">
        <f t="shared" si="115"/>
        <v/>
      </c>
      <c r="S471" s="82"/>
      <c r="T471" s="84"/>
      <c r="U471" s="84"/>
      <c r="V471" s="84"/>
      <c r="W471" s="16" t="str" cm="1">
        <f t="array" ref="W471">IF(S471="","",IF($W$11="4 Beste",SUM(LARGE(S471:V471,{1;2;3;4})),(IF($W$11="3 Beste",SUM(LARGE(S471:V471,{1;2;3})),(IF($W$11="2 Beste",SUM(LARGE(S471:V471,{1;2})),IF($W$11="Bester",LARGE(S471:V471,1))))))))</f>
        <v/>
      </c>
      <c r="X471" s="101" t="str">
        <f t="shared" si="116"/>
        <v/>
      </c>
      <c r="Y471" s="14"/>
      <c r="Z471" s="101" t="str">
        <f t="shared" si="117"/>
        <v/>
      </c>
      <c r="AA471" s="18"/>
      <c r="AB471" s="23" t="str">
        <f t="shared" si="108"/>
        <v/>
      </c>
      <c r="AC471" s="24" t="str">
        <f t="shared" si="109"/>
        <v/>
      </c>
      <c r="AD471" s="24" t="str">
        <f t="shared" si="110"/>
        <v/>
      </c>
      <c r="AE471" s="22" t="str">
        <f t="shared" si="111"/>
        <v/>
      </c>
      <c r="AF471" s="16" t="str">
        <f t="shared" si="118"/>
        <v/>
      </c>
      <c r="AG471" s="103" t="str">
        <f t="shared" si="119"/>
        <v/>
      </c>
      <c r="AH471" s="25" t="str">
        <f t="shared" si="120"/>
        <v/>
      </c>
      <c r="AI471" s="26" t="str">
        <f t="shared" si="121"/>
        <v/>
      </c>
      <c r="AJ471" s="27" t="str">
        <f t="shared" si="122"/>
        <v/>
      </c>
      <c r="AL471" s="6"/>
      <c r="AM471" s="6"/>
      <c r="AN471" s="6"/>
      <c r="AO471" s="6"/>
      <c r="AP471" s="6"/>
      <c r="AQ471" s="6"/>
      <c r="AR471" s="6"/>
      <c r="AS471" s="6"/>
      <c r="AT471" s="6"/>
      <c r="AU471" s="6"/>
      <c r="AV471" s="6"/>
      <c r="AW471" s="6"/>
      <c r="AX471" s="6"/>
      <c r="AY471" s="6"/>
    </row>
    <row r="472" spans="2:51" ht="18" customHeight="1" x14ac:dyDescent="0.2">
      <c r="B472" s="77">
        <v>461</v>
      </c>
      <c r="C472" s="105"/>
      <c r="D472" s="117"/>
      <c r="E472" s="117"/>
      <c r="F472" s="118"/>
      <c r="G472" s="107" t="str">
        <f t="shared" si="112"/>
        <v/>
      </c>
      <c r="H472" s="38"/>
      <c r="I472" s="14"/>
      <c r="J472" s="143"/>
      <c r="K472" s="149" t="str">
        <f t="shared" si="113"/>
        <v/>
      </c>
      <c r="L472" s="101" t="str">
        <f t="shared" si="114"/>
        <v/>
      </c>
      <c r="M472" s="82"/>
      <c r="N472" s="78"/>
      <c r="O472" s="78"/>
      <c r="P472" s="78"/>
      <c r="Q472" s="15" t="str" cm="1">
        <f t="array" ref="Q472">IF(M472="","",IF($Q$11="4 Beste",SUM(LARGE(M472:P472,{1;2;3;4})),(IF($Q$11="3 Beste",SUM(LARGE(M472:P472,{1;2;3})),(IF($Q$11="2 Beste",SUM(LARGE(M472:P472,{1;2})),IF($Q$11="Bester",LARGE(M472:P472,1))))))))</f>
        <v/>
      </c>
      <c r="R472" s="101" t="str">
        <f t="shared" si="115"/>
        <v/>
      </c>
      <c r="S472" s="82"/>
      <c r="T472" s="84"/>
      <c r="U472" s="84"/>
      <c r="V472" s="84"/>
      <c r="W472" s="16" t="str" cm="1">
        <f t="array" ref="W472">IF(S472="","",IF($W$11="4 Beste",SUM(LARGE(S472:V472,{1;2;3;4})),(IF($W$11="3 Beste",SUM(LARGE(S472:V472,{1;2;3})),(IF($W$11="2 Beste",SUM(LARGE(S472:V472,{1;2})),IF($W$11="Bester",LARGE(S472:V472,1))))))))</f>
        <v/>
      </c>
      <c r="X472" s="101" t="str">
        <f t="shared" si="116"/>
        <v/>
      </c>
      <c r="Y472" s="14"/>
      <c r="Z472" s="101" t="str">
        <f t="shared" si="117"/>
        <v/>
      </c>
      <c r="AA472" s="18"/>
      <c r="AB472" s="23" t="str">
        <f t="shared" si="108"/>
        <v/>
      </c>
      <c r="AC472" s="24" t="str">
        <f t="shared" si="109"/>
        <v/>
      </c>
      <c r="AD472" s="24" t="str">
        <f t="shared" si="110"/>
        <v/>
      </c>
      <c r="AE472" s="22" t="str">
        <f t="shared" si="111"/>
        <v/>
      </c>
      <c r="AF472" s="16" t="str">
        <f t="shared" si="118"/>
        <v/>
      </c>
      <c r="AG472" s="103" t="str">
        <f t="shared" si="119"/>
        <v/>
      </c>
      <c r="AH472" s="25" t="str">
        <f t="shared" si="120"/>
        <v/>
      </c>
      <c r="AI472" s="26" t="str">
        <f t="shared" si="121"/>
        <v/>
      </c>
      <c r="AJ472" s="27" t="str">
        <f t="shared" si="122"/>
        <v/>
      </c>
      <c r="AL472" s="6"/>
      <c r="AM472" s="6"/>
      <c r="AN472" s="6"/>
      <c r="AO472" s="6"/>
      <c r="AP472" s="6"/>
      <c r="AQ472" s="6"/>
      <c r="AR472" s="6"/>
      <c r="AS472" s="6"/>
      <c r="AT472" s="6"/>
      <c r="AU472" s="6"/>
      <c r="AV472" s="6"/>
      <c r="AW472" s="6"/>
      <c r="AX472" s="6"/>
      <c r="AY472" s="6"/>
    </row>
    <row r="473" spans="2:51" ht="18" customHeight="1" x14ac:dyDescent="0.2">
      <c r="B473" s="77">
        <v>462</v>
      </c>
      <c r="C473" s="105"/>
      <c r="D473" s="117"/>
      <c r="E473" s="117"/>
      <c r="F473" s="118"/>
      <c r="G473" s="107" t="str">
        <f t="shared" si="112"/>
        <v/>
      </c>
      <c r="H473" s="38"/>
      <c r="I473" s="14"/>
      <c r="J473" s="143"/>
      <c r="K473" s="149" t="str">
        <f t="shared" si="113"/>
        <v/>
      </c>
      <c r="L473" s="101" t="str">
        <f t="shared" si="114"/>
        <v/>
      </c>
      <c r="M473" s="82"/>
      <c r="N473" s="78"/>
      <c r="O473" s="78"/>
      <c r="P473" s="78"/>
      <c r="Q473" s="15" t="str" cm="1">
        <f t="array" ref="Q473">IF(M473="","",IF($Q$11="4 Beste",SUM(LARGE(M473:P473,{1;2;3;4})),(IF($Q$11="3 Beste",SUM(LARGE(M473:P473,{1;2;3})),(IF($Q$11="2 Beste",SUM(LARGE(M473:P473,{1;2})),IF($Q$11="Bester",LARGE(M473:P473,1))))))))</f>
        <v/>
      </c>
      <c r="R473" s="101" t="str">
        <f t="shared" si="115"/>
        <v/>
      </c>
      <c r="S473" s="82"/>
      <c r="T473" s="84"/>
      <c r="U473" s="84"/>
      <c r="V473" s="84"/>
      <c r="W473" s="16" t="str" cm="1">
        <f t="array" ref="W473">IF(S473="","",IF($W$11="4 Beste",SUM(LARGE(S473:V473,{1;2;3;4})),(IF($W$11="3 Beste",SUM(LARGE(S473:V473,{1;2;3})),(IF($W$11="2 Beste",SUM(LARGE(S473:V473,{1;2})),IF($W$11="Bester",LARGE(S473:V473,1))))))))</f>
        <v/>
      </c>
      <c r="X473" s="101" t="str">
        <f t="shared" si="116"/>
        <v/>
      </c>
      <c r="Y473" s="14"/>
      <c r="Z473" s="101" t="str">
        <f t="shared" si="117"/>
        <v/>
      </c>
      <c r="AA473" s="18"/>
      <c r="AB473" s="23" t="str">
        <f t="shared" si="108"/>
        <v/>
      </c>
      <c r="AC473" s="24" t="str">
        <f t="shared" si="109"/>
        <v/>
      </c>
      <c r="AD473" s="24" t="str">
        <f t="shared" si="110"/>
        <v/>
      </c>
      <c r="AE473" s="22" t="str">
        <f t="shared" si="111"/>
        <v/>
      </c>
      <c r="AF473" s="16" t="str">
        <f t="shared" si="118"/>
        <v/>
      </c>
      <c r="AG473" s="103" t="str">
        <f t="shared" si="119"/>
        <v/>
      </c>
      <c r="AH473" s="25" t="str">
        <f t="shared" si="120"/>
        <v/>
      </c>
      <c r="AI473" s="26" t="str">
        <f t="shared" si="121"/>
        <v/>
      </c>
      <c r="AJ473" s="27" t="str">
        <f t="shared" si="122"/>
        <v/>
      </c>
      <c r="AL473" s="6"/>
      <c r="AM473" s="6"/>
      <c r="AN473" s="6"/>
      <c r="AO473" s="6"/>
      <c r="AP473" s="6"/>
      <c r="AQ473" s="6"/>
      <c r="AR473" s="6"/>
      <c r="AS473" s="6"/>
      <c r="AT473" s="6"/>
      <c r="AU473" s="6"/>
      <c r="AV473" s="6"/>
      <c r="AW473" s="6"/>
      <c r="AX473" s="6"/>
      <c r="AY473" s="6"/>
    </row>
    <row r="474" spans="2:51" ht="18" customHeight="1" x14ac:dyDescent="0.2">
      <c r="B474" s="77">
        <v>463</v>
      </c>
      <c r="C474" s="105"/>
      <c r="D474" s="117"/>
      <c r="E474" s="117"/>
      <c r="F474" s="118"/>
      <c r="G474" s="107" t="str">
        <f t="shared" si="112"/>
        <v/>
      </c>
      <c r="H474" s="38"/>
      <c r="I474" s="14"/>
      <c r="J474" s="143"/>
      <c r="K474" s="149" t="str">
        <f t="shared" si="113"/>
        <v/>
      </c>
      <c r="L474" s="101" t="str">
        <f t="shared" si="114"/>
        <v/>
      </c>
      <c r="M474" s="82"/>
      <c r="N474" s="78"/>
      <c r="O474" s="78"/>
      <c r="P474" s="78"/>
      <c r="Q474" s="15" t="str" cm="1">
        <f t="array" ref="Q474">IF(M474="","",IF($Q$11="4 Beste",SUM(LARGE(M474:P474,{1;2;3;4})),(IF($Q$11="3 Beste",SUM(LARGE(M474:P474,{1;2;3})),(IF($Q$11="2 Beste",SUM(LARGE(M474:P474,{1;2})),IF($Q$11="Bester",LARGE(M474:P474,1))))))))</f>
        <v/>
      </c>
      <c r="R474" s="101" t="str">
        <f t="shared" si="115"/>
        <v/>
      </c>
      <c r="S474" s="82"/>
      <c r="T474" s="84"/>
      <c r="U474" s="84"/>
      <c r="V474" s="84"/>
      <c r="W474" s="16" t="str" cm="1">
        <f t="array" ref="W474">IF(S474="","",IF($W$11="4 Beste",SUM(LARGE(S474:V474,{1;2;3;4})),(IF($W$11="3 Beste",SUM(LARGE(S474:V474,{1;2;3})),(IF($W$11="2 Beste",SUM(LARGE(S474:V474,{1;2})),IF($W$11="Bester",LARGE(S474:V474,1))))))))</f>
        <v/>
      </c>
      <c r="X474" s="101" t="str">
        <f t="shared" si="116"/>
        <v/>
      </c>
      <c r="Y474" s="14"/>
      <c r="Z474" s="101" t="str">
        <f t="shared" si="117"/>
        <v/>
      </c>
      <c r="AA474" s="18"/>
      <c r="AB474" s="23" t="str">
        <f t="shared" si="108"/>
        <v/>
      </c>
      <c r="AC474" s="24" t="str">
        <f t="shared" si="109"/>
        <v/>
      </c>
      <c r="AD474" s="24" t="str">
        <f t="shared" si="110"/>
        <v/>
      </c>
      <c r="AE474" s="22" t="str">
        <f t="shared" si="111"/>
        <v/>
      </c>
      <c r="AF474" s="16" t="str">
        <f t="shared" si="118"/>
        <v/>
      </c>
      <c r="AG474" s="103" t="str">
        <f t="shared" si="119"/>
        <v/>
      </c>
      <c r="AH474" s="25" t="str">
        <f t="shared" si="120"/>
        <v/>
      </c>
      <c r="AI474" s="26" t="str">
        <f t="shared" si="121"/>
        <v/>
      </c>
      <c r="AJ474" s="27" t="str">
        <f t="shared" si="122"/>
        <v/>
      </c>
      <c r="AL474" s="6"/>
      <c r="AM474" s="6"/>
      <c r="AN474" s="6"/>
      <c r="AO474" s="6"/>
      <c r="AP474" s="6"/>
      <c r="AQ474" s="6"/>
      <c r="AR474" s="6"/>
      <c r="AS474" s="6"/>
      <c r="AT474" s="6"/>
      <c r="AU474" s="6"/>
      <c r="AV474" s="6"/>
      <c r="AW474" s="6"/>
      <c r="AX474" s="6"/>
      <c r="AY474" s="6"/>
    </row>
    <row r="475" spans="2:51" ht="18" customHeight="1" x14ac:dyDescent="0.2">
      <c r="B475" s="77">
        <v>464</v>
      </c>
      <c r="C475" s="105"/>
      <c r="D475" s="117"/>
      <c r="E475" s="117"/>
      <c r="F475" s="118"/>
      <c r="G475" s="107" t="str">
        <f t="shared" si="112"/>
        <v/>
      </c>
      <c r="H475" s="38"/>
      <c r="I475" s="14"/>
      <c r="J475" s="143"/>
      <c r="K475" s="149" t="str">
        <f t="shared" si="113"/>
        <v/>
      </c>
      <c r="L475" s="101" t="str">
        <f t="shared" si="114"/>
        <v/>
      </c>
      <c r="M475" s="82"/>
      <c r="N475" s="78"/>
      <c r="O475" s="78"/>
      <c r="P475" s="78"/>
      <c r="Q475" s="15" t="str" cm="1">
        <f t="array" ref="Q475">IF(M475="","",IF($Q$11="4 Beste",SUM(LARGE(M475:P475,{1;2;3;4})),(IF($Q$11="3 Beste",SUM(LARGE(M475:P475,{1;2;3})),(IF($Q$11="2 Beste",SUM(LARGE(M475:P475,{1;2})),IF($Q$11="Bester",LARGE(M475:P475,1))))))))</f>
        <v/>
      </c>
      <c r="R475" s="101" t="str">
        <f t="shared" si="115"/>
        <v/>
      </c>
      <c r="S475" s="82"/>
      <c r="T475" s="84"/>
      <c r="U475" s="84"/>
      <c r="V475" s="84"/>
      <c r="W475" s="16" t="str" cm="1">
        <f t="array" ref="W475">IF(S475="","",IF($W$11="4 Beste",SUM(LARGE(S475:V475,{1;2;3;4})),(IF($W$11="3 Beste",SUM(LARGE(S475:V475,{1;2;3})),(IF($W$11="2 Beste",SUM(LARGE(S475:V475,{1;2})),IF($W$11="Bester",LARGE(S475:V475,1))))))))</f>
        <v/>
      </c>
      <c r="X475" s="101" t="str">
        <f t="shared" si="116"/>
        <v/>
      </c>
      <c r="Y475" s="14"/>
      <c r="Z475" s="101" t="str">
        <f t="shared" si="117"/>
        <v/>
      </c>
      <c r="AA475" s="18"/>
      <c r="AB475" s="23" t="str">
        <f t="shared" si="108"/>
        <v/>
      </c>
      <c r="AC475" s="24" t="str">
        <f t="shared" si="109"/>
        <v/>
      </c>
      <c r="AD475" s="24" t="str">
        <f t="shared" si="110"/>
        <v/>
      </c>
      <c r="AE475" s="22" t="str">
        <f t="shared" si="111"/>
        <v/>
      </c>
      <c r="AF475" s="16" t="str">
        <f t="shared" si="118"/>
        <v/>
      </c>
      <c r="AG475" s="103" t="str">
        <f t="shared" si="119"/>
        <v/>
      </c>
      <c r="AH475" s="25" t="str">
        <f t="shared" si="120"/>
        <v/>
      </c>
      <c r="AI475" s="26" t="str">
        <f t="shared" si="121"/>
        <v/>
      </c>
      <c r="AJ475" s="27" t="str">
        <f t="shared" si="122"/>
        <v/>
      </c>
      <c r="AL475" s="6"/>
      <c r="AM475" s="6"/>
      <c r="AN475" s="6"/>
      <c r="AO475" s="6"/>
      <c r="AP475" s="6"/>
      <c r="AQ475" s="6"/>
      <c r="AR475" s="6"/>
      <c r="AS475" s="6"/>
      <c r="AT475" s="6"/>
      <c r="AU475" s="6"/>
      <c r="AV475" s="6"/>
      <c r="AW475" s="6"/>
      <c r="AX475" s="6"/>
      <c r="AY475" s="6"/>
    </row>
    <row r="476" spans="2:51" ht="18" customHeight="1" x14ac:dyDescent="0.2">
      <c r="B476" s="77">
        <v>465</v>
      </c>
      <c r="C476" s="105"/>
      <c r="D476" s="117"/>
      <c r="E476" s="117"/>
      <c r="F476" s="118"/>
      <c r="G476" s="107" t="str">
        <f t="shared" si="112"/>
        <v/>
      </c>
      <c r="H476" s="38"/>
      <c r="I476" s="14"/>
      <c r="J476" s="143"/>
      <c r="K476" s="149" t="str">
        <f t="shared" si="113"/>
        <v/>
      </c>
      <c r="L476" s="101" t="str">
        <f t="shared" si="114"/>
        <v/>
      </c>
      <c r="M476" s="82"/>
      <c r="N476" s="78"/>
      <c r="O476" s="78"/>
      <c r="P476" s="78"/>
      <c r="Q476" s="15" t="str" cm="1">
        <f t="array" ref="Q476">IF(M476="","",IF($Q$11="4 Beste",SUM(LARGE(M476:P476,{1;2;3;4})),(IF($Q$11="3 Beste",SUM(LARGE(M476:P476,{1;2;3})),(IF($Q$11="2 Beste",SUM(LARGE(M476:P476,{1;2})),IF($Q$11="Bester",LARGE(M476:P476,1))))))))</f>
        <v/>
      </c>
      <c r="R476" s="101" t="str">
        <f t="shared" si="115"/>
        <v/>
      </c>
      <c r="S476" s="82"/>
      <c r="T476" s="84"/>
      <c r="U476" s="84"/>
      <c r="V476" s="84"/>
      <c r="W476" s="16" t="str" cm="1">
        <f t="array" ref="W476">IF(S476="","",IF($W$11="4 Beste",SUM(LARGE(S476:V476,{1;2;3;4})),(IF($W$11="3 Beste",SUM(LARGE(S476:V476,{1;2;3})),(IF($W$11="2 Beste",SUM(LARGE(S476:V476,{1;2})),IF($W$11="Bester",LARGE(S476:V476,1))))))))</f>
        <v/>
      </c>
      <c r="X476" s="101" t="str">
        <f t="shared" si="116"/>
        <v/>
      </c>
      <c r="Y476" s="14"/>
      <c r="Z476" s="101" t="str">
        <f t="shared" si="117"/>
        <v/>
      </c>
      <c r="AA476" s="18"/>
      <c r="AB476" s="23" t="str">
        <f t="shared" si="108"/>
        <v/>
      </c>
      <c r="AC476" s="24" t="str">
        <f t="shared" si="109"/>
        <v/>
      </c>
      <c r="AD476" s="24" t="str">
        <f t="shared" si="110"/>
        <v/>
      </c>
      <c r="AE476" s="22" t="str">
        <f t="shared" si="111"/>
        <v/>
      </c>
      <c r="AF476" s="16" t="str">
        <f t="shared" si="118"/>
        <v/>
      </c>
      <c r="AG476" s="103" t="str">
        <f t="shared" si="119"/>
        <v/>
      </c>
      <c r="AH476" s="25" t="str">
        <f t="shared" si="120"/>
        <v/>
      </c>
      <c r="AI476" s="26" t="str">
        <f t="shared" si="121"/>
        <v/>
      </c>
      <c r="AJ476" s="27" t="str">
        <f t="shared" si="122"/>
        <v/>
      </c>
      <c r="AL476" s="6"/>
      <c r="AM476" s="6"/>
      <c r="AN476" s="6"/>
      <c r="AO476" s="6"/>
      <c r="AP476" s="6"/>
      <c r="AQ476" s="6"/>
      <c r="AR476" s="6"/>
      <c r="AS476" s="6"/>
      <c r="AT476" s="6"/>
      <c r="AU476" s="6"/>
      <c r="AV476" s="6"/>
      <c r="AW476" s="6"/>
      <c r="AX476" s="6"/>
      <c r="AY476" s="6"/>
    </row>
    <row r="477" spans="2:51" ht="18" customHeight="1" x14ac:dyDescent="0.2">
      <c r="B477" s="77">
        <v>466</v>
      </c>
      <c r="C477" s="105"/>
      <c r="D477" s="117"/>
      <c r="E477" s="117"/>
      <c r="F477" s="118"/>
      <c r="G477" s="107" t="str">
        <f t="shared" si="112"/>
        <v/>
      </c>
      <c r="H477" s="38"/>
      <c r="I477" s="14"/>
      <c r="J477" s="143"/>
      <c r="K477" s="149" t="str">
        <f t="shared" si="113"/>
        <v/>
      </c>
      <c r="L477" s="101" t="str">
        <f t="shared" si="114"/>
        <v/>
      </c>
      <c r="M477" s="82"/>
      <c r="N477" s="78"/>
      <c r="O477" s="78"/>
      <c r="P477" s="78"/>
      <c r="Q477" s="15" t="str" cm="1">
        <f t="array" ref="Q477">IF(M477="","",IF($Q$11="4 Beste",SUM(LARGE(M477:P477,{1;2;3;4})),(IF($Q$11="3 Beste",SUM(LARGE(M477:P477,{1;2;3})),(IF($Q$11="2 Beste",SUM(LARGE(M477:P477,{1;2})),IF($Q$11="Bester",LARGE(M477:P477,1))))))))</f>
        <v/>
      </c>
      <c r="R477" s="101" t="str">
        <f t="shared" si="115"/>
        <v/>
      </c>
      <c r="S477" s="82"/>
      <c r="T477" s="84"/>
      <c r="U477" s="84"/>
      <c r="V477" s="84"/>
      <c r="W477" s="16" t="str" cm="1">
        <f t="array" ref="W477">IF(S477="","",IF($W$11="4 Beste",SUM(LARGE(S477:V477,{1;2;3;4})),(IF($W$11="3 Beste",SUM(LARGE(S477:V477,{1;2;3})),(IF($W$11="2 Beste",SUM(LARGE(S477:V477,{1;2})),IF($W$11="Bester",LARGE(S477:V477,1))))))))</f>
        <v/>
      </c>
      <c r="X477" s="101" t="str">
        <f t="shared" si="116"/>
        <v/>
      </c>
      <c r="Y477" s="14"/>
      <c r="Z477" s="101" t="str">
        <f t="shared" si="117"/>
        <v/>
      </c>
      <c r="AA477" s="18"/>
      <c r="AB477" s="23" t="str">
        <f t="shared" si="108"/>
        <v/>
      </c>
      <c r="AC477" s="24" t="str">
        <f t="shared" si="109"/>
        <v/>
      </c>
      <c r="AD477" s="24" t="str">
        <f t="shared" si="110"/>
        <v/>
      </c>
      <c r="AE477" s="22" t="str">
        <f t="shared" si="111"/>
        <v/>
      </c>
      <c r="AF477" s="16" t="str">
        <f t="shared" si="118"/>
        <v/>
      </c>
      <c r="AG477" s="103" t="str">
        <f t="shared" si="119"/>
        <v/>
      </c>
      <c r="AH477" s="25" t="str">
        <f t="shared" si="120"/>
        <v/>
      </c>
      <c r="AI477" s="26" t="str">
        <f t="shared" si="121"/>
        <v/>
      </c>
      <c r="AJ477" s="27" t="str">
        <f t="shared" si="122"/>
        <v/>
      </c>
      <c r="AL477" s="6"/>
      <c r="AM477" s="6"/>
      <c r="AN477" s="6"/>
      <c r="AO477" s="6"/>
      <c r="AP477" s="6"/>
      <c r="AQ477" s="6"/>
      <c r="AR477" s="6"/>
      <c r="AS477" s="6"/>
      <c r="AT477" s="6"/>
      <c r="AU477" s="6"/>
      <c r="AV477" s="6"/>
      <c r="AW477" s="6"/>
      <c r="AX477" s="6"/>
      <c r="AY477" s="6"/>
    </row>
    <row r="478" spans="2:51" ht="18" customHeight="1" x14ac:dyDescent="0.2">
      <c r="B478" s="77">
        <v>467</v>
      </c>
      <c r="C478" s="105"/>
      <c r="D478" s="117"/>
      <c r="E478" s="117"/>
      <c r="F478" s="118"/>
      <c r="G478" s="107" t="str">
        <f t="shared" si="112"/>
        <v/>
      </c>
      <c r="H478" s="38"/>
      <c r="I478" s="14"/>
      <c r="J478" s="143"/>
      <c r="K478" s="149" t="str">
        <f t="shared" si="113"/>
        <v/>
      </c>
      <c r="L478" s="101" t="str">
        <f t="shared" si="114"/>
        <v/>
      </c>
      <c r="M478" s="82"/>
      <c r="N478" s="78"/>
      <c r="O478" s="78"/>
      <c r="P478" s="78"/>
      <c r="Q478" s="15" t="str" cm="1">
        <f t="array" ref="Q478">IF(M478="","",IF($Q$11="4 Beste",SUM(LARGE(M478:P478,{1;2;3;4})),(IF($Q$11="3 Beste",SUM(LARGE(M478:P478,{1;2;3})),(IF($Q$11="2 Beste",SUM(LARGE(M478:P478,{1;2})),IF($Q$11="Bester",LARGE(M478:P478,1))))))))</f>
        <v/>
      </c>
      <c r="R478" s="101" t="str">
        <f t="shared" si="115"/>
        <v/>
      </c>
      <c r="S478" s="82"/>
      <c r="T478" s="84"/>
      <c r="U478" s="84"/>
      <c r="V478" s="84"/>
      <c r="W478" s="16" t="str" cm="1">
        <f t="array" ref="W478">IF(S478="","",IF($W$11="4 Beste",SUM(LARGE(S478:V478,{1;2;3;4})),(IF($W$11="3 Beste",SUM(LARGE(S478:V478,{1;2;3})),(IF($W$11="2 Beste",SUM(LARGE(S478:V478,{1;2})),IF($W$11="Bester",LARGE(S478:V478,1))))))))</f>
        <v/>
      </c>
      <c r="X478" s="101" t="str">
        <f t="shared" si="116"/>
        <v/>
      </c>
      <c r="Y478" s="14"/>
      <c r="Z478" s="101" t="str">
        <f t="shared" si="117"/>
        <v/>
      </c>
      <c r="AA478" s="18"/>
      <c r="AB478" s="23" t="str">
        <f t="shared" si="108"/>
        <v/>
      </c>
      <c r="AC478" s="24" t="str">
        <f t="shared" si="109"/>
        <v/>
      </c>
      <c r="AD478" s="24" t="str">
        <f t="shared" si="110"/>
        <v/>
      </c>
      <c r="AE478" s="22" t="str">
        <f t="shared" si="111"/>
        <v/>
      </c>
      <c r="AF478" s="16" t="str">
        <f t="shared" si="118"/>
        <v/>
      </c>
      <c r="AG478" s="103" t="str">
        <f t="shared" si="119"/>
        <v/>
      </c>
      <c r="AH478" s="25" t="str">
        <f t="shared" si="120"/>
        <v/>
      </c>
      <c r="AI478" s="26" t="str">
        <f t="shared" si="121"/>
        <v/>
      </c>
      <c r="AJ478" s="27" t="str">
        <f t="shared" si="122"/>
        <v/>
      </c>
      <c r="AL478" s="6"/>
      <c r="AM478" s="6"/>
      <c r="AN478" s="6"/>
      <c r="AO478" s="6"/>
      <c r="AP478" s="6"/>
      <c r="AQ478" s="6"/>
      <c r="AR478" s="6"/>
      <c r="AS478" s="6"/>
      <c r="AT478" s="6"/>
      <c r="AU478" s="6"/>
      <c r="AV478" s="6"/>
      <c r="AW478" s="6"/>
      <c r="AX478" s="6"/>
      <c r="AY478" s="6"/>
    </row>
    <row r="479" spans="2:51" ht="18" customHeight="1" x14ac:dyDescent="0.2">
      <c r="B479" s="77">
        <v>468</v>
      </c>
      <c r="C479" s="105"/>
      <c r="D479" s="117"/>
      <c r="E479" s="117"/>
      <c r="F479" s="118"/>
      <c r="G479" s="107" t="str">
        <f t="shared" si="112"/>
        <v/>
      </c>
      <c r="H479" s="38"/>
      <c r="I479" s="14"/>
      <c r="J479" s="143"/>
      <c r="K479" s="149" t="str">
        <f t="shared" si="113"/>
        <v/>
      </c>
      <c r="L479" s="101" t="str">
        <f t="shared" si="114"/>
        <v/>
      </c>
      <c r="M479" s="82"/>
      <c r="N479" s="78"/>
      <c r="O479" s="78"/>
      <c r="P479" s="78"/>
      <c r="Q479" s="15" t="str" cm="1">
        <f t="array" ref="Q479">IF(M479="","",IF($Q$11="4 Beste",SUM(LARGE(M479:P479,{1;2;3;4})),(IF($Q$11="3 Beste",SUM(LARGE(M479:P479,{1;2;3})),(IF($Q$11="2 Beste",SUM(LARGE(M479:P479,{1;2})),IF($Q$11="Bester",LARGE(M479:P479,1))))))))</f>
        <v/>
      </c>
      <c r="R479" s="101" t="str">
        <f t="shared" si="115"/>
        <v/>
      </c>
      <c r="S479" s="82"/>
      <c r="T479" s="84"/>
      <c r="U479" s="84"/>
      <c r="V479" s="84"/>
      <c r="W479" s="16" t="str" cm="1">
        <f t="array" ref="W479">IF(S479="","",IF($W$11="4 Beste",SUM(LARGE(S479:V479,{1;2;3;4})),(IF($W$11="3 Beste",SUM(LARGE(S479:V479,{1;2;3})),(IF($W$11="2 Beste",SUM(LARGE(S479:V479,{1;2})),IF($W$11="Bester",LARGE(S479:V479,1))))))))</f>
        <v/>
      </c>
      <c r="X479" s="101" t="str">
        <f t="shared" si="116"/>
        <v/>
      </c>
      <c r="Y479" s="14"/>
      <c r="Z479" s="101" t="str">
        <f t="shared" si="117"/>
        <v/>
      </c>
      <c r="AA479" s="18"/>
      <c r="AB479" s="23" t="str">
        <f t="shared" si="108"/>
        <v/>
      </c>
      <c r="AC479" s="24" t="str">
        <f t="shared" si="109"/>
        <v/>
      </c>
      <c r="AD479" s="24" t="str">
        <f t="shared" si="110"/>
        <v/>
      </c>
      <c r="AE479" s="22" t="str">
        <f t="shared" si="111"/>
        <v/>
      </c>
      <c r="AF479" s="16" t="str">
        <f t="shared" si="118"/>
        <v/>
      </c>
      <c r="AG479" s="103" t="str">
        <f t="shared" si="119"/>
        <v/>
      </c>
      <c r="AH479" s="25" t="str">
        <f t="shared" si="120"/>
        <v/>
      </c>
      <c r="AI479" s="26" t="str">
        <f t="shared" si="121"/>
        <v/>
      </c>
      <c r="AJ479" s="27" t="str">
        <f t="shared" si="122"/>
        <v/>
      </c>
      <c r="AL479" s="6"/>
      <c r="AM479" s="6"/>
      <c r="AN479" s="6"/>
      <c r="AO479" s="6"/>
      <c r="AP479" s="6"/>
      <c r="AQ479" s="6"/>
      <c r="AR479" s="6"/>
      <c r="AS479" s="6"/>
      <c r="AT479" s="6"/>
      <c r="AU479" s="6"/>
      <c r="AV479" s="6"/>
      <c r="AW479" s="6"/>
      <c r="AX479" s="6"/>
      <c r="AY479" s="6"/>
    </row>
    <row r="480" spans="2:51" ht="18" customHeight="1" x14ac:dyDescent="0.2">
      <c r="B480" s="77">
        <v>469</v>
      </c>
      <c r="C480" s="105"/>
      <c r="D480" s="117"/>
      <c r="E480" s="117"/>
      <c r="F480" s="118"/>
      <c r="G480" s="107" t="str">
        <f t="shared" si="112"/>
        <v/>
      </c>
      <c r="H480" s="38"/>
      <c r="I480" s="14"/>
      <c r="J480" s="143"/>
      <c r="K480" s="149" t="str">
        <f t="shared" si="113"/>
        <v/>
      </c>
      <c r="L480" s="101" t="str">
        <f t="shared" si="114"/>
        <v/>
      </c>
      <c r="M480" s="82"/>
      <c r="N480" s="78"/>
      <c r="O480" s="78"/>
      <c r="P480" s="78"/>
      <c r="Q480" s="15" t="str" cm="1">
        <f t="array" ref="Q480">IF(M480="","",IF($Q$11="4 Beste",SUM(LARGE(M480:P480,{1;2;3;4})),(IF($Q$11="3 Beste",SUM(LARGE(M480:P480,{1;2;3})),(IF($Q$11="2 Beste",SUM(LARGE(M480:P480,{1;2})),IF($Q$11="Bester",LARGE(M480:P480,1))))))))</f>
        <v/>
      </c>
      <c r="R480" s="101" t="str">
        <f t="shared" si="115"/>
        <v/>
      </c>
      <c r="S480" s="82"/>
      <c r="T480" s="84"/>
      <c r="U480" s="84"/>
      <c r="V480" s="84"/>
      <c r="W480" s="16" t="str" cm="1">
        <f t="array" ref="W480">IF(S480="","",IF($W$11="4 Beste",SUM(LARGE(S480:V480,{1;2;3;4})),(IF($W$11="3 Beste",SUM(LARGE(S480:V480,{1;2;3})),(IF($W$11="2 Beste",SUM(LARGE(S480:V480,{1;2})),IF($W$11="Bester",LARGE(S480:V480,1))))))))</f>
        <v/>
      </c>
      <c r="X480" s="101" t="str">
        <f t="shared" si="116"/>
        <v/>
      </c>
      <c r="Y480" s="14"/>
      <c r="Z480" s="101" t="str">
        <f t="shared" si="117"/>
        <v/>
      </c>
      <c r="AA480" s="18"/>
      <c r="AB480" s="23" t="str">
        <f t="shared" si="108"/>
        <v/>
      </c>
      <c r="AC480" s="24" t="str">
        <f t="shared" si="109"/>
        <v/>
      </c>
      <c r="AD480" s="24" t="str">
        <f t="shared" si="110"/>
        <v/>
      </c>
      <c r="AE480" s="22" t="str">
        <f t="shared" si="111"/>
        <v/>
      </c>
      <c r="AF480" s="16" t="str">
        <f t="shared" si="118"/>
        <v/>
      </c>
      <c r="AG480" s="103" t="str">
        <f t="shared" si="119"/>
        <v/>
      </c>
      <c r="AH480" s="25" t="str">
        <f t="shared" si="120"/>
        <v/>
      </c>
      <c r="AI480" s="26" t="str">
        <f t="shared" si="121"/>
        <v/>
      </c>
      <c r="AJ480" s="27" t="str">
        <f t="shared" si="122"/>
        <v/>
      </c>
      <c r="AL480" s="6"/>
      <c r="AM480" s="6"/>
      <c r="AN480" s="6"/>
      <c r="AO480" s="6"/>
      <c r="AP480" s="6"/>
      <c r="AQ480" s="6"/>
      <c r="AR480" s="6"/>
      <c r="AS480" s="6"/>
      <c r="AT480" s="6"/>
      <c r="AU480" s="6"/>
      <c r="AV480" s="6"/>
      <c r="AW480" s="6"/>
      <c r="AX480" s="6"/>
      <c r="AY480" s="6"/>
    </row>
    <row r="481" spans="2:51" ht="18" customHeight="1" x14ac:dyDescent="0.2">
      <c r="B481" s="77">
        <v>470</v>
      </c>
      <c r="C481" s="105"/>
      <c r="D481" s="117"/>
      <c r="E481" s="117"/>
      <c r="F481" s="118"/>
      <c r="G481" s="107" t="str">
        <f t="shared" si="112"/>
        <v/>
      </c>
      <c r="H481" s="38"/>
      <c r="I481" s="14"/>
      <c r="J481" s="143"/>
      <c r="K481" s="149" t="str">
        <f t="shared" si="113"/>
        <v/>
      </c>
      <c r="L481" s="101" t="str">
        <f t="shared" si="114"/>
        <v/>
      </c>
      <c r="M481" s="82"/>
      <c r="N481" s="78"/>
      <c r="O481" s="78"/>
      <c r="P481" s="78"/>
      <c r="Q481" s="15" t="str" cm="1">
        <f t="array" ref="Q481">IF(M481="","",IF($Q$11="4 Beste",SUM(LARGE(M481:P481,{1;2;3;4})),(IF($Q$11="3 Beste",SUM(LARGE(M481:P481,{1;2;3})),(IF($Q$11="2 Beste",SUM(LARGE(M481:P481,{1;2})),IF($Q$11="Bester",LARGE(M481:P481,1))))))))</f>
        <v/>
      </c>
      <c r="R481" s="101" t="str">
        <f t="shared" si="115"/>
        <v/>
      </c>
      <c r="S481" s="82"/>
      <c r="T481" s="84"/>
      <c r="U481" s="84"/>
      <c r="V481" s="84"/>
      <c r="W481" s="16" t="str" cm="1">
        <f t="array" ref="W481">IF(S481="","",IF($W$11="4 Beste",SUM(LARGE(S481:V481,{1;2;3;4})),(IF($W$11="3 Beste",SUM(LARGE(S481:V481,{1;2;3})),(IF($W$11="2 Beste",SUM(LARGE(S481:V481,{1;2})),IF($W$11="Bester",LARGE(S481:V481,1))))))))</f>
        <v/>
      </c>
      <c r="X481" s="101" t="str">
        <f t="shared" si="116"/>
        <v/>
      </c>
      <c r="Y481" s="14"/>
      <c r="Z481" s="101" t="str">
        <f t="shared" si="117"/>
        <v/>
      </c>
      <c r="AA481" s="18"/>
      <c r="AB481" s="23" t="str">
        <f t="shared" si="108"/>
        <v/>
      </c>
      <c r="AC481" s="24" t="str">
        <f t="shared" si="109"/>
        <v/>
      </c>
      <c r="AD481" s="24" t="str">
        <f t="shared" si="110"/>
        <v/>
      </c>
      <c r="AE481" s="22" t="str">
        <f t="shared" si="111"/>
        <v/>
      </c>
      <c r="AF481" s="16" t="str">
        <f t="shared" si="118"/>
        <v/>
      </c>
      <c r="AG481" s="103" t="str">
        <f t="shared" si="119"/>
        <v/>
      </c>
      <c r="AH481" s="25" t="str">
        <f t="shared" si="120"/>
        <v/>
      </c>
      <c r="AI481" s="26" t="str">
        <f t="shared" si="121"/>
        <v/>
      </c>
      <c r="AJ481" s="27" t="str">
        <f t="shared" si="122"/>
        <v/>
      </c>
      <c r="AL481" s="6"/>
      <c r="AM481" s="6"/>
      <c r="AN481" s="6"/>
      <c r="AO481" s="6"/>
      <c r="AP481" s="6"/>
      <c r="AQ481" s="6"/>
      <c r="AR481" s="6"/>
      <c r="AS481" s="6"/>
      <c r="AT481" s="6"/>
      <c r="AU481" s="6"/>
      <c r="AV481" s="6"/>
      <c r="AW481" s="6"/>
      <c r="AX481" s="6"/>
      <c r="AY481" s="6"/>
    </row>
    <row r="482" spans="2:51" ht="18" customHeight="1" x14ac:dyDescent="0.2">
      <c r="B482" s="77">
        <v>471</v>
      </c>
      <c r="C482" s="105"/>
      <c r="D482" s="117"/>
      <c r="E482" s="117"/>
      <c r="F482" s="118"/>
      <c r="G482" s="107" t="str">
        <f t="shared" si="112"/>
        <v/>
      </c>
      <c r="H482" s="38"/>
      <c r="I482" s="14"/>
      <c r="J482" s="143"/>
      <c r="K482" s="149" t="str">
        <f t="shared" si="113"/>
        <v/>
      </c>
      <c r="L482" s="101" t="str">
        <f t="shared" si="114"/>
        <v/>
      </c>
      <c r="M482" s="82"/>
      <c r="N482" s="78"/>
      <c r="O482" s="78"/>
      <c r="P482" s="78"/>
      <c r="Q482" s="15" t="str" cm="1">
        <f t="array" ref="Q482">IF(M482="","",IF($Q$11="4 Beste",SUM(LARGE(M482:P482,{1;2;3;4})),(IF($Q$11="3 Beste",SUM(LARGE(M482:P482,{1;2;3})),(IF($Q$11="2 Beste",SUM(LARGE(M482:P482,{1;2})),IF($Q$11="Bester",LARGE(M482:P482,1))))))))</f>
        <v/>
      </c>
      <c r="R482" s="101" t="str">
        <f t="shared" si="115"/>
        <v/>
      </c>
      <c r="S482" s="82"/>
      <c r="T482" s="84"/>
      <c r="U482" s="84"/>
      <c r="V482" s="84"/>
      <c r="W482" s="16" t="str" cm="1">
        <f t="array" ref="W482">IF(S482="","",IF($W$11="4 Beste",SUM(LARGE(S482:V482,{1;2;3;4})),(IF($W$11="3 Beste",SUM(LARGE(S482:V482,{1;2;3})),(IF($W$11="2 Beste",SUM(LARGE(S482:V482,{1;2})),IF($W$11="Bester",LARGE(S482:V482,1))))))))</f>
        <v/>
      </c>
      <c r="X482" s="101" t="str">
        <f t="shared" si="116"/>
        <v/>
      </c>
      <c r="Y482" s="14"/>
      <c r="Z482" s="101" t="str">
        <f t="shared" si="117"/>
        <v/>
      </c>
      <c r="AA482" s="18"/>
      <c r="AB482" s="23" t="str">
        <f t="shared" si="108"/>
        <v/>
      </c>
      <c r="AC482" s="24" t="str">
        <f t="shared" si="109"/>
        <v/>
      </c>
      <c r="AD482" s="24" t="str">
        <f t="shared" si="110"/>
        <v/>
      </c>
      <c r="AE482" s="22" t="str">
        <f t="shared" si="111"/>
        <v/>
      </c>
      <c r="AF482" s="16" t="str">
        <f t="shared" si="118"/>
        <v/>
      </c>
      <c r="AG482" s="103" t="str">
        <f t="shared" si="119"/>
        <v/>
      </c>
      <c r="AH482" s="25" t="str">
        <f t="shared" si="120"/>
        <v/>
      </c>
      <c r="AI482" s="26" t="str">
        <f t="shared" si="121"/>
        <v/>
      </c>
      <c r="AJ482" s="27" t="str">
        <f t="shared" si="122"/>
        <v/>
      </c>
      <c r="AL482" s="6"/>
      <c r="AM482" s="6"/>
      <c r="AN482" s="6"/>
      <c r="AO482" s="6"/>
      <c r="AP482" s="6"/>
      <c r="AQ482" s="6"/>
      <c r="AR482" s="6"/>
      <c r="AS482" s="6"/>
      <c r="AT482" s="6"/>
      <c r="AU482" s="6"/>
      <c r="AV482" s="6"/>
      <c r="AW482" s="6"/>
      <c r="AX482" s="6"/>
      <c r="AY482" s="6"/>
    </row>
    <row r="483" spans="2:51" ht="18" customHeight="1" x14ac:dyDescent="0.2">
      <c r="B483" s="77">
        <v>472</v>
      </c>
      <c r="C483" s="105"/>
      <c r="D483" s="117"/>
      <c r="E483" s="117"/>
      <c r="F483" s="118"/>
      <c r="G483" s="107" t="str">
        <f t="shared" si="112"/>
        <v/>
      </c>
      <c r="H483" s="38"/>
      <c r="I483" s="14"/>
      <c r="J483" s="143"/>
      <c r="K483" s="149" t="str">
        <f t="shared" si="113"/>
        <v/>
      </c>
      <c r="L483" s="101" t="str">
        <f t="shared" si="114"/>
        <v/>
      </c>
      <c r="M483" s="82"/>
      <c r="N483" s="78"/>
      <c r="O483" s="78"/>
      <c r="P483" s="78"/>
      <c r="Q483" s="15" t="str" cm="1">
        <f t="array" ref="Q483">IF(M483="","",IF($Q$11="4 Beste",SUM(LARGE(M483:P483,{1;2;3;4})),(IF($Q$11="3 Beste",SUM(LARGE(M483:P483,{1;2;3})),(IF($Q$11="2 Beste",SUM(LARGE(M483:P483,{1;2})),IF($Q$11="Bester",LARGE(M483:P483,1))))))))</f>
        <v/>
      </c>
      <c r="R483" s="101" t="str">
        <f t="shared" si="115"/>
        <v/>
      </c>
      <c r="S483" s="82"/>
      <c r="T483" s="84"/>
      <c r="U483" s="84"/>
      <c r="V483" s="84"/>
      <c r="W483" s="16" t="str" cm="1">
        <f t="array" ref="W483">IF(S483="","",IF($W$11="4 Beste",SUM(LARGE(S483:V483,{1;2;3;4})),(IF($W$11="3 Beste",SUM(LARGE(S483:V483,{1;2;3})),(IF($W$11="2 Beste",SUM(LARGE(S483:V483,{1;2})),IF($W$11="Bester",LARGE(S483:V483,1))))))))</f>
        <v/>
      </c>
      <c r="X483" s="101" t="str">
        <f t="shared" si="116"/>
        <v/>
      </c>
      <c r="Y483" s="14"/>
      <c r="Z483" s="101" t="str">
        <f t="shared" si="117"/>
        <v/>
      </c>
      <c r="AA483" s="18"/>
      <c r="AB483" s="23" t="str">
        <f t="shared" si="108"/>
        <v/>
      </c>
      <c r="AC483" s="24" t="str">
        <f t="shared" si="109"/>
        <v/>
      </c>
      <c r="AD483" s="24" t="str">
        <f t="shared" si="110"/>
        <v/>
      </c>
      <c r="AE483" s="22" t="str">
        <f t="shared" si="111"/>
        <v/>
      </c>
      <c r="AF483" s="16" t="str">
        <f t="shared" si="118"/>
        <v/>
      </c>
      <c r="AG483" s="103" t="str">
        <f t="shared" si="119"/>
        <v/>
      </c>
      <c r="AH483" s="25" t="str">
        <f t="shared" si="120"/>
        <v/>
      </c>
      <c r="AI483" s="26" t="str">
        <f t="shared" si="121"/>
        <v/>
      </c>
      <c r="AJ483" s="27" t="str">
        <f t="shared" si="122"/>
        <v/>
      </c>
      <c r="AL483" s="6"/>
      <c r="AM483" s="6"/>
      <c r="AN483" s="6"/>
      <c r="AO483" s="6"/>
      <c r="AP483" s="6"/>
      <c r="AQ483" s="6"/>
      <c r="AR483" s="6"/>
      <c r="AS483" s="6"/>
      <c r="AT483" s="6"/>
      <c r="AU483" s="6"/>
      <c r="AV483" s="6"/>
      <c r="AW483" s="6"/>
      <c r="AX483" s="6"/>
      <c r="AY483" s="6"/>
    </row>
    <row r="484" spans="2:51" ht="18" customHeight="1" x14ac:dyDescent="0.2">
      <c r="B484" s="77">
        <v>473</v>
      </c>
      <c r="C484" s="105"/>
      <c r="D484" s="117"/>
      <c r="E484" s="117"/>
      <c r="F484" s="118"/>
      <c r="G484" s="107" t="str">
        <f t="shared" si="112"/>
        <v/>
      </c>
      <c r="H484" s="38"/>
      <c r="I484" s="14"/>
      <c r="J484" s="143"/>
      <c r="K484" s="149" t="str">
        <f t="shared" si="113"/>
        <v/>
      </c>
      <c r="L484" s="101" t="str">
        <f t="shared" si="114"/>
        <v/>
      </c>
      <c r="M484" s="82"/>
      <c r="N484" s="78"/>
      <c r="O484" s="78"/>
      <c r="P484" s="78"/>
      <c r="Q484" s="15" t="str" cm="1">
        <f t="array" ref="Q484">IF(M484="","",IF($Q$11="4 Beste",SUM(LARGE(M484:P484,{1;2;3;4})),(IF($Q$11="3 Beste",SUM(LARGE(M484:P484,{1;2;3})),(IF($Q$11="2 Beste",SUM(LARGE(M484:P484,{1;2})),IF($Q$11="Bester",LARGE(M484:P484,1))))))))</f>
        <v/>
      </c>
      <c r="R484" s="101" t="str">
        <f t="shared" si="115"/>
        <v/>
      </c>
      <c r="S484" s="82"/>
      <c r="T484" s="84"/>
      <c r="U484" s="84"/>
      <c r="V484" s="84"/>
      <c r="W484" s="16" t="str" cm="1">
        <f t="array" ref="W484">IF(S484="","",IF($W$11="4 Beste",SUM(LARGE(S484:V484,{1;2;3;4})),(IF($W$11="3 Beste",SUM(LARGE(S484:V484,{1;2;3})),(IF($W$11="2 Beste",SUM(LARGE(S484:V484,{1;2})),IF($W$11="Bester",LARGE(S484:V484,1))))))))</f>
        <v/>
      </c>
      <c r="X484" s="101" t="str">
        <f t="shared" si="116"/>
        <v/>
      </c>
      <c r="Y484" s="14"/>
      <c r="Z484" s="101" t="str">
        <f t="shared" si="117"/>
        <v/>
      </c>
      <c r="AA484" s="18"/>
      <c r="AB484" s="23" t="str">
        <f t="shared" si="108"/>
        <v/>
      </c>
      <c r="AC484" s="24" t="str">
        <f t="shared" si="109"/>
        <v/>
      </c>
      <c r="AD484" s="24" t="str">
        <f t="shared" si="110"/>
        <v/>
      </c>
      <c r="AE484" s="22" t="str">
        <f t="shared" si="111"/>
        <v/>
      </c>
      <c r="AF484" s="16" t="str">
        <f t="shared" si="118"/>
        <v/>
      </c>
      <c r="AG484" s="103" t="str">
        <f t="shared" si="119"/>
        <v/>
      </c>
      <c r="AH484" s="25" t="str">
        <f t="shared" si="120"/>
        <v/>
      </c>
      <c r="AI484" s="26" t="str">
        <f t="shared" si="121"/>
        <v/>
      </c>
      <c r="AJ484" s="27" t="str">
        <f t="shared" si="122"/>
        <v/>
      </c>
      <c r="AL484" s="6"/>
      <c r="AM484" s="6"/>
      <c r="AN484" s="6"/>
      <c r="AO484" s="6"/>
      <c r="AP484" s="6"/>
      <c r="AQ484" s="6"/>
      <c r="AR484" s="6"/>
      <c r="AS484" s="6"/>
      <c r="AT484" s="6"/>
      <c r="AU484" s="6"/>
      <c r="AV484" s="6"/>
      <c r="AW484" s="6"/>
      <c r="AX484" s="6"/>
      <c r="AY484" s="6"/>
    </row>
    <row r="485" spans="2:51" ht="18" customHeight="1" x14ac:dyDescent="0.2">
      <c r="B485" s="77">
        <v>474</v>
      </c>
      <c r="C485" s="105"/>
      <c r="D485" s="117"/>
      <c r="E485" s="117"/>
      <c r="F485" s="118"/>
      <c r="G485" s="107" t="str">
        <f t="shared" si="112"/>
        <v/>
      </c>
      <c r="H485" s="38"/>
      <c r="I485" s="14"/>
      <c r="J485" s="143"/>
      <c r="K485" s="149" t="str">
        <f t="shared" si="113"/>
        <v/>
      </c>
      <c r="L485" s="101" t="str">
        <f t="shared" si="114"/>
        <v/>
      </c>
      <c r="M485" s="82"/>
      <c r="N485" s="78"/>
      <c r="O485" s="78"/>
      <c r="P485" s="78"/>
      <c r="Q485" s="15" t="str" cm="1">
        <f t="array" ref="Q485">IF(M485="","",IF($Q$11="4 Beste",SUM(LARGE(M485:P485,{1;2;3;4})),(IF($Q$11="3 Beste",SUM(LARGE(M485:P485,{1;2;3})),(IF($Q$11="2 Beste",SUM(LARGE(M485:P485,{1;2})),IF($Q$11="Bester",LARGE(M485:P485,1))))))))</f>
        <v/>
      </c>
      <c r="R485" s="101" t="str">
        <f t="shared" si="115"/>
        <v/>
      </c>
      <c r="S485" s="82"/>
      <c r="T485" s="84"/>
      <c r="U485" s="84"/>
      <c r="V485" s="84"/>
      <c r="W485" s="16" t="str" cm="1">
        <f t="array" ref="W485">IF(S485="","",IF($W$11="4 Beste",SUM(LARGE(S485:V485,{1;2;3;4})),(IF($W$11="3 Beste",SUM(LARGE(S485:V485,{1;2;3})),(IF($W$11="2 Beste",SUM(LARGE(S485:V485,{1;2})),IF($W$11="Bester",LARGE(S485:V485,1))))))))</f>
        <v/>
      </c>
      <c r="X485" s="101" t="str">
        <f t="shared" si="116"/>
        <v/>
      </c>
      <c r="Y485" s="14"/>
      <c r="Z485" s="101" t="str">
        <f t="shared" si="117"/>
        <v/>
      </c>
      <c r="AA485" s="18"/>
      <c r="AB485" s="23" t="str">
        <f t="shared" si="108"/>
        <v/>
      </c>
      <c r="AC485" s="24" t="str">
        <f t="shared" si="109"/>
        <v/>
      </c>
      <c r="AD485" s="24" t="str">
        <f t="shared" si="110"/>
        <v/>
      </c>
      <c r="AE485" s="22" t="str">
        <f t="shared" si="111"/>
        <v/>
      </c>
      <c r="AF485" s="16" t="str">
        <f t="shared" si="118"/>
        <v/>
      </c>
      <c r="AG485" s="103" t="str">
        <f t="shared" si="119"/>
        <v/>
      </c>
      <c r="AH485" s="25" t="str">
        <f t="shared" si="120"/>
        <v/>
      </c>
      <c r="AI485" s="26" t="str">
        <f t="shared" si="121"/>
        <v/>
      </c>
      <c r="AJ485" s="27" t="str">
        <f t="shared" si="122"/>
        <v/>
      </c>
      <c r="AL485" s="6"/>
      <c r="AM485" s="6"/>
      <c r="AN485" s="6"/>
      <c r="AO485" s="6"/>
      <c r="AP485" s="6"/>
      <c r="AQ485" s="6"/>
      <c r="AR485" s="6"/>
      <c r="AS485" s="6"/>
      <c r="AT485" s="6"/>
      <c r="AU485" s="6"/>
      <c r="AV485" s="6"/>
      <c r="AW485" s="6"/>
      <c r="AX485" s="6"/>
      <c r="AY485" s="6"/>
    </row>
    <row r="486" spans="2:51" ht="18" customHeight="1" x14ac:dyDescent="0.2">
      <c r="B486" s="77">
        <v>475</v>
      </c>
      <c r="C486" s="105"/>
      <c r="D486" s="117"/>
      <c r="E486" s="117"/>
      <c r="F486" s="118"/>
      <c r="G486" s="107" t="str">
        <f t="shared" si="112"/>
        <v/>
      </c>
      <c r="H486" s="38"/>
      <c r="I486" s="14"/>
      <c r="J486" s="143"/>
      <c r="K486" s="149" t="str">
        <f t="shared" si="113"/>
        <v/>
      </c>
      <c r="L486" s="101" t="str">
        <f t="shared" si="114"/>
        <v/>
      </c>
      <c r="M486" s="82"/>
      <c r="N486" s="78"/>
      <c r="O486" s="78"/>
      <c r="P486" s="78"/>
      <c r="Q486" s="15" t="str" cm="1">
        <f t="array" ref="Q486">IF(M486="","",IF($Q$11="4 Beste",SUM(LARGE(M486:P486,{1;2;3;4})),(IF($Q$11="3 Beste",SUM(LARGE(M486:P486,{1;2;3})),(IF($Q$11="2 Beste",SUM(LARGE(M486:P486,{1;2})),IF($Q$11="Bester",LARGE(M486:P486,1))))))))</f>
        <v/>
      </c>
      <c r="R486" s="101" t="str">
        <f t="shared" si="115"/>
        <v/>
      </c>
      <c r="S486" s="82"/>
      <c r="T486" s="84"/>
      <c r="U486" s="84"/>
      <c r="V486" s="84"/>
      <c r="W486" s="16" t="str" cm="1">
        <f t="array" ref="W486">IF(S486="","",IF($W$11="4 Beste",SUM(LARGE(S486:V486,{1;2;3;4})),(IF($W$11="3 Beste",SUM(LARGE(S486:V486,{1;2;3})),(IF($W$11="2 Beste",SUM(LARGE(S486:V486,{1;2})),IF($W$11="Bester",LARGE(S486:V486,1))))))))</f>
        <v/>
      </c>
      <c r="X486" s="101" t="str">
        <f t="shared" si="116"/>
        <v/>
      </c>
      <c r="Y486" s="14"/>
      <c r="Z486" s="101" t="str">
        <f t="shared" si="117"/>
        <v/>
      </c>
      <c r="AA486" s="18"/>
      <c r="AB486" s="23" t="str">
        <f t="shared" si="108"/>
        <v/>
      </c>
      <c r="AC486" s="24" t="str">
        <f t="shared" si="109"/>
        <v/>
      </c>
      <c r="AD486" s="24" t="str">
        <f t="shared" si="110"/>
        <v/>
      </c>
      <c r="AE486" s="22" t="str">
        <f t="shared" si="111"/>
        <v/>
      </c>
      <c r="AF486" s="16" t="str">
        <f t="shared" si="118"/>
        <v/>
      </c>
      <c r="AG486" s="103" t="str">
        <f t="shared" si="119"/>
        <v/>
      </c>
      <c r="AH486" s="25" t="str">
        <f t="shared" si="120"/>
        <v/>
      </c>
      <c r="AI486" s="26" t="str">
        <f t="shared" si="121"/>
        <v/>
      </c>
      <c r="AJ486" s="27" t="str">
        <f t="shared" si="122"/>
        <v/>
      </c>
      <c r="AL486" s="6"/>
      <c r="AM486" s="6"/>
      <c r="AN486" s="6"/>
      <c r="AO486" s="6"/>
      <c r="AP486" s="6"/>
      <c r="AQ486" s="6"/>
      <c r="AR486" s="6"/>
      <c r="AS486" s="6"/>
      <c r="AT486" s="6"/>
      <c r="AU486" s="6"/>
      <c r="AV486" s="6"/>
      <c r="AW486" s="6"/>
      <c r="AX486" s="6"/>
      <c r="AY486" s="6"/>
    </row>
    <row r="487" spans="2:51" ht="18" customHeight="1" x14ac:dyDescent="0.2">
      <c r="B487" s="77">
        <v>476</v>
      </c>
      <c r="C487" s="105"/>
      <c r="D487" s="117"/>
      <c r="E487" s="117"/>
      <c r="F487" s="118"/>
      <c r="G487" s="107" t="str">
        <f t="shared" si="112"/>
        <v/>
      </c>
      <c r="H487" s="38"/>
      <c r="I487" s="14"/>
      <c r="J487" s="143"/>
      <c r="K487" s="149" t="str">
        <f t="shared" si="113"/>
        <v/>
      </c>
      <c r="L487" s="101" t="str">
        <f t="shared" si="114"/>
        <v/>
      </c>
      <c r="M487" s="82"/>
      <c r="N487" s="78"/>
      <c r="O487" s="78"/>
      <c r="P487" s="78"/>
      <c r="Q487" s="15" t="str" cm="1">
        <f t="array" ref="Q487">IF(M487="","",IF($Q$11="4 Beste",SUM(LARGE(M487:P487,{1;2;3;4})),(IF($Q$11="3 Beste",SUM(LARGE(M487:P487,{1;2;3})),(IF($Q$11="2 Beste",SUM(LARGE(M487:P487,{1;2})),IF($Q$11="Bester",LARGE(M487:P487,1))))))))</f>
        <v/>
      </c>
      <c r="R487" s="101" t="str">
        <f t="shared" si="115"/>
        <v/>
      </c>
      <c r="S487" s="82"/>
      <c r="T487" s="84"/>
      <c r="U487" s="84"/>
      <c r="V487" s="84"/>
      <c r="W487" s="16" t="str" cm="1">
        <f t="array" ref="W487">IF(S487="","",IF($W$11="4 Beste",SUM(LARGE(S487:V487,{1;2;3;4})),(IF($W$11="3 Beste",SUM(LARGE(S487:V487,{1;2;3})),(IF($W$11="2 Beste",SUM(LARGE(S487:V487,{1;2})),IF($W$11="Bester",LARGE(S487:V487,1))))))))</f>
        <v/>
      </c>
      <c r="X487" s="101" t="str">
        <f t="shared" si="116"/>
        <v/>
      </c>
      <c r="Y487" s="14"/>
      <c r="Z487" s="101" t="str">
        <f t="shared" si="117"/>
        <v/>
      </c>
      <c r="AA487" s="18"/>
      <c r="AB487" s="23" t="str">
        <f t="shared" si="108"/>
        <v/>
      </c>
      <c r="AC487" s="24" t="str">
        <f t="shared" si="109"/>
        <v/>
      </c>
      <c r="AD487" s="24" t="str">
        <f t="shared" si="110"/>
        <v/>
      </c>
      <c r="AE487" s="22" t="str">
        <f t="shared" si="111"/>
        <v/>
      </c>
      <c r="AF487" s="16" t="str">
        <f t="shared" si="118"/>
        <v/>
      </c>
      <c r="AG487" s="103" t="str">
        <f t="shared" si="119"/>
        <v/>
      </c>
      <c r="AH487" s="25" t="str">
        <f t="shared" si="120"/>
        <v/>
      </c>
      <c r="AI487" s="26" t="str">
        <f t="shared" si="121"/>
        <v/>
      </c>
      <c r="AJ487" s="27" t="str">
        <f t="shared" si="122"/>
        <v/>
      </c>
      <c r="AL487" s="6"/>
      <c r="AM487" s="6"/>
      <c r="AN487" s="6"/>
      <c r="AO487" s="6"/>
      <c r="AP487" s="6"/>
      <c r="AQ487" s="6"/>
      <c r="AR487" s="6"/>
      <c r="AS487" s="6"/>
      <c r="AT487" s="6"/>
      <c r="AU487" s="6"/>
      <c r="AV487" s="6"/>
      <c r="AW487" s="6"/>
      <c r="AX487" s="6"/>
      <c r="AY487" s="6"/>
    </row>
    <row r="488" spans="2:51" ht="18" customHeight="1" x14ac:dyDescent="0.2">
      <c r="B488" s="77">
        <v>477</v>
      </c>
      <c r="C488" s="105"/>
      <c r="D488" s="117"/>
      <c r="E488" s="117"/>
      <c r="F488" s="118"/>
      <c r="G488" s="107" t="str">
        <f t="shared" si="112"/>
        <v/>
      </c>
      <c r="H488" s="38"/>
      <c r="I488" s="14"/>
      <c r="J488" s="143"/>
      <c r="K488" s="149" t="str">
        <f t="shared" si="113"/>
        <v/>
      </c>
      <c r="L488" s="101" t="str">
        <f t="shared" si="114"/>
        <v/>
      </c>
      <c r="M488" s="82"/>
      <c r="N488" s="78"/>
      <c r="O488" s="78"/>
      <c r="P488" s="78"/>
      <c r="Q488" s="15" t="str" cm="1">
        <f t="array" ref="Q488">IF(M488="","",IF($Q$11="4 Beste",SUM(LARGE(M488:P488,{1;2;3;4})),(IF($Q$11="3 Beste",SUM(LARGE(M488:P488,{1;2;3})),(IF($Q$11="2 Beste",SUM(LARGE(M488:P488,{1;2})),IF($Q$11="Bester",LARGE(M488:P488,1))))))))</f>
        <v/>
      </c>
      <c r="R488" s="101" t="str">
        <f t="shared" si="115"/>
        <v/>
      </c>
      <c r="S488" s="82"/>
      <c r="T488" s="84"/>
      <c r="U488" s="84"/>
      <c r="V488" s="84"/>
      <c r="W488" s="16" t="str" cm="1">
        <f t="array" ref="W488">IF(S488="","",IF($W$11="4 Beste",SUM(LARGE(S488:V488,{1;2;3;4})),(IF($W$11="3 Beste",SUM(LARGE(S488:V488,{1;2;3})),(IF($W$11="2 Beste",SUM(LARGE(S488:V488,{1;2})),IF($W$11="Bester",LARGE(S488:V488,1))))))))</f>
        <v/>
      </c>
      <c r="X488" s="101" t="str">
        <f t="shared" si="116"/>
        <v/>
      </c>
      <c r="Y488" s="14"/>
      <c r="Z488" s="101" t="str">
        <f t="shared" si="117"/>
        <v/>
      </c>
      <c r="AA488" s="18"/>
      <c r="AB488" s="23" t="str">
        <f t="shared" si="108"/>
        <v/>
      </c>
      <c r="AC488" s="24" t="str">
        <f t="shared" si="109"/>
        <v/>
      </c>
      <c r="AD488" s="24" t="str">
        <f t="shared" si="110"/>
        <v/>
      </c>
      <c r="AE488" s="22" t="str">
        <f t="shared" si="111"/>
        <v/>
      </c>
      <c r="AF488" s="16" t="str">
        <f t="shared" si="118"/>
        <v/>
      </c>
      <c r="AG488" s="103" t="str">
        <f t="shared" si="119"/>
        <v/>
      </c>
      <c r="AH488" s="25" t="str">
        <f t="shared" si="120"/>
        <v/>
      </c>
      <c r="AI488" s="26" t="str">
        <f t="shared" si="121"/>
        <v/>
      </c>
      <c r="AJ488" s="27" t="str">
        <f t="shared" si="122"/>
        <v/>
      </c>
      <c r="AL488" s="6"/>
      <c r="AM488" s="6"/>
      <c r="AN488" s="6"/>
      <c r="AO488" s="6"/>
      <c r="AP488" s="6"/>
      <c r="AQ488" s="6"/>
      <c r="AR488" s="6"/>
      <c r="AS488" s="6"/>
      <c r="AT488" s="6"/>
      <c r="AU488" s="6"/>
      <c r="AV488" s="6"/>
      <c r="AW488" s="6"/>
      <c r="AX488" s="6"/>
      <c r="AY488" s="6"/>
    </row>
    <row r="489" spans="2:51" ht="18" customHeight="1" x14ac:dyDescent="0.2">
      <c r="B489" s="77">
        <v>478</v>
      </c>
      <c r="C489" s="105"/>
      <c r="D489" s="117"/>
      <c r="E489" s="117"/>
      <c r="F489" s="118"/>
      <c r="G489" s="107" t="str">
        <f t="shared" si="112"/>
        <v/>
      </c>
      <c r="H489" s="38"/>
      <c r="I489" s="14"/>
      <c r="J489" s="143"/>
      <c r="K489" s="149" t="str">
        <f t="shared" si="113"/>
        <v/>
      </c>
      <c r="L489" s="101" t="str">
        <f t="shared" si="114"/>
        <v/>
      </c>
      <c r="M489" s="82"/>
      <c r="N489" s="78"/>
      <c r="O489" s="78"/>
      <c r="P489" s="78"/>
      <c r="Q489" s="15" t="str" cm="1">
        <f t="array" ref="Q489">IF(M489="","",IF($Q$11="4 Beste",SUM(LARGE(M489:P489,{1;2;3;4})),(IF($Q$11="3 Beste",SUM(LARGE(M489:P489,{1;2;3})),(IF($Q$11="2 Beste",SUM(LARGE(M489:P489,{1;2})),IF($Q$11="Bester",LARGE(M489:P489,1))))))))</f>
        <v/>
      </c>
      <c r="R489" s="101" t="str">
        <f t="shared" si="115"/>
        <v/>
      </c>
      <c r="S489" s="82"/>
      <c r="T489" s="84"/>
      <c r="U489" s="84"/>
      <c r="V489" s="84"/>
      <c r="W489" s="16" t="str" cm="1">
        <f t="array" ref="W489">IF(S489="","",IF($W$11="4 Beste",SUM(LARGE(S489:V489,{1;2;3;4})),(IF($W$11="3 Beste",SUM(LARGE(S489:V489,{1;2;3})),(IF($W$11="2 Beste",SUM(LARGE(S489:V489,{1;2})),IF($W$11="Bester",LARGE(S489:V489,1))))))))</f>
        <v/>
      </c>
      <c r="X489" s="101" t="str">
        <f t="shared" si="116"/>
        <v/>
      </c>
      <c r="Y489" s="14"/>
      <c r="Z489" s="101" t="str">
        <f t="shared" si="117"/>
        <v/>
      </c>
      <c r="AA489" s="18"/>
      <c r="AB489" s="23" t="str">
        <f t="shared" si="108"/>
        <v/>
      </c>
      <c r="AC489" s="24" t="str">
        <f t="shared" si="109"/>
        <v/>
      </c>
      <c r="AD489" s="24" t="str">
        <f t="shared" si="110"/>
        <v/>
      </c>
      <c r="AE489" s="22" t="str">
        <f t="shared" si="111"/>
        <v/>
      </c>
      <c r="AF489" s="16" t="str">
        <f t="shared" si="118"/>
        <v/>
      </c>
      <c r="AG489" s="103" t="str">
        <f t="shared" si="119"/>
        <v/>
      </c>
      <c r="AH489" s="25" t="str">
        <f t="shared" si="120"/>
        <v/>
      </c>
      <c r="AI489" s="26" t="str">
        <f t="shared" si="121"/>
        <v/>
      </c>
      <c r="AJ489" s="27" t="str">
        <f t="shared" si="122"/>
        <v/>
      </c>
      <c r="AL489" s="6"/>
      <c r="AM489" s="6"/>
      <c r="AN489" s="6"/>
      <c r="AO489" s="6"/>
      <c r="AP489" s="6"/>
      <c r="AQ489" s="6"/>
      <c r="AR489" s="6"/>
      <c r="AS489" s="6"/>
      <c r="AT489" s="6"/>
      <c r="AU489" s="6"/>
      <c r="AV489" s="6"/>
      <c r="AW489" s="6"/>
      <c r="AX489" s="6"/>
      <c r="AY489" s="6"/>
    </row>
    <row r="490" spans="2:51" ht="18" customHeight="1" x14ac:dyDescent="0.2">
      <c r="B490" s="77">
        <v>479</v>
      </c>
      <c r="C490" s="105"/>
      <c r="D490" s="117"/>
      <c r="E490" s="117"/>
      <c r="F490" s="118"/>
      <c r="G490" s="107" t="str">
        <f t="shared" si="112"/>
        <v/>
      </c>
      <c r="H490" s="38"/>
      <c r="I490" s="14"/>
      <c r="J490" s="143"/>
      <c r="K490" s="149" t="str">
        <f t="shared" si="113"/>
        <v/>
      </c>
      <c r="L490" s="101" t="str">
        <f t="shared" si="114"/>
        <v/>
      </c>
      <c r="M490" s="82"/>
      <c r="N490" s="78"/>
      <c r="O490" s="78"/>
      <c r="P490" s="78"/>
      <c r="Q490" s="15" t="str" cm="1">
        <f t="array" ref="Q490">IF(M490="","",IF($Q$11="4 Beste",SUM(LARGE(M490:P490,{1;2;3;4})),(IF($Q$11="3 Beste",SUM(LARGE(M490:P490,{1;2;3})),(IF($Q$11="2 Beste",SUM(LARGE(M490:P490,{1;2})),IF($Q$11="Bester",LARGE(M490:P490,1))))))))</f>
        <v/>
      </c>
      <c r="R490" s="101" t="str">
        <f t="shared" si="115"/>
        <v/>
      </c>
      <c r="S490" s="82"/>
      <c r="T490" s="84"/>
      <c r="U490" s="84"/>
      <c r="V490" s="84"/>
      <c r="W490" s="16" t="str" cm="1">
        <f t="array" ref="W490">IF(S490="","",IF($W$11="4 Beste",SUM(LARGE(S490:V490,{1;2;3;4})),(IF($W$11="3 Beste",SUM(LARGE(S490:V490,{1;2;3})),(IF($W$11="2 Beste",SUM(LARGE(S490:V490,{1;2})),IF($W$11="Bester",LARGE(S490:V490,1))))))))</f>
        <v/>
      </c>
      <c r="X490" s="101" t="str">
        <f t="shared" si="116"/>
        <v/>
      </c>
      <c r="Y490" s="14"/>
      <c r="Z490" s="101" t="str">
        <f t="shared" si="117"/>
        <v/>
      </c>
      <c r="AA490" s="18"/>
      <c r="AB490" s="23" t="str">
        <f t="shared" si="108"/>
        <v/>
      </c>
      <c r="AC490" s="24" t="str">
        <f t="shared" si="109"/>
        <v/>
      </c>
      <c r="AD490" s="24" t="str">
        <f t="shared" si="110"/>
        <v/>
      </c>
      <c r="AE490" s="22" t="str">
        <f t="shared" si="111"/>
        <v/>
      </c>
      <c r="AF490" s="16" t="str">
        <f t="shared" si="118"/>
        <v/>
      </c>
      <c r="AG490" s="103" t="str">
        <f t="shared" si="119"/>
        <v/>
      </c>
      <c r="AH490" s="25" t="str">
        <f t="shared" si="120"/>
        <v/>
      </c>
      <c r="AI490" s="26" t="str">
        <f t="shared" si="121"/>
        <v/>
      </c>
      <c r="AJ490" s="27" t="str">
        <f t="shared" si="122"/>
        <v/>
      </c>
      <c r="AL490" s="6"/>
      <c r="AM490" s="6"/>
      <c r="AN490" s="6"/>
      <c r="AO490" s="6"/>
      <c r="AP490" s="6"/>
      <c r="AQ490" s="6"/>
      <c r="AR490" s="6"/>
      <c r="AS490" s="6"/>
      <c r="AT490" s="6"/>
      <c r="AU490" s="6"/>
      <c r="AV490" s="6"/>
      <c r="AW490" s="6"/>
      <c r="AX490" s="6"/>
      <c r="AY490" s="6"/>
    </row>
    <row r="491" spans="2:51" ht="18" customHeight="1" x14ac:dyDescent="0.2">
      <c r="B491" s="77">
        <v>480</v>
      </c>
      <c r="C491" s="105"/>
      <c r="D491" s="117"/>
      <c r="E491" s="117"/>
      <c r="F491" s="118"/>
      <c r="G491" s="107" t="str">
        <f t="shared" si="112"/>
        <v/>
      </c>
      <c r="H491" s="38"/>
      <c r="I491" s="14"/>
      <c r="J491" s="143"/>
      <c r="K491" s="149" t="str">
        <f t="shared" si="113"/>
        <v/>
      </c>
      <c r="L491" s="101" t="str">
        <f t="shared" si="114"/>
        <v/>
      </c>
      <c r="M491" s="82"/>
      <c r="N491" s="78"/>
      <c r="O491" s="78"/>
      <c r="P491" s="78"/>
      <c r="Q491" s="15" t="str" cm="1">
        <f t="array" ref="Q491">IF(M491="","",IF($Q$11="4 Beste",SUM(LARGE(M491:P491,{1;2;3;4})),(IF($Q$11="3 Beste",SUM(LARGE(M491:P491,{1;2;3})),(IF($Q$11="2 Beste",SUM(LARGE(M491:P491,{1;2})),IF($Q$11="Bester",LARGE(M491:P491,1))))))))</f>
        <v/>
      </c>
      <c r="R491" s="101" t="str">
        <f t="shared" si="115"/>
        <v/>
      </c>
      <c r="S491" s="82"/>
      <c r="T491" s="84"/>
      <c r="U491" s="84"/>
      <c r="V491" s="84"/>
      <c r="W491" s="16" t="str" cm="1">
        <f t="array" ref="W491">IF(S491="","",IF($W$11="4 Beste",SUM(LARGE(S491:V491,{1;2;3;4})),(IF($W$11="3 Beste",SUM(LARGE(S491:V491,{1;2;3})),(IF($W$11="2 Beste",SUM(LARGE(S491:V491,{1;2})),IF($W$11="Bester",LARGE(S491:V491,1))))))))</f>
        <v/>
      </c>
      <c r="X491" s="101" t="str">
        <f t="shared" si="116"/>
        <v/>
      </c>
      <c r="Y491" s="14"/>
      <c r="Z491" s="101" t="str">
        <f t="shared" si="117"/>
        <v/>
      </c>
      <c r="AA491" s="18"/>
      <c r="AB491" s="23" t="str">
        <f t="shared" si="108"/>
        <v/>
      </c>
      <c r="AC491" s="24" t="str">
        <f t="shared" si="109"/>
        <v/>
      </c>
      <c r="AD491" s="24" t="str">
        <f t="shared" si="110"/>
        <v/>
      </c>
      <c r="AE491" s="22" t="str">
        <f t="shared" si="111"/>
        <v/>
      </c>
      <c r="AF491" s="16" t="str">
        <f t="shared" si="118"/>
        <v/>
      </c>
      <c r="AG491" s="103" t="str">
        <f t="shared" si="119"/>
        <v/>
      </c>
      <c r="AH491" s="25" t="str">
        <f t="shared" si="120"/>
        <v/>
      </c>
      <c r="AI491" s="26" t="str">
        <f t="shared" si="121"/>
        <v/>
      </c>
      <c r="AJ491" s="27" t="str">
        <f t="shared" si="122"/>
        <v/>
      </c>
      <c r="AL491" s="6"/>
      <c r="AM491" s="6"/>
      <c r="AN491" s="6"/>
      <c r="AO491" s="6"/>
      <c r="AP491" s="6"/>
      <c r="AQ491" s="6"/>
      <c r="AR491" s="6"/>
      <c r="AS491" s="6"/>
      <c r="AT491" s="6"/>
      <c r="AU491" s="6"/>
      <c r="AV491" s="6"/>
      <c r="AW491" s="6"/>
      <c r="AX491" s="6"/>
      <c r="AY491" s="6"/>
    </row>
    <row r="492" spans="2:51" ht="18" customHeight="1" x14ac:dyDescent="0.2">
      <c r="B492" s="77">
        <v>481</v>
      </c>
      <c r="C492" s="105"/>
      <c r="D492" s="117"/>
      <c r="E492" s="117"/>
      <c r="F492" s="118"/>
      <c r="G492" s="107" t="str">
        <f t="shared" si="112"/>
        <v/>
      </c>
      <c r="H492" s="38"/>
      <c r="I492" s="14"/>
      <c r="J492" s="143"/>
      <c r="K492" s="149" t="str">
        <f t="shared" si="113"/>
        <v/>
      </c>
      <c r="L492" s="101" t="str">
        <f t="shared" si="114"/>
        <v/>
      </c>
      <c r="M492" s="82"/>
      <c r="N492" s="78"/>
      <c r="O492" s="78"/>
      <c r="P492" s="78"/>
      <c r="Q492" s="15" t="str" cm="1">
        <f t="array" ref="Q492">IF(M492="","",IF($Q$11="4 Beste",SUM(LARGE(M492:P492,{1;2;3;4})),(IF($Q$11="3 Beste",SUM(LARGE(M492:P492,{1;2;3})),(IF($Q$11="2 Beste",SUM(LARGE(M492:P492,{1;2})),IF($Q$11="Bester",LARGE(M492:P492,1))))))))</f>
        <v/>
      </c>
      <c r="R492" s="101" t="str">
        <f t="shared" si="115"/>
        <v/>
      </c>
      <c r="S492" s="82"/>
      <c r="T492" s="84"/>
      <c r="U492" s="84"/>
      <c r="V492" s="84"/>
      <c r="W492" s="16" t="str" cm="1">
        <f t="array" ref="W492">IF(S492="","",IF($W$11="4 Beste",SUM(LARGE(S492:V492,{1;2;3;4})),(IF($W$11="3 Beste",SUM(LARGE(S492:V492,{1;2;3})),(IF($W$11="2 Beste",SUM(LARGE(S492:V492,{1;2})),IF($W$11="Bester",LARGE(S492:V492,1))))))))</f>
        <v/>
      </c>
      <c r="X492" s="101" t="str">
        <f t="shared" si="116"/>
        <v/>
      </c>
      <c r="Y492" s="14"/>
      <c r="Z492" s="101" t="str">
        <f t="shared" si="117"/>
        <v/>
      </c>
      <c r="AA492" s="18"/>
      <c r="AB492" s="23" t="str">
        <f t="shared" si="108"/>
        <v/>
      </c>
      <c r="AC492" s="24" t="str">
        <f t="shared" si="109"/>
        <v/>
      </c>
      <c r="AD492" s="24" t="str">
        <f t="shared" si="110"/>
        <v/>
      </c>
      <c r="AE492" s="22" t="str">
        <f t="shared" si="111"/>
        <v/>
      </c>
      <c r="AF492" s="16" t="str">
        <f t="shared" si="118"/>
        <v/>
      </c>
      <c r="AG492" s="103" t="str">
        <f t="shared" si="119"/>
        <v/>
      </c>
      <c r="AH492" s="25" t="str">
        <f t="shared" si="120"/>
        <v/>
      </c>
      <c r="AI492" s="26" t="str">
        <f t="shared" si="121"/>
        <v/>
      </c>
      <c r="AJ492" s="27" t="str">
        <f t="shared" si="122"/>
        <v/>
      </c>
      <c r="AL492" s="6"/>
      <c r="AM492" s="6"/>
      <c r="AN492" s="6"/>
      <c r="AO492" s="6"/>
      <c r="AP492" s="6"/>
      <c r="AQ492" s="6"/>
      <c r="AR492" s="6"/>
      <c r="AS492" s="6"/>
      <c r="AT492" s="6"/>
      <c r="AU492" s="6"/>
      <c r="AV492" s="6"/>
      <c r="AW492" s="6"/>
      <c r="AX492" s="6"/>
      <c r="AY492" s="6"/>
    </row>
    <row r="493" spans="2:51" ht="18" customHeight="1" x14ac:dyDescent="0.2">
      <c r="B493" s="77">
        <v>482</v>
      </c>
      <c r="C493" s="105"/>
      <c r="D493" s="117"/>
      <c r="E493" s="117"/>
      <c r="F493" s="118"/>
      <c r="G493" s="107" t="str">
        <f t="shared" si="112"/>
        <v/>
      </c>
      <c r="H493" s="38"/>
      <c r="I493" s="14"/>
      <c r="J493" s="143"/>
      <c r="K493" s="149" t="str">
        <f t="shared" si="113"/>
        <v/>
      </c>
      <c r="L493" s="101" t="str">
        <f t="shared" si="114"/>
        <v/>
      </c>
      <c r="M493" s="82"/>
      <c r="N493" s="78"/>
      <c r="O493" s="78"/>
      <c r="P493" s="78"/>
      <c r="Q493" s="15" t="str" cm="1">
        <f t="array" ref="Q493">IF(M493="","",IF($Q$11="4 Beste",SUM(LARGE(M493:P493,{1;2;3;4})),(IF($Q$11="3 Beste",SUM(LARGE(M493:P493,{1;2;3})),(IF($Q$11="2 Beste",SUM(LARGE(M493:P493,{1;2})),IF($Q$11="Bester",LARGE(M493:P493,1))))))))</f>
        <v/>
      </c>
      <c r="R493" s="101" t="str">
        <f t="shared" si="115"/>
        <v/>
      </c>
      <c r="S493" s="82"/>
      <c r="T493" s="84"/>
      <c r="U493" s="84"/>
      <c r="V493" s="84"/>
      <c r="W493" s="16" t="str" cm="1">
        <f t="array" ref="W493">IF(S493="","",IF($W$11="4 Beste",SUM(LARGE(S493:V493,{1;2;3;4})),(IF($W$11="3 Beste",SUM(LARGE(S493:V493,{1;2;3})),(IF($W$11="2 Beste",SUM(LARGE(S493:V493,{1;2})),IF($W$11="Bester",LARGE(S493:V493,1))))))))</f>
        <v/>
      </c>
      <c r="X493" s="101" t="str">
        <f t="shared" si="116"/>
        <v/>
      </c>
      <c r="Y493" s="14"/>
      <c r="Z493" s="101" t="str">
        <f t="shared" si="117"/>
        <v/>
      </c>
      <c r="AA493" s="18"/>
      <c r="AB493" s="23" t="str">
        <f t="shared" si="108"/>
        <v/>
      </c>
      <c r="AC493" s="24" t="str">
        <f t="shared" si="109"/>
        <v/>
      </c>
      <c r="AD493" s="24" t="str">
        <f t="shared" si="110"/>
        <v/>
      </c>
      <c r="AE493" s="22" t="str">
        <f t="shared" si="111"/>
        <v/>
      </c>
      <c r="AF493" s="16" t="str">
        <f t="shared" si="118"/>
        <v/>
      </c>
      <c r="AG493" s="103" t="str">
        <f t="shared" si="119"/>
        <v/>
      </c>
      <c r="AH493" s="25" t="str">
        <f t="shared" si="120"/>
        <v/>
      </c>
      <c r="AI493" s="26" t="str">
        <f t="shared" si="121"/>
        <v/>
      </c>
      <c r="AJ493" s="27" t="str">
        <f t="shared" si="122"/>
        <v/>
      </c>
      <c r="AL493" s="6"/>
      <c r="AM493" s="6"/>
      <c r="AN493" s="6"/>
      <c r="AO493" s="6"/>
      <c r="AP493" s="6"/>
      <c r="AQ493" s="6"/>
      <c r="AR493" s="6"/>
      <c r="AS493" s="6"/>
      <c r="AT493" s="6"/>
      <c r="AU493" s="6"/>
      <c r="AV493" s="6"/>
      <c r="AW493" s="6"/>
      <c r="AX493" s="6"/>
      <c r="AY493" s="6"/>
    </row>
    <row r="494" spans="2:51" ht="18" customHeight="1" x14ac:dyDescent="0.2">
      <c r="B494" s="77">
        <v>483</v>
      </c>
      <c r="C494" s="105"/>
      <c r="D494" s="117"/>
      <c r="E494" s="117"/>
      <c r="F494" s="118"/>
      <c r="G494" s="107" t="str">
        <f t="shared" si="112"/>
        <v/>
      </c>
      <c r="H494" s="38"/>
      <c r="I494" s="14"/>
      <c r="J494" s="143"/>
      <c r="K494" s="149" t="str">
        <f t="shared" si="113"/>
        <v/>
      </c>
      <c r="L494" s="101" t="str">
        <f t="shared" si="114"/>
        <v/>
      </c>
      <c r="M494" s="82"/>
      <c r="N494" s="78"/>
      <c r="O494" s="78"/>
      <c r="P494" s="78"/>
      <c r="Q494" s="15" t="str" cm="1">
        <f t="array" ref="Q494">IF(M494="","",IF($Q$11="4 Beste",SUM(LARGE(M494:P494,{1;2;3;4})),(IF($Q$11="3 Beste",SUM(LARGE(M494:P494,{1;2;3})),(IF($Q$11="2 Beste",SUM(LARGE(M494:P494,{1;2})),IF($Q$11="Bester",LARGE(M494:P494,1))))))))</f>
        <v/>
      </c>
      <c r="R494" s="101" t="str">
        <f t="shared" si="115"/>
        <v/>
      </c>
      <c r="S494" s="82"/>
      <c r="T494" s="84"/>
      <c r="U494" s="84"/>
      <c r="V494" s="84"/>
      <c r="W494" s="16" t="str" cm="1">
        <f t="array" ref="W494">IF(S494="","",IF($W$11="4 Beste",SUM(LARGE(S494:V494,{1;2;3;4})),(IF($W$11="3 Beste",SUM(LARGE(S494:V494,{1;2;3})),(IF($W$11="2 Beste",SUM(LARGE(S494:V494,{1;2})),IF($W$11="Bester",LARGE(S494:V494,1))))))))</f>
        <v/>
      </c>
      <c r="X494" s="101" t="str">
        <f t="shared" si="116"/>
        <v/>
      </c>
      <c r="Y494" s="14"/>
      <c r="Z494" s="101" t="str">
        <f t="shared" si="117"/>
        <v/>
      </c>
      <c r="AA494" s="18"/>
      <c r="AB494" s="23" t="str">
        <f t="shared" si="108"/>
        <v/>
      </c>
      <c r="AC494" s="24" t="str">
        <f t="shared" si="109"/>
        <v/>
      </c>
      <c r="AD494" s="24" t="str">
        <f t="shared" si="110"/>
        <v/>
      </c>
      <c r="AE494" s="22" t="str">
        <f t="shared" si="111"/>
        <v/>
      </c>
      <c r="AF494" s="16" t="str">
        <f t="shared" si="118"/>
        <v/>
      </c>
      <c r="AG494" s="103" t="str">
        <f t="shared" si="119"/>
        <v/>
      </c>
      <c r="AH494" s="25" t="str">
        <f t="shared" si="120"/>
        <v/>
      </c>
      <c r="AI494" s="26" t="str">
        <f t="shared" si="121"/>
        <v/>
      </c>
      <c r="AJ494" s="27" t="str">
        <f t="shared" si="122"/>
        <v/>
      </c>
      <c r="AL494" s="6"/>
      <c r="AM494" s="6"/>
      <c r="AN494" s="6"/>
      <c r="AO494" s="6"/>
      <c r="AP494" s="6"/>
      <c r="AQ494" s="6"/>
      <c r="AR494" s="6"/>
      <c r="AS494" s="6"/>
      <c r="AT494" s="6"/>
      <c r="AU494" s="6"/>
      <c r="AV494" s="6"/>
      <c r="AW494" s="6"/>
      <c r="AX494" s="6"/>
      <c r="AY494" s="6"/>
    </row>
    <row r="495" spans="2:51" ht="18" customHeight="1" x14ac:dyDescent="0.2">
      <c r="B495" s="77">
        <v>484</v>
      </c>
      <c r="C495" s="105"/>
      <c r="D495" s="117"/>
      <c r="E495" s="117"/>
      <c r="F495" s="118"/>
      <c r="G495" s="107" t="str">
        <f t="shared" si="112"/>
        <v/>
      </c>
      <c r="H495" s="38"/>
      <c r="I495" s="14"/>
      <c r="J495" s="143"/>
      <c r="K495" s="149" t="str">
        <f t="shared" si="113"/>
        <v/>
      </c>
      <c r="L495" s="101" t="str">
        <f t="shared" si="114"/>
        <v/>
      </c>
      <c r="M495" s="82"/>
      <c r="N495" s="78"/>
      <c r="O495" s="78"/>
      <c r="P495" s="78"/>
      <c r="Q495" s="15" t="str" cm="1">
        <f t="array" ref="Q495">IF(M495="","",IF($Q$11="4 Beste",SUM(LARGE(M495:P495,{1;2;3;4})),(IF($Q$11="3 Beste",SUM(LARGE(M495:P495,{1;2;3})),(IF($Q$11="2 Beste",SUM(LARGE(M495:P495,{1;2})),IF($Q$11="Bester",LARGE(M495:P495,1))))))))</f>
        <v/>
      </c>
      <c r="R495" s="101" t="str">
        <f t="shared" si="115"/>
        <v/>
      </c>
      <c r="S495" s="82"/>
      <c r="T495" s="84"/>
      <c r="U495" s="84"/>
      <c r="V495" s="84"/>
      <c r="W495" s="16" t="str" cm="1">
        <f t="array" ref="W495">IF(S495="","",IF($W$11="4 Beste",SUM(LARGE(S495:V495,{1;2;3;4})),(IF($W$11="3 Beste",SUM(LARGE(S495:V495,{1;2;3})),(IF($W$11="2 Beste",SUM(LARGE(S495:V495,{1;2})),IF($W$11="Bester",LARGE(S495:V495,1))))))))</f>
        <v/>
      </c>
      <c r="X495" s="101" t="str">
        <f t="shared" si="116"/>
        <v/>
      </c>
      <c r="Y495" s="14"/>
      <c r="Z495" s="101" t="str">
        <f t="shared" si="117"/>
        <v/>
      </c>
      <c r="AA495" s="18"/>
      <c r="AB495" s="23" t="str">
        <f t="shared" si="108"/>
        <v/>
      </c>
      <c r="AC495" s="24" t="str">
        <f t="shared" si="109"/>
        <v/>
      </c>
      <c r="AD495" s="24" t="str">
        <f t="shared" si="110"/>
        <v/>
      </c>
      <c r="AE495" s="22" t="str">
        <f t="shared" si="111"/>
        <v/>
      </c>
      <c r="AF495" s="16" t="str">
        <f t="shared" si="118"/>
        <v/>
      </c>
      <c r="AG495" s="103" t="str">
        <f t="shared" si="119"/>
        <v/>
      </c>
      <c r="AH495" s="25" t="str">
        <f t="shared" si="120"/>
        <v/>
      </c>
      <c r="AI495" s="26" t="str">
        <f t="shared" si="121"/>
        <v/>
      </c>
      <c r="AJ495" s="27" t="str">
        <f t="shared" si="122"/>
        <v/>
      </c>
      <c r="AL495" s="6"/>
      <c r="AM495" s="6"/>
      <c r="AN495" s="6"/>
      <c r="AO495" s="6"/>
      <c r="AP495" s="6"/>
      <c r="AQ495" s="6"/>
      <c r="AR495" s="6"/>
      <c r="AS495" s="6"/>
      <c r="AT495" s="6"/>
      <c r="AU495" s="6"/>
      <c r="AV495" s="6"/>
      <c r="AW495" s="6"/>
      <c r="AX495" s="6"/>
      <c r="AY495" s="6"/>
    </row>
    <row r="496" spans="2:51" ht="18" customHeight="1" x14ac:dyDescent="0.2">
      <c r="B496" s="77">
        <v>485</v>
      </c>
      <c r="C496" s="105"/>
      <c r="D496" s="117"/>
      <c r="E496" s="117"/>
      <c r="F496" s="118"/>
      <c r="G496" s="107" t="str">
        <f t="shared" si="112"/>
        <v/>
      </c>
      <c r="H496" s="38"/>
      <c r="I496" s="14"/>
      <c r="J496" s="143"/>
      <c r="K496" s="149" t="str">
        <f t="shared" si="113"/>
        <v/>
      </c>
      <c r="L496" s="101" t="str">
        <f t="shared" si="114"/>
        <v/>
      </c>
      <c r="M496" s="82"/>
      <c r="N496" s="78"/>
      <c r="O496" s="78"/>
      <c r="P496" s="78"/>
      <c r="Q496" s="15" t="str" cm="1">
        <f t="array" ref="Q496">IF(M496="","",IF($Q$11="4 Beste",SUM(LARGE(M496:P496,{1;2;3;4})),(IF($Q$11="3 Beste",SUM(LARGE(M496:P496,{1;2;3})),(IF($Q$11="2 Beste",SUM(LARGE(M496:P496,{1;2})),IF($Q$11="Bester",LARGE(M496:P496,1))))))))</f>
        <v/>
      </c>
      <c r="R496" s="101" t="str">
        <f t="shared" si="115"/>
        <v/>
      </c>
      <c r="S496" s="82"/>
      <c r="T496" s="84"/>
      <c r="U496" s="84"/>
      <c r="V496" s="84"/>
      <c r="W496" s="16" t="str" cm="1">
        <f t="array" ref="W496">IF(S496="","",IF($W$11="4 Beste",SUM(LARGE(S496:V496,{1;2;3;4})),(IF($W$11="3 Beste",SUM(LARGE(S496:V496,{1;2;3})),(IF($W$11="2 Beste",SUM(LARGE(S496:V496,{1;2})),IF($W$11="Bester",LARGE(S496:V496,1))))))))</f>
        <v/>
      </c>
      <c r="X496" s="101" t="str">
        <f t="shared" si="116"/>
        <v/>
      </c>
      <c r="Y496" s="14"/>
      <c r="Z496" s="101" t="str">
        <f t="shared" si="117"/>
        <v/>
      </c>
      <c r="AA496" s="18"/>
      <c r="AB496" s="23" t="str">
        <f t="shared" si="108"/>
        <v/>
      </c>
      <c r="AC496" s="24" t="str">
        <f t="shared" si="109"/>
        <v/>
      </c>
      <c r="AD496" s="24" t="str">
        <f t="shared" si="110"/>
        <v/>
      </c>
      <c r="AE496" s="22" t="str">
        <f t="shared" si="111"/>
        <v/>
      </c>
      <c r="AF496" s="16" t="str">
        <f t="shared" si="118"/>
        <v/>
      </c>
      <c r="AG496" s="103" t="str">
        <f t="shared" si="119"/>
        <v/>
      </c>
      <c r="AH496" s="25" t="str">
        <f t="shared" si="120"/>
        <v/>
      </c>
      <c r="AI496" s="26" t="str">
        <f t="shared" si="121"/>
        <v/>
      </c>
      <c r="AJ496" s="27" t="str">
        <f t="shared" si="122"/>
        <v/>
      </c>
      <c r="AL496" s="6"/>
      <c r="AM496" s="6"/>
      <c r="AN496" s="6"/>
      <c r="AO496" s="6"/>
      <c r="AP496" s="6"/>
      <c r="AQ496" s="6"/>
      <c r="AR496" s="6"/>
      <c r="AS496" s="6"/>
      <c r="AT496" s="6"/>
      <c r="AU496" s="6"/>
      <c r="AV496" s="6"/>
      <c r="AW496" s="6"/>
      <c r="AX496" s="6"/>
      <c r="AY496" s="6"/>
    </row>
    <row r="497" spans="2:51" ht="18" customHeight="1" x14ac:dyDescent="0.2">
      <c r="B497" s="77">
        <v>486</v>
      </c>
      <c r="C497" s="105"/>
      <c r="D497" s="117"/>
      <c r="E497" s="117"/>
      <c r="F497" s="118"/>
      <c r="G497" s="107" t="str">
        <f t="shared" si="112"/>
        <v/>
      </c>
      <c r="H497" s="38"/>
      <c r="I497" s="14"/>
      <c r="J497" s="143"/>
      <c r="K497" s="149" t="str">
        <f t="shared" si="113"/>
        <v/>
      </c>
      <c r="L497" s="101" t="str">
        <f t="shared" si="114"/>
        <v/>
      </c>
      <c r="M497" s="82"/>
      <c r="N497" s="78"/>
      <c r="O497" s="78"/>
      <c r="P497" s="78"/>
      <c r="Q497" s="15" t="str" cm="1">
        <f t="array" ref="Q497">IF(M497="","",IF($Q$11="4 Beste",SUM(LARGE(M497:P497,{1;2;3;4})),(IF($Q$11="3 Beste",SUM(LARGE(M497:P497,{1;2;3})),(IF($Q$11="2 Beste",SUM(LARGE(M497:P497,{1;2})),IF($Q$11="Bester",LARGE(M497:P497,1))))))))</f>
        <v/>
      </c>
      <c r="R497" s="101" t="str">
        <f t="shared" si="115"/>
        <v/>
      </c>
      <c r="S497" s="82"/>
      <c r="T497" s="84"/>
      <c r="U497" s="84"/>
      <c r="V497" s="84"/>
      <c r="W497" s="16" t="str" cm="1">
        <f t="array" ref="W497">IF(S497="","",IF($W$11="4 Beste",SUM(LARGE(S497:V497,{1;2;3;4})),(IF($W$11="3 Beste",SUM(LARGE(S497:V497,{1;2;3})),(IF($W$11="2 Beste",SUM(LARGE(S497:V497,{1;2})),IF($W$11="Bester",LARGE(S497:V497,1))))))))</f>
        <v/>
      </c>
      <c r="X497" s="101" t="str">
        <f t="shared" si="116"/>
        <v/>
      </c>
      <c r="Y497" s="14"/>
      <c r="Z497" s="101" t="str">
        <f t="shared" si="117"/>
        <v/>
      </c>
      <c r="AA497" s="18"/>
      <c r="AB497" s="23" t="str">
        <f t="shared" si="108"/>
        <v/>
      </c>
      <c r="AC497" s="24" t="str">
        <f t="shared" si="109"/>
        <v/>
      </c>
      <c r="AD497" s="24" t="str">
        <f t="shared" si="110"/>
        <v/>
      </c>
      <c r="AE497" s="22" t="str">
        <f t="shared" si="111"/>
        <v/>
      </c>
      <c r="AF497" s="16" t="str">
        <f t="shared" si="118"/>
        <v/>
      </c>
      <c r="AG497" s="103" t="str">
        <f t="shared" si="119"/>
        <v/>
      </c>
      <c r="AH497" s="25" t="str">
        <f t="shared" si="120"/>
        <v/>
      </c>
      <c r="AI497" s="26" t="str">
        <f t="shared" si="121"/>
        <v/>
      </c>
      <c r="AJ497" s="27" t="str">
        <f t="shared" si="122"/>
        <v/>
      </c>
      <c r="AL497" s="6"/>
      <c r="AM497" s="6"/>
      <c r="AN497" s="6"/>
      <c r="AO497" s="6"/>
      <c r="AP497" s="6"/>
      <c r="AQ497" s="6"/>
      <c r="AR497" s="6"/>
      <c r="AS497" s="6"/>
      <c r="AT497" s="6"/>
      <c r="AU497" s="6"/>
      <c r="AV497" s="6"/>
      <c r="AW497" s="6"/>
      <c r="AX497" s="6"/>
      <c r="AY497" s="6"/>
    </row>
    <row r="498" spans="2:51" ht="18" customHeight="1" x14ac:dyDescent="0.2">
      <c r="B498" s="77">
        <v>487</v>
      </c>
      <c r="C498" s="105"/>
      <c r="D498" s="117"/>
      <c r="E498" s="117"/>
      <c r="F498" s="118"/>
      <c r="G498" s="107" t="str">
        <f t="shared" si="112"/>
        <v/>
      </c>
      <c r="H498" s="38"/>
      <c r="I498" s="14"/>
      <c r="J498" s="143"/>
      <c r="K498" s="149" t="str">
        <f t="shared" si="113"/>
        <v/>
      </c>
      <c r="L498" s="101" t="str">
        <f t="shared" si="114"/>
        <v/>
      </c>
      <c r="M498" s="82"/>
      <c r="N498" s="78"/>
      <c r="O498" s="78"/>
      <c r="P498" s="78"/>
      <c r="Q498" s="15" t="str" cm="1">
        <f t="array" ref="Q498">IF(M498="","",IF($Q$11="4 Beste",SUM(LARGE(M498:P498,{1;2;3;4})),(IF($Q$11="3 Beste",SUM(LARGE(M498:P498,{1;2;3})),(IF($Q$11="2 Beste",SUM(LARGE(M498:P498,{1;2})),IF($Q$11="Bester",LARGE(M498:P498,1))))))))</f>
        <v/>
      </c>
      <c r="R498" s="101" t="str">
        <f t="shared" si="115"/>
        <v/>
      </c>
      <c r="S498" s="82"/>
      <c r="T498" s="84"/>
      <c r="U498" s="84"/>
      <c r="V498" s="84"/>
      <c r="W498" s="16" t="str" cm="1">
        <f t="array" ref="W498">IF(S498="","",IF($W$11="4 Beste",SUM(LARGE(S498:V498,{1;2;3;4})),(IF($W$11="3 Beste",SUM(LARGE(S498:V498,{1;2;3})),(IF($W$11="2 Beste",SUM(LARGE(S498:V498,{1;2})),IF($W$11="Bester",LARGE(S498:V498,1))))))))</f>
        <v/>
      </c>
      <c r="X498" s="101" t="str">
        <f t="shared" si="116"/>
        <v/>
      </c>
      <c r="Y498" s="14"/>
      <c r="Z498" s="101" t="str">
        <f t="shared" si="117"/>
        <v/>
      </c>
      <c r="AA498" s="18"/>
      <c r="AB498" s="23" t="str">
        <f t="shared" si="108"/>
        <v/>
      </c>
      <c r="AC498" s="24" t="str">
        <f t="shared" si="109"/>
        <v/>
      </c>
      <c r="AD498" s="24" t="str">
        <f t="shared" si="110"/>
        <v/>
      </c>
      <c r="AE498" s="22" t="str">
        <f t="shared" si="111"/>
        <v/>
      </c>
      <c r="AF498" s="16" t="str">
        <f t="shared" si="118"/>
        <v/>
      </c>
      <c r="AG498" s="103" t="str">
        <f t="shared" si="119"/>
        <v/>
      </c>
      <c r="AH498" s="25" t="str">
        <f t="shared" si="120"/>
        <v/>
      </c>
      <c r="AI498" s="26" t="str">
        <f t="shared" si="121"/>
        <v/>
      </c>
      <c r="AJ498" s="27" t="str">
        <f t="shared" si="122"/>
        <v/>
      </c>
      <c r="AL498" s="6"/>
      <c r="AM498" s="6"/>
      <c r="AN498" s="6"/>
      <c r="AO498" s="6"/>
      <c r="AP498" s="6"/>
      <c r="AQ498" s="6"/>
      <c r="AR498" s="6"/>
      <c r="AS498" s="6"/>
      <c r="AT498" s="6"/>
      <c r="AU498" s="6"/>
      <c r="AV498" s="6"/>
      <c r="AW498" s="6"/>
      <c r="AX498" s="6"/>
      <c r="AY498" s="6"/>
    </row>
    <row r="499" spans="2:51" ht="18" customHeight="1" x14ac:dyDescent="0.2">
      <c r="B499" s="77">
        <v>488</v>
      </c>
      <c r="C499" s="105"/>
      <c r="D499" s="117"/>
      <c r="E499" s="117"/>
      <c r="F499" s="118"/>
      <c r="G499" s="107" t="str">
        <f t="shared" si="112"/>
        <v/>
      </c>
      <c r="H499" s="38"/>
      <c r="I499" s="14"/>
      <c r="J499" s="143"/>
      <c r="K499" s="149" t="str">
        <f t="shared" si="113"/>
        <v/>
      </c>
      <c r="L499" s="101" t="str">
        <f t="shared" si="114"/>
        <v/>
      </c>
      <c r="M499" s="82"/>
      <c r="N499" s="78"/>
      <c r="O499" s="78"/>
      <c r="P499" s="78"/>
      <c r="Q499" s="15" t="str" cm="1">
        <f t="array" ref="Q499">IF(M499="","",IF($Q$11="4 Beste",SUM(LARGE(M499:P499,{1;2;3;4})),(IF($Q$11="3 Beste",SUM(LARGE(M499:P499,{1;2;3})),(IF($Q$11="2 Beste",SUM(LARGE(M499:P499,{1;2})),IF($Q$11="Bester",LARGE(M499:P499,1))))))))</f>
        <v/>
      </c>
      <c r="R499" s="101" t="str">
        <f t="shared" si="115"/>
        <v/>
      </c>
      <c r="S499" s="82"/>
      <c r="T499" s="84"/>
      <c r="U499" s="84"/>
      <c r="V499" s="84"/>
      <c r="W499" s="16" t="str" cm="1">
        <f t="array" ref="W499">IF(S499="","",IF($W$11="4 Beste",SUM(LARGE(S499:V499,{1;2;3;4})),(IF($W$11="3 Beste",SUM(LARGE(S499:V499,{1;2;3})),(IF($W$11="2 Beste",SUM(LARGE(S499:V499,{1;2})),IF($W$11="Bester",LARGE(S499:V499,1))))))))</f>
        <v/>
      </c>
      <c r="X499" s="101" t="str">
        <f t="shared" si="116"/>
        <v/>
      </c>
      <c r="Y499" s="14"/>
      <c r="Z499" s="101" t="str">
        <f t="shared" si="117"/>
        <v/>
      </c>
      <c r="AA499" s="18"/>
      <c r="AB499" s="23" t="str">
        <f t="shared" si="108"/>
        <v/>
      </c>
      <c r="AC499" s="24" t="str">
        <f t="shared" si="109"/>
        <v/>
      </c>
      <c r="AD499" s="24" t="str">
        <f t="shared" si="110"/>
        <v/>
      </c>
      <c r="AE499" s="22" t="str">
        <f t="shared" si="111"/>
        <v/>
      </c>
      <c r="AF499" s="16" t="str">
        <f t="shared" si="118"/>
        <v/>
      </c>
      <c r="AG499" s="103" t="str">
        <f t="shared" si="119"/>
        <v/>
      </c>
      <c r="AH499" s="25" t="str">
        <f t="shared" si="120"/>
        <v/>
      </c>
      <c r="AI499" s="26" t="str">
        <f t="shared" si="121"/>
        <v/>
      </c>
      <c r="AJ499" s="27" t="str">
        <f t="shared" si="122"/>
        <v/>
      </c>
      <c r="AL499" s="6"/>
      <c r="AM499" s="6"/>
      <c r="AN499" s="6"/>
      <c r="AO499" s="6"/>
      <c r="AP499" s="6"/>
      <c r="AQ499" s="6"/>
      <c r="AR499" s="6"/>
      <c r="AS499" s="6"/>
      <c r="AT499" s="6"/>
      <c r="AU499" s="6"/>
      <c r="AV499" s="6"/>
      <c r="AW499" s="6"/>
      <c r="AX499" s="6"/>
      <c r="AY499" s="6"/>
    </row>
    <row r="500" spans="2:51" ht="18" customHeight="1" x14ac:dyDescent="0.2">
      <c r="B500" s="77">
        <v>489</v>
      </c>
      <c r="C500" s="105"/>
      <c r="D500" s="117"/>
      <c r="E500" s="117"/>
      <c r="F500" s="118"/>
      <c r="G500" s="107" t="str">
        <f t="shared" si="112"/>
        <v/>
      </c>
      <c r="H500" s="38"/>
      <c r="I500" s="14"/>
      <c r="J500" s="143"/>
      <c r="K500" s="149" t="str">
        <f t="shared" si="113"/>
        <v/>
      </c>
      <c r="L500" s="101" t="str">
        <f t="shared" si="114"/>
        <v/>
      </c>
      <c r="M500" s="82"/>
      <c r="N500" s="78"/>
      <c r="O500" s="78"/>
      <c r="P500" s="78"/>
      <c r="Q500" s="15" t="str" cm="1">
        <f t="array" ref="Q500">IF(M500="","",IF($Q$11="4 Beste",SUM(LARGE(M500:P500,{1;2;3;4})),(IF($Q$11="3 Beste",SUM(LARGE(M500:P500,{1;2;3})),(IF($Q$11="2 Beste",SUM(LARGE(M500:P500,{1;2})),IF($Q$11="Bester",LARGE(M500:P500,1))))))))</f>
        <v/>
      </c>
      <c r="R500" s="101" t="str">
        <f t="shared" si="115"/>
        <v/>
      </c>
      <c r="S500" s="82"/>
      <c r="T500" s="84"/>
      <c r="U500" s="84"/>
      <c r="V500" s="84"/>
      <c r="W500" s="16" t="str" cm="1">
        <f t="array" ref="W500">IF(S500="","",IF($W$11="4 Beste",SUM(LARGE(S500:V500,{1;2;3;4})),(IF($W$11="3 Beste",SUM(LARGE(S500:V500,{1;2;3})),(IF($W$11="2 Beste",SUM(LARGE(S500:V500,{1;2})),IF($W$11="Bester",LARGE(S500:V500,1))))))))</f>
        <v/>
      </c>
      <c r="X500" s="101" t="str">
        <f t="shared" si="116"/>
        <v/>
      </c>
      <c r="Y500" s="14"/>
      <c r="Z500" s="101" t="str">
        <f t="shared" si="117"/>
        <v/>
      </c>
      <c r="AA500" s="18"/>
      <c r="AB500" s="23" t="str">
        <f t="shared" si="108"/>
        <v/>
      </c>
      <c r="AC500" s="24" t="str">
        <f t="shared" si="109"/>
        <v/>
      </c>
      <c r="AD500" s="24" t="str">
        <f t="shared" si="110"/>
        <v/>
      </c>
      <c r="AE500" s="22" t="str">
        <f t="shared" si="111"/>
        <v/>
      </c>
      <c r="AF500" s="16" t="str">
        <f t="shared" si="118"/>
        <v/>
      </c>
      <c r="AG500" s="103" t="str">
        <f t="shared" si="119"/>
        <v/>
      </c>
      <c r="AH500" s="25" t="str">
        <f t="shared" si="120"/>
        <v/>
      </c>
      <c r="AI500" s="26" t="str">
        <f t="shared" si="121"/>
        <v/>
      </c>
      <c r="AJ500" s="27" t="str">
        <f t="shared" si="122"/>
        <v/>
      </c>
      <c r="AL500" s="6"/>
      <c r="AM500" s="6"/>
      <c r="AN500" s="6"/>
      <c r="AO500" s="6"/>
      <c r="AP500" s="6"/>
      <c r="AQ500" s="6"/>
      <c r="AR500" s="6"/>
      <c r="AS500" s="6"/>
      <c r="AT500" s="6"/>
      <c r="AU500" s="6"/>
      <c r="AV500" s="6"/>
      <c r="AW500" s="6"/>
      <c r="AX500" s="6"/>
      <c r="AY500" s="6"/>
    </row>
    <row r="501" spans="2:51" ht="18" customHeight="1" x14ac:dyDescent="0.2">
      <c r="B501" s="77">
        <v>490</v>
      </c>
      <c r="C501" s="105"/>
      <c r="D501" s="117"/>
      <c r="E501" s="117"/>
      <c r="F501" s="118"/>
      <c r="G501" s="107" t="str">
        <f t="shared" si="112"/>
        <v/>
      </c>
      <c r="H501" s="38"/>
      <c r="I501" s="14"/>
      <c r="J501" s="143"/>
      <c r="K501" s="149" t="str">
        <f t="shared" si="113"/>
        <v/>
      </c>
      <c r="L501" s="101" t="str">
        <f t="shared" si="114"/>
        <v/>
      </c>
      <c r="M501" s="82"/>
      <c r="N501" s="78"/>
      <c r="O501" s="78"/>
      <c r="P501" s="78"/>
      <c r="Q501" s="15" t="str" cm="1">
        <f t="array" ref="Q501">IF(M501="","",IF($Q$11="4 Beste",SUM(LARGE(M501:P501,{1;2;3;4})),(IF($Q$11="3 Beste",SUM(LARGE(M501:P501,{1;2;3})),(IF($Q$11="2 Beste",SUM(LARGE(M501:P501,{1;2})),IF($Q$11="Bester",LARGE(M501:P501,1))))))))</f>
        <v/>
      </c>
      <c r="R501" s="101" t="str">
        <f t="shared" si="115"/>
        <v/>
      </c>
      <c r="S501" s="82"/>
      <c r="T501" s="84"/>
      <c r="U501" s="84"/>
      <c r="V501" s="84"/>
      <c r="W501" s="16" t="str" cm="1">
        <f t="array" ref="W501">IF(S501="","",IF($W$11="4 Beste",SUM(LARGE(S501:V501,{1;2;3;4})),(IF($W$11="3 Beste",SUM(LARGE(S501:V501,{1;2;3})),(IF($W$11="2 Beste",SUM(LARGE(S501:V501,{1;2})),IF($W$11="Bester",LARGE(S501:V501,1))))))))</f>
        <v/>
      </c>
      <c r="X501" s="101" t="str">
        <f t="shared" si="116"/>
        <v/>
      </c>
      <c r="Y501" s="14"/>
      <c r="Z501" s="101" t="str">
        <f t="shared" si="117"/>
        <v/>
      </c>
      <c r="AA501" s="18"/>
      <c r="AB501" s="23" t="str">
        <f t="shared" si="108"/>
        <v/>
      </c>
      <c r="AC501" s="24" t="str">
        <f t="shared" si="109"/>
        <v/>
      </c>
      <c r="AD501" s="24" t="str">
        <f t="shared" si="110"/>
        <v/>
      </c>
      <c r="AE501" s="22" t="str">
        <f t="shared" si="111"/>
        <v/>
      </c>
      <c r="AF501" s="16" t="str">
        <f t="shared" si="118"/>
        <v/>
      </c>
      <c r="AG501" s="103" t="str">
        <f t="shared" si="119"/>
        <v/>
      </c>
      <c r="AH501" s="25" t="str">
        <f t="shared" si="120"/>
        <v/>
      </c>
      <c r="AI501" s="26" t="str">
        <f t="shared" si="121"/>
        <v/>
      </c>
      <c r="AJ501" s="27" t="str">
        <f t="shared" si="122"/>
        <v/>
      </c>
      <c r="AL501" s="6"/>
      <c r="AM501" s="6"/>
      <c r="AN501" s="6"/>
      <c r="AO501" s="6"/>
      <c r="AP501" s="6"/>
      <c r="AQ501" s="6"/>
      <c r="AR501" s="6"/>
      <c r="AS501" s="6"/>
      <c r="AT501" s="6"/>
      <c r="AU501" s="6"/>
      <c r="AV501" s="6"/>
      <c r="AW501" s="6"/>
      <c r="AX501" s="6"/>
      <c r="AY501" s="6"/>
    </row>
    <row r="502" spans="2:51" ht="18" customHeight="1" x14ac:dyDescent="0.2">
      <c r="B502" s="77">
        <v>491</v>
      </c>
      <c r="C502" s="105"/>
      <c r="D502" s="117"/>
      <c r="E502" s="117"/>
      <c r="F502" s="118"/>
      <c r="G502" s="107" t="str">
        <f t="shared" si="112"/>
        <v/>
      </c>
      <c r="H502" s="38"/>
      <c r="I502" s="14"/>
      <c r="J502" s="143"/>
      <c r="K502" s="149" t="str">
        <f t="shared" si="113"/>
        <v/>
      </c>
      <c r="L502" s="101" t="str">
        <f t="shared" si="114"/>
        <v/>
      </c>
      <c r="M502" s="82"/>
      <c r="N502" s="78"/>
      <c r="O502" s="78"/>
      <c r="P502" s="78"/>
      <c r="Q502" s="15" t="str" cm="1">
        <f t="array" ref="Q502">IF(M502="","",IF($Q$11="4 Beste",SUM(LARGE(M502:P502,{1;2;3;4})),(IF($Q$11="3 Beste",SUM(LARGE(M502:P502,{1;2;3})),(IF($Q$11="2 Beste",SUM(LARGE(M502:P502,{1;2})),IF($Q$11="Bester",LARGE(M502:P502,1))))))))</f>
        <v/>
      </c>
      <c r="R502" s="101" t="str">
        <f t="shared" si="115"/>
        <v/>
      </c>
      <c r="S502" s="82"/>
      <c r="T502" s="84"/>
      <c r="U502" s="84"/>
      <c r="V502" s="84"/>
      <c r="W502" s="16" t="str" cm="1">
        <f t="array" ref="W502">IF(S502="","",IF($W$11="4 Beste",SUM(LARGE(S502:V502,{1;2;3;4})),(IF($W$11="3 Beste",SUM(LARGE(S502:V502,{1;2;3})),(IF($W$11="2 Beste",SUM(LARGE(S502:V502,{1;2})),IF($W$11="Bester",LARGE(S502:V502,1))))))))</f>
        <v/>
      </c>
      <c r="X502" s="101" t="str">
        <f t="shared" si="116"/>
        <v/>
      </c>
      <c r="Y502" s="14"/>
      <c r="Z502" s="101" t="str">
        <f t="shared" si="117"/>
        <v/>
      </c>
      <c r="AA502" s="18"/>
      <c r="AB502" s="23" t="str">
        <f t="shared" si="108"/>
        <v/>
      </c>
      <c r="AC502" s="24" t="str">
        <f t="shared" si="109"/>
        <v/>
      </c>
      <c r="AD502" s="24" t="str">
        <f t="shared" si="110"/>
        <v/>
      </c>
      <c r="AE502" s="22" t="str">
        <f t="shared" si="111"/>
        <v/>
      </c>
      <c r="AF502" s="16" t="str">
        <f t="shared" si="118"/>
        <v/>
      </c>
      <c r="AG502" s="103" t="str">
        <f t="shared" si="119"/>
        <v/>
      </c>
      <c r="AH502" s="25" t="str">
        <f t="shared" si="120"/>
        <v/>
      </c>
      <c r="AI502" s="26" t="str">
        <f t="shared" si="121"/>
        <v/>
      </c>
      <c r="AJ502" s="27" t="str">
        <f t="shared" si="122"/>
        <v/>
      </c>
      <c r="AL502" s="6"/>
      <c r="AM502" s="6"/>
      <c r="AN502" s="6"/>
      <c r="AO502" s="6"/>
      <c r="AP502" s="6"/>
      <c r="AQ502" s="6"/>
      <c r="AR502" s="6"/>
      <c r="AS502" s="6"/>
      <c r="AT502" s="6"/>
      <c r="AU502" s="6"/>
      <c r="AV502" s="6"/>
      <c r="AW502" s="6"/>
      <c r="AX502" s="6"/>
      <c r="AY502" s="6"/>
    </row>
    <row r="503" spans="2:51" ht="18" customHeight="1" x14ac:dyDescent="0.2">
      <c r="B503" s="77">
        <v>492</v>
      </c>
      <c r="C503" s="105"/>
      <c r="D503" s="117"/>
      <c r="E503" s="117"/>
      <c r="F503" s="118"/>
      <c r="G503" s="107" t="str">
        <f t="shared" si="112"/>
        <v/>
      </c>
      <c r="H503" s="38"/>
      <c r="I503" s="14"/>
      <c r="J503" s="143"/>
      <c r="K503" s="149" t="str">
        <f t="shared" si="113"/>
        <v/>
      </c>
      <c r="L503" s="101" t="str">
        <f t="shared" si="114"/>
        <v/>
      </c>
      <c r="M503" s="82"/>
      <c r="N503" s="78"/>
      <c r="O503" s="78"/>
      <c r="P503" s="78"/>
      <c r="Q503" s="15" t="str" cm="1">
        <f t="array" ref="Q503">IF(M503="","",IF($Q$11="4 Beste",SUM(LARGE(M503:P503,{1;2;3;4})),(IF($Q$11="3 Beste",SUM(LARGE(M503:P503,{1;2;3})),(IF($Q$11="2 Beste",SUM(LARGE(M503:P503,{1;2})),IF($Q$11="Bester",LARGE(M503:P503,1))))))))</f>
        <v/>
      </c>
      <c r="R503" s="101" t="str">
        <f t="shared" si="115"/>
        <v/>
      </c>
      <c r="S503" s="82"/>
      <c r="T503" s="84"/>
      <c r="U503" s="84"/>
      <c r="V503" s="84"/>
      <c r="W503" s="16" t="str" cm="1">
        <f t="array" ref="W503">IF(S503="","",IF($W$11="4 Beste",SUM(LARGE(S503:V503,{1;2;3;4})),(IF($W$11="3 Beste",SUM(LARGE(S503:V503,{1;2;3})),(IF($W$11="2 Beste",SUM(LARGE(S503:V503,{1;2})),IF($W$11="Bester",LARGE(S503:V503,1))))))))</f>
        <v/>
      </c>
      <c r="X503" s="101" t="str">
        <f t="shared" si="116"/>
        <v/>
      </c>
      <c r="Y503" s="14"/>
      <c r="Z503" s="101" t="str">
        <f t="shared" si="117"/>
        <v/>
      </c>
      <c r="AA503" s="18"/>
      <c r="AB503" s="23" t="str">
        <f t="shared" si="108"/>
        <v/>
      </c>
      <c r="AC503" s="24" t="str">
        <f t="shared" si="109"/>
        <v/>
      </c>
      <c r="AD503" s="24" t="str">
        <f t="shared" si="110"/>
        <v/>
      </c>
      <c r="AE503" s="22" t="str">
        <f t="shared" si="111"/>
        <v/>
      </c>
      <c r="AF503" s="16" t="str">
        <f t="shared" si="118"/>
        <v/>
      </c>
      <c r="AG503" s="103" t="str">
        <f t="shared" si="119"/>
        <v/>
      </c>
      <c r="AH503" s="25" t="str">
        <f t="shared" si="120"/>
        <v/>
      </c>
      <c r="AI503" s="26" t="str">
        <f t="shared" si="121"/>
        <v/>
      </c>
      <c r="AJ503" s="27" t="str">
        <f t="shared" si="122"/>
        <v/>
      </c>
      <c r="AL503" s="6"/>
      <c r="AM503" s="6"/>
      <c r="AN503" s="6"/>
      <c r="AO503" s="6"/>
      <c r="AP503" s="6"/>
      <c r="AQ503" s="6"/>
      <c r="AR503" s="6"/>
      <c r="AS503" s="6"/>
      <c r="AT503" s="6"/>
      <c r="AU503" s="6"/>
      <c r="AV503" s="6"/>
      <c r="AW503" s="6"/>
      <c r="AX503" s="6"/>
      <c r="AY503" s="6"/>
    </row>
    <row r="504" spans="2:51" ht="18" customHeight="1" x14ac:dyDescent="0.2">
      <c r="B504" s="77">
        <v>493</v>
      </c>
      <c r="C504" s="105"/>
      <c r="D504" s="117"/>
      <c r="E504" s="117"/>
      <c r="F504" s="118"/>
      <c r="G504" s="107" t="str">
        <f t="shared" si="112"/>
        <v/>
      </c>
      <c r="H504" s="38"/>
      <c r="I504" s="14"/>
      <c r="J504" s="143"/>
      <c r="K504" s="149" t="str">
        <f t="shared" si="113"/>
        <v/>
      </c>
      <c r="L504" s="101" t="str">
        <f t="shared" si="114"/>
        <v/>
      </c>
      <c r="M504" s="82"/>
      <c r="N504" s="78"/>
      <c r="O504" s="78"/>
      <c r="P504" s="78"/>
      <c r="Q504" s="15" t="str" cm="1">
        <f t="array" ref="Q504">IF(M504="","",IF($Q$11="4 Beste",SUM(LARGE(M504:P504,{1;2;3;4})),(IF($Q$11="3 Beste",SUM(LARGE(M504:P504,{1;2;3})),(IF($Q$11="2 Beste",SUM(LARGE(M504:P504,{1;2})),IF($Q$11="Bester",LARGE(M504:P504,1))))))))</f>
        <v/>
      </c>
      <c r="R504" s="101" t="str">
        <f t="shared" si="115"/>
        <v/>
      </c>
      <c r="S504" s="82"/>
      <c r="T504" s="84"/>
      <c r="U504" s="84"/>
      <c r="V504" s="84"/>
      <c r="W504" s="16" t="str" cm="1">
        <f t="array" ref="W504">IF(S504="","",IF($W$11="4 Beste",SUM(LARGE(S504:V504,{1;2;3;4})),(IF($W$11="3 Beste",SUM(LARGE(S504:V504,{1;2;3})),(IF($W$11="2 Beste",SUM(LARGE(S504:V504,{1;2})),IF($W$11="Bester",LARGE(S504:V504,1))))))))</f>
        <v/>
      </c>
      <c r="X504" s="101" t="str">
        <f t="shared" si="116"/>
        <v/>
      </c>
      <c r="Y504" s="14"/>
      <c r="Z504" s="101" t="str">
        <f t="shared" si="117"/>
        <v/>
      </c>
      <c r="AA504" s="18"/>
      <c r="AB504" s="23" t="str">
        <f t="shared" si="108"/>
        <v/>
      </c>
      <c r="AC504" s="24" t="str">
        <f t="shared" si="109"/>
        <v/>
      </c>
      <c r="AD504" s="24" t="str">
        <f t="shared" si="110"/>
        <v/>
      </c>
      <c r="AE504" s="22" t="str">
        <f t="shared" si="111"/>
        <v/>
      </c>
      <c r="AF504" s="16" t="str">
        <f t="shared" si="118"/>
        <v/>
      </c>
      <c r="AG504" s="103" t="str">
        <f t="shared" si="119"/>
        <v/>
      </c>
      <c r="AH504" s="25" t="str">
        <f t="shared" si="120"/>
        <v/>
      </c>
      <c r="AI504" s="26" t="str">
        <f t="shared" si="121"/>
        <v/>
      </c>
      <c r="AJ504" s="27" t="str">
        <f t="shared" si="122"/>
        <v/>
      </c>
      <c r="AL504" s="6"/>
      <c r="AM504" s="6"/>
      <c r="AN504" s="6"/>
      <c r="AO504" s="6"/>
      <c r="AP504" s="6"/>
      <c r="AQ504" s="6"/>
      <c r="AR504" s="6"/>
      <c r="AS504" s="6"/>
      <c r="AT504" s="6"/>
      <c r="AU504" s="6"/>
      <c r="AV504" s="6"/>
      <c r="AW504" s="6"/>
      <c r="AX504" s="6"/>
      <c r="AY504" s="6"/>
    </row>
    <row r="505" spans="2:51" ht="18" customHeight="1" x14ac:dyDescent="0.2">
      <c r="B505" s="77">
        <v>494</v>
      </c>
      <c r="C505" s="105"/>
      <c r="D505" s="117"/>
      <c r="E505" s="117"/>
      <c r="F505" s="118"/>
      <c r="G505" s="107" t="str">
        <f t="shared" si="112"/>
        <v/>
      </c>
      <c r="H505" s="38"/>
      <c r="I505" s="14"/>
      <c r="J505" s="143"/>
      <c r="K505" s="149" t="str">
        <f t="shared" si="113"/>
        <v/>
      </c>
      <c r="L505" s="101" t="str">
        <f t="shared" si="114"/>
        <v/>
      </c>
      <c r="M505" s="82"/>
      <c r="N505" s="78"/>
      <c r="O505" s="78"/>
      <c r="P505" s="78"/>
      <c r="Q505" s="15" t="str" cm="1">
        <f t="array" ref="Q505">IF(M505="","",IF($Q$11="4 Beste",SUM(LARGE(M505:P505,{1;2;3;4})),(IF($Q$11="3 Beste",SUM(LARGE(M505:P505,{1;2;3})),(IF($Q$11="2 Beste",SUM(LARGE(M505:P505,{1;2})),IF($Q$11="Bester",LARGE(M505:P505,1))))))))</f>
        <v/>
      </c>
      <c r="R505" s="101" t="str">
        <f t="shared" si="115"/>
        <v/>
      </c>
      <c r="S505" s="82"/>
      <c r="T505" s="84"/>
      <c r="U505" s="84"/>
      <c r="V505" s="84"/>
      <c r="W505" s="16" t="str" cm="1">
        <f t="array" ref="W505">IF(S505="","",IF($W$11="4 Beste",SUM(LARGE(S505:V505,{1;2;3;4})),(IF($W$11="3 Beste",SUM(LARGE(S505:V505,{1;2;3})),(IF($W$11="2 Beste",SUM(LARGE(S505:V505,{1;2})),IF($W$11="Bester",LARGE(S505:V505,1))))))))</f>
        <v/>
      </c>
      <c r="X505" s="101" t="str">
        <f t="shared" si="116"/>
        <v/>
      </c>
      <c r="Y505" s="14"/>
      <c r="Z505" s="101" t="str">
        <f t="shared" si="117"/>
        <v/>
      </c>
      <c r="AA505" s="18"/>
      <c r="AB505" s="23" t="str">
        <f t="shared" si="108"/>
        <v/>
      </c>
      <c r="AC505" s="24" t="str">
        <f t="shared" si="109"/>
        <v/>
      </c>
      <c r="AD505" s="24" t="str">
        <f t="shared" si="110"/>
        <v/>
      </c>
      <c r="AE505" s="22" t="str">
        <f t="shared" si="111"/>
        <v/>
      </c>
      <c r="AF505" s="16" t="str">
        <f t="shared" si="118"/>
        <v/>
      </c>
      <c r="AG505" s="103" t="str">
        <f t="shared" si="119"/>
        <v/>
      </c>
      <c r="AH505" s="25" t="str">
        <f t="shared" si="120"/>
        <v/>
      </c>
      <c r="AI505" s="26" t="str">
        <f t="shared" si="121"/>
        <v/>
      </c>
      <c r="AJ505" s="27" t="str">
        <f t="shared" si="122"/>
        <v/>
      </c>
      <c r="AL505" s="6"/>
      <c r="AM505" s="6"/>
      <c r="AN505" s="6"/>
      <c r="AO505" s="6"/>
      <c r="AP505" s="6"/>
      <c r="AQ505" s="6"/>
      <c r="AR505" s="6"/>
      <c r="AS505" s="6"/>
      <c r="AT505" s="6"/>
      <c r="AU505" s="6"/>
      <c r="AV505" s="6"/>
      <c r="AW505" s="6"/>
      <c r="AX505" s="6"/>
      <c r="AY505" s="6"/>
    </row>
    <row r="506" spans="2:51" ht="18" customHeight="1" x14ac:dyDescent="0.2">
      <c r="B506" s="77">
        <v>495</v>
      </c>
      <c r="C506" s="105"/>
      <c r="D506" s="117"/>
      <c r="E506" s="117"/>
      <c r="F506" s="118"/>
      <c r="G506" s="107" t="str">
        <f t="shared" si="112"/>
        <v/>
      </c>
      <c r="H506" s="38"/>
      <c r="I506" s="14"/>
      <c r="J506" s="143"/>
      <c r="K506" s="149" t="str">
        <f t="shared" si="113"/>
        <v/>
      </c>
      <c r="L506" s="101" t="str">
        <f t="shared" si="114"/>
        <v/>
      </c>
      <c r="M506" s="82"/>
      <c r="N506" s="78"/>
      <c r="O506" s="78"/>
      <c r="P506" s="78"/>
      <c r="Q506" s="15" t="str" cm="1">
        <f t="array" ref="Q506">IF(M506="","",IF($Q$11="4 Beste",SUM(LARGE(M506:P506,{1;2;3;4})),(IF($Q$11="3 Beste",SUM(LARGE(M506:P506,{1;2;3})),(IF($Q$11="2 Beste",SUM(LARGE(M506:P506,{1;2})),IF($Q$11="Bester",LARGE(M506:P506,1))))))))</f>
        <v/>
      </c>
      <c r="R506" s="101" t="str">
        <f t="shared" si="115"/>
        <v/>
      </c>
      <c r="S506" s="82"/>
      <c r="T506" s="84"/>
      <c r="U506" s="84"/>
      <c r="V506" s="84"/>
      <c r="W506" s="16" t="str" cm="1">
        <f t="array" ref="W506">IF(S506="","",IF($W$11="4 Beste",SUM(LARGE(S506:V506,{1;2;3;4})),(IF($W$11="3 Beste",SUM(LARGE(S506:V506,{1;2;3})),(IF($W$11="2 Beste",SUM(LARGE(S506:V506,{1;2})),IF($W$11="Bester",LARGE(S506:V506,1))))))))</f>
        <v/>
      </c>
      <c r="X506" s="101" t="str">
        <f t="shared" si="116"/>
        <v/>
      </c>
      <c r="Y506" s="14"/>
      <c r="Z506" s="101" t="str">
        <f t="shared" si="117"/>
        <v/>
      </c>
      <c r="AA506" s="18"/>
      <c r="AB506" s="23" t="str">
        <f t="shared" si="108"/>
        <v/>
      </c>
      <c r="AC506" s="24" t="str">
        <f t="shared" si="109"/>
        <v/>
      </c>
      <c r="AD506" s="24" t="str">
        <f t="shared" si="110"/>
        <v/>
      </c>
      <c r="AE506" s="22" t="str">
        <f t="shared" si="111"/>
        <v/>
      </c>
      <c r="AF506" s="16" t="str">
        <f t="shared" si="118"/>
        <v/>
      </c>
      <c r="AG506" s="103" t="str">
        <f t="shared" si="119"/>
        <v/>
      </c>
      <c r="AH506" s="25" t="str">
        <f t="shared" si="120"/>
        <v/>
      </c>
      <c r="AI506" s="26" t="str">
        <f t="shared" si="121"/>
        <v/>
      </c>
      <c r="AJ506" s="27" t="str">
        <f t="shared" si="122"/>
        <v/>
      </c>
      <c r="AL506" s="6"/>
      <c r="AM506" s="6"/>
      <c r="AN506" s="6"/>
      <c r="AO506" s="6"/>
      <c r="AP506" s="6"/>
      <c r="AQ506" s="6"/>
      <c r="AR506" s="6"/>
      <c r="AS506" s="6"/>
      <c r="AT506" s="6"/>
      <c r="AU506" s="6"/>
      <c r="AV506" s="6"/>
      <c r="AW506" s="6"/>
      <c r="AX506" s="6"/>
      <c r="AY506" s="6"/>
    </row>
    <row r="507" spans="2:51" ht="18" customHeight="1" x14ac:dyDescent="0.2">
      <c r="B507" s="77">
        <v>496</v>
      </c>
      <c r="C507" s="105"/>
      <c r="D507" s="117"/>
      <c r="E507" s="117"/>
      <c r="F507" s="118"/>
      <c r="G507" s="107" t="str">
        <f t="shared" si="112"/>
        <v/>
      </c>
      <c r="H507" s="38"/>
      <c r="I507" s="14"/>
      <c r="J507" s="143"/>
      <c r="K507" s="149" t="str">
        <f t="shared" si="113"/>
        <v/>
      </c>
      <c r="L507" s="101" t="str">
        <f t="shared" si="114"/>
        <v/>
      </c>
      <c r="M507" s="82"/>
      <c r="N507" s="78"/>
      <c r="O507" s="78"/>
      <c r="P507" s="78"/>
      <c r="Q507" s="15" t="str" cm="1">
        <f t="array" ref="Q507">IF(M507="","",IF($Q$11="4 Beste",SUM(LARGE(M507:P507,{1;2;3;4})),(IF($Q$11="3 Beste",SUM(LARGE(M507:P507,{1;2;3})),(IF($Q$11="2 Beste",SUM(LARGE(M507:P507,{1;2})),IF($Q$11="Bester",LARGE(M507:P507,1))))))))</f>
        <v/>
      </c>
      <c r="R507" s="101" t="str">
        <f t="shared" si="115"/>
        <v/>
      </c>
      <c r="S507" s="82"/>
      <c r="T507" s="84"/>
      <c r="U507" s="84"/>
      <c r="V507" s="84"/>
      <c r="W507" s="16" t="str" cm="1">
        <f t="array" ref="W507">IF(S507="","",IF($W$11="4 Beste",SUM(LARGE(S507:V507,{1;2;3;4})),(IF($W$11="3 Beste",SUM(LARGE(S507:V507,{1;2;3})),(IF($W$11="2 Beste",SUM(LARGE(S507:V507,{1;2})),IF($W$11="Bester",LARGE(S507:V507,1))))))))</f>
        <v/>
      </c>
      <c r="X507" s="101" t="str">
        <f t="shared" si="116"/>
        <v/>
      </c>
      <c r="Y507" s="14"/>
      <c r="Z507" s="101" t="str">
        <f t="shared" si="117"/>
        <v/>
      </c>
      <c r="AA507" s="18"/>
      <c r="AB507" s="23" t="str">
        <f t="shared" si="108"/>
        <v/>
      </c>
      <c r="AC507" s="24" t="str">
        <f t="shared" si="109"/>
        <v/>
      </c>
      <c r="AD507" s="24" t="str">
        <f t="shared" si="110"/>
        <v/>
      </c>
      <c r="AE507" s="22" t="str">
        <f t="shared" si="111"/>
        <v/>
      </c>
      <c r="AF507" s="16" t="str">
        <f t="shared" si="118"/>
        <v/>
      </c>
      <c r="AG507" s="103" t="str">
        <f t="shared" si="119"/>
        <v/>
      </c>
      <c r="AH507" s="25" t="str">
        <f t="shared" si="120"/>
        <v/>
      </c>
      <c r="AI507" s="26" t="str">
        <f t="shared" si="121"/>
        <v/>
      </c>
      <c r="AJ507" s="27" t="str">
        <f t="shared" si="122"/>
        <v/>
      </c>
      <c r="AL507" s="6"/>
      <c r="AM507" s="6"/>
      <c r="AN507" s="6"/>
      <c r="AO507" s="6"/>
      <c r="AP507" s="6"/>
      <c r="AQ507" s="6"/>
      <c r="AR507" s="6"/>
      <c r="AS507" s="6"/>
      <c r="AT507" s="6"/>
      <c r="AU507" s="6"/>
      <c r="AV507" s="6"/>
      <c r="AW507" s="6"/>
      <c r="AX507" s="6"/>
      <c r="AY507" s="6"/>
    </row>
    <row r="508" spans="2:51" ht="18" customHeight="1" x14ac:dyDescent="0.2">
      <c r="B508" s="77">
        <v>497</v>
      </c>
      <c r="C508" s="105"/>
      <c r="D508" s="117"/>
      <c r="E508" s="117"/>
      <c r="F508" s="118"/>
      <c r="G508" s="107" t="str">
        <f t="shared" si="112"/>
        <v/>
      </c>
      <c r="H508" s="38"/>
      <c r="I508" s="14"/>
      <c r="J508" s="143"/>
      <c r="K508" s="149" t="str">
        <f t="shared" si="113"/>
        <v/>
      </c>
      <c r="L508" s="101" t="str">
        <f t="shared" si="114"/>
        <v/>
      </c>
      <c r="M508" s="82"/>
      <c r="N508" s="78"/>
      <c r="O508" s="78"/>
      <c r="P508" s="78"/>
      <c r="Q508" s="15" t="str" cm="1">
        <f t="array" ref="Q508">IF(M508="","",IF($Q$11="4 Beste",SUM(LARGE(M508:P508,{1;2;3;4})),(IF($Q$11="3 Beste",SUM(LARGE(M508:P508,{1;2;3})),(IF($Q$11="2 Beste",SUM(LARGE(M508:P508,{1;2})),IF($Q$11="Bester",LARGE(M508:P508,1))))))))</f>
        <v/>
      </c>
      <c r="R508" s="101" t="str">
        <f t="shared" si="115"/>
        <v/>
      </c>
      <c r="S508" s="82"/>
      <c r="T508" s="84"/>
      <c r="U508" s="84"/>
      <c r="V508" s="84"/>
      <c r="W508" s="16" t="str" cm="1">
        <f t="array" ref="W508">IF(S508="","",IF($W$11="4 Beste",SUM(LARGE(S508:V508,{1;2;3;4})),(IF($W$11="3 Beste",SUM(LARGE(S508:V508,{1;2;3})),(IF($W$11="2 Beste",SUM(LARGE(S508:V508,{1;2})),IF($W$11="Bester",LARGE(S508:V508,1))))))))</f>
        <v/>
      </c>
      <c r="X508" s="101" t="str">
        <f t="shared" si="116"/>
        <v/>
      </c>
      <c r="Y508" s="14"/>
      <c r="Z508" s="101" t="str">
        <f t="shared" si="117"/>
        <v/>
      </c>
      <c r="AA508" s="18"/>
      <c r="AB508" s="23" t="str">
        <f t="shared" si="108"/>
        <v/>
      </c>
      <c r="AC508" s="24" t="str">
        <f t="shared" si="109"/>
        <v/>
      </c>
      <c r="AD508" s="24" t="str">
        <f t="shared" si="110"/>
        <v/>
      </c>
      <c r="AE508" s="22" t="str">
        <f t="shared" si="111"/>
        <v/>
      </c>
      <c r="AF508" s="16" t="str">
        <f t="shared" si="118"/>
        <v/>
      </c>
      <c r="AG508" s="103" t="str">
        <f t="shared" si="119"/>
        <v/>
      </c>
      <c r="AH508" s="25" t="str">
        <f t="shared" si="120"/>
        <v/>
      </c>
      <c r="AI508" s="26" t="str">
        <f t="shared" si="121"/>
        <v/>
      </c>
      <c r="AJ508" s="27" t="str">
        <f t="shared" si="122"/>
        <v/>
      </c>
      <c r="AL508" s="6"/>
      <c r="AM508" s="6"/>
      <c r="AN508" s="6"/>
      <c r="AO508" s="6"/>
      <c r="AP508" s="6"/>
      <c r="AQ508" s="6"/>
      <c r="AR508" s="6"/>
      <c r="AS508" s="6"/>
      <c r="AT508" s="6"/>
      <c r="AU508" s="6"/>
      <c r="AV508" s="6"/>
      <c r="AW508" s="6"/>
      <c r="AX508" s="6"/>
      <c r="AY508" s="6"/>
    </row>
    <row r="509" spans="2:51" ht="18" customHeight="1" x14ac:dyDescent="0.2">
      <c r="B509" s="77">
        <v>498</v>
      </c>
      <c r="C509" s="105"/>
      <c r="D509" s="117"/>
      <c r="E509" s="117"/>
      <c r="F509" s="118"/>
      <c r="G509" s="107" t="str">
        <f t="shared" si="112"/>
        <v/>
      </c>
      <c r="H509" s="38"/>
      <c r="I509" s="14"/>
      <c r="J509" s="143"/>
      <c r="K509" s="149" t="str">
        <f t="shared" si="113"/>
        <v/>
      </c>
      <c r="L509" s="101" t="str">
        <f t="shared" si="114"/>
        <v/>
      </c>
      <c r="M509" s="82"/>
      <c r="N509" s="78"/>
      <c r="O509" s="78"/>
      <c r="P509" s="78"/>
      <c r="Q509" s="15" t="str" cm="1">
        <f t="array" ref="Q509">IF(M509="","",IF($Q$11="4 Beste",SUM(LARGE(M509:P509,{1;2;3;4})),(IF($Q$11="3 Beste",SUM(LARGE(M509:P509,{1;2;3})),(IF($Q$11="2 Beste",SUM(LARGE(M509:P509,{1;2})),IF($Q$11="Bester",LARGE(M509:P509,1))))))))</f>
        <v/>
      </c>
      <c r="R509" s="101" t="str">
        <f t="shared" si="115"/>
        <v/>
      </c>
      <c r="S509" s="82"/>
      <c r="T509" s="84"/>
      <c r="U509" s="84"/>
      <c r="V509" s="84"/>
      <c r="W509" s="16" t="str" cm="1">
        <f t="array" ref="W509">IF(S509="","",IF($W$11="4 Beste",SUM(LARGE(S509:V509,{1;2;3;4})),(IF($W$11="3 Beste",SUM(LARGE(S509:V509,{1;2;3})),(IF($W$11="2 Beste",SUM(LARGE(S509:V509,{1;2})),IF($W$11="Bester",LARGE(S509:V509,1))))))))</f>
        <v/>
      </c>
      <c r="X509" s="101" t="str">
        <f t="shared" si="116"/>
        <v/>
      </c>
      <c r="Y509" s="14"/>
      <c r="Z509" s="101" t="str">
        <f t="shared" si="117"/>
        <v/>
      </c>
      <c r="AA509" s="18"/>
      <c r="AB509" s="23" t="str">
        <f t="shared" si="108"/>
        <v/>
      </c>
      <c r="AC509" s="24" t="str">
        <f t="shared" si="109"/>
        <v/>
      </c>
      <c r="AD509" s="24" t="str">
        <f t="shared" si="110"/>
        <v/>
      </c>
      <c r="AE509" s="22" t="str">
        <f t="shared" si="111"/>
        <v/>
      </c>
      <c r="AF509" s="16" t="str">
        <f t="shared" si="118"/>
        <v/>
      </c>
      <c r="AG509" s="103" t="str">
        <f t="shared" si="119"/>
        <v/>
      </c>
      <c r="AH509" s="25" t="str">
        <f t="shared" si="120"/>
        <v/>
      </c>
      <c r="AI509" s="26" t="str">
        <f t="shared" si="121"/>
        <v/>
      </c>
      <c r="AJ509" s="27" t="str">
        <f t="shared" si="122"/>
        <v/>
      </c>
      <c r="AL509" s="6"/>
      <c r="AM509" s="6"/>
      <c r="AN509" s="6"/>
      <c r="AO509" s="6"/>
      <c r="AP509" s="6"/>
      <c r="AQ509" s="6"/>
      <c r="AR509" s="6"/>
      <c r="AS509" s="6"/>
      <c r="AT509" s="6"/>
      <c r="AU509" s="6"/>
      <c r="AV509" s="6"/>
      <c r="AW509" s="6"/>
      <c r="AX509" s="6"/>
      <c r="AY509" s="6"/>
    </row>
    <row r="510" spans="2:51" ht="18" customHeight="1" x14ac:dyDescent="0.2">
      <c r="B510" s="77">
        <v>499</v>
      </c>
      <c r="C510" s="105"/>
      <c r="D510" s="117"/>
      <c r="E510" s="117"/>
      <c r="F510" s="118"/>
      <c r="G510" s="107" t="str">
        <f t="shared" si="112"/>
        <v/>
      </c>
      <c r="H510" s="38"/>
      <c r="I510" s="14"/>
      <c r="J510" s="143"/>
      <c r="K510" s="149" t="str">
        <f t="shared" si="113"/>
        <v/>
      </c>
      <c r="L510" s="101" t="str">
        <f t="shared" si="114"/>
        <v/>
      </c>
      <c r="M510" s="82"/>
      <c r="N510" s="78"/>
      <c r="O510" s="78"/>
      <c r="P510" s="78"/>
      <c r="Q510" s="15" t="str" cm="1">
        <f t="array" ref="Q510">IF(M510="","",IF($Q$11="4 Beste",SUM(LARGE(M510:P510,{1;2;3;4})),(IF($Q$11="3 Beste",SUM(LARGE(M510:P510,{1;2;3})),(IF($Q$11="2 Beste",SUM(LARGE(M510:P510,{1;2})),IF($Q$11="Bester",LARGE(M510:P510,1))))))))</f>
        <v/>
      </c>
      <c r="R510" s="101" t="str">
        <f t="shared" si="115"/>
        <v/>
      </c>
      <c r="S510" s="82"/>
      <c r="T510" s="84"/>
      <c r="U510" s="84"/>
      <c r="V510" s="84"/>
      <c r="W510" s="16" t="str" cm="1">
        <f t="array" ref="W510">IF(S510="","",IF($W$11="4 Beste",SUM(LARGE(S510:V510,{1;2;3;4})),(IF($W$11="3 Beste",SUM(LARGE(S510:V510,{1;2;3})),(IF($W$11="2 Beste",SUM(LARGE(S510:V510,{1;2})),IF($W$11="Bester",LARGE(S510:V510,1))))))))</f>
        <v/>
      </c>
      <c r="X510" s="101" t="str">
        <f t="shared" si="116"/>
        <v/>
      </c>
      <c r="Y510" s="14"/>
      <c r="Z510" s="101" t="str">
        <f t="shared" si="117"/>
        <v/>
      </c>
      <c r="AA510" s="18"/>
      <c r="AB510" s="23" t="str">
        <f t="shared" si="108"/>
        <v/>
      </c>
      <c r="AC510" s="24" t="str">
        <f t="shared" si="109"/>
        <v/>
      </c>
      <c r="AD510" s="24" t="str">
        <f t="shared" si="110"/>
        <v/>
      </c>
      <c r="AE510" s="22" t="str">
        <f t="shared" si="111"/>
        <v/>
      </c>
      <c r="AF510" s="16" t="str">
        <f t="shared" si="118"/>
        <v/>
      </c>
      <c r="AG510" s="103" t="str">
        <f t="shared" si="119"/>
        <v/>
      </c>
      <c r="AH510" s="25" t="str">
        <f t="shared" si="120"/>
        <v/>
      </c>
      <c r="AI510" s="26" t="str">
        <f t="shared" si="121"/>
        <v/>
      </c>
      <c r="AJ510" s="27" t="str">
        <f t="shared" si="122"/>
        <v/>
      </c>
      <c r="AL510" s="6"/>
      <c r="AM510" s="6"/>
      <c r="AN510" s="6"/>
      <c r="AO510" s="6"/>
      <c r="AP510" s="6"/>
      <c r="AQ510" s="6"/>
      <c r="AR510" s="6"/>
      <c r="AS510" s="6"/>
      <c r="AT510" s="6"/>
      <c r="AU510" s="6"/>
      <c r="AV510" s="6"/>
      <c r="AW510" s="6"/>
      <c r="AX510" s="6"/>
      <c r="AY510" s="6"/>
    </row>
    <row r="511" spans="2:51" ht="18" customHeight="1" x14ac:dyDescent="0.2">
      <c r="B511" s="77">
        <v>500</v>
      </c>
      <c r="C511" s="105"/>
      <c r="D511" s="117"/>
      <c r="E511" s="117"/>
      <c r="F511" s="118"/>
      <c r="G511" s="107" t="str">
        <f t="shared" si="112"/>
        <v/>
      </c>
      <c r="H511" s="38"/>
      <c r="I511" s="14"/>
      <c r="J511" s="143"/>
      <c r="K511" s="149" t="str">
        <f t="shared" si="113"/>
        <v/>
      </c>
      <c r="L511" s="101" t="str">
        <f t="shared" si="114"/>
        <v/>
      </c>
      <c r="M511" s="82"/>
      <c r="N511" s="78"/>
      <c r="O511" s="78"/>
      <c r="P511" s="78"/>
      <c r="Q511" s="15" t="str" cm="1">
        <f t="array" ref="Q511">IF(M511="","",IF($Q$11="4 Beste",SUM(LARGE(M511:P511,{1;2;3;4})),(IF($Q$11="3 Beste",SUM(LARGE(M511:P511,{1;2;3})),(IF($Q$11="2 Beste",SUM(LARGE(M511:P511,{1;2})),IF($Q$11="Bester",LARGE(M511:P511,1))))))))</f>
        <v/>
      </c>
      <c r="R511" s="101" t="str">
        <f t="shared" si="115"/>
        <v/>
      </c>
      <c r="S511" s="82"/>
      <c r="T511" s="84"/>
      <c r="U511" s="84"/>
      <c r="V511" s="84"/>
      <c r="W511" s="16" t="str" cm="1">
        <f t="array" ref="W511">IF(S511="","",IF($W$11="4 Beste",SUM(LARGE(S511:V511,{1;2;3;4})),(IF($W$11="3 Beste",SUM(LARGE(S511:V511,{1;2;3})),(IF($W$11="2 Beste",SUM(LARGE(S511:V511,{1;2})),IF($W$11="Bester",LARGE(S511:V511,1))))))))</f>
        <v/>
      </c>
      <c r="X511" s="101" t="str">
        <f t="shared" si="116"/>
        <v/>
      </c>
      <c r="Y511" s="14"/>
      <c r="Z511" s="101" t="str">
        <f t="shared" si="117"/>
        <v/>
      </c>
      <c r="AA511" s="18"/>
      <c r="AB511" s="23" t="str">
        <f t="shared" si="108"/>
        <v/>
      </c>
      <c r="AC511" s="24" t="str">
        <f t="shared" si="109"/>
        <v/>
      </c>
      <c r="AD511" s="24" t="str">
        <f t="shared" si="110"/>
        <v/>
      </c>
      <c r="AE511" s="22" t="str">
        <f t="shared" si="111"/>
        <v/>
      </c>
      <c r="AF511" s="16" t="str">
        <f t="shared" si="118"/>
        <v/>
      </c>
      <c r="AG511" s="103" t="str">
        <f t="shared" si="119"/>
        <v/>
      </c>
      <c r="AH511" s="25" t="str">
        <f t="shared" si="120"/>
        <v/>
      </c>
      <c r="AI511" s="26" t="str">
        <f t="shared" si="121"/>
        <v/>
      </c>
      <c r="AJ511" s="27" t="str">
        <f t="shared" si="122"/>
        <v/>
      </c>
      <c r="AL511" s="6"/>
      <c r="AM511" s="6"/>
      <c r="AN511" s="6"/>
      <c r="AO511" s="6"/>
      <c r="AP511" s="6"/>
      <c r="AQ511" s="6"/>
      <c r="AR511" s="6"/>
      <c r="AS511" s="6"/>
      <c r="AT511" s="6"/>
      <c r="AU511" s="6"/>
      <c r="AV511" s="6"/>
      <c r="AW511" s="6"/>
      <c r="AX511" s="6"/>
      <c r="AY511" s="6"/>
    </row>
    <row r="512" spans="2:51" ht="18" customHeight="1" x14ac:dyDescent="0.2">
      <c r="B512" s="77">
        <v>501</v>
      </c>
      <c r="C512" s="105"/>
      <c r="D512" s="117"/>
      <c r="E512" s="117"/>
      <c r="F512" s="118"/>
      <c r="G512" s="107" t="str">
        <f t="shared" si="112"/>
        <v/>
      </c>
      <c r="H512" s="38"/>
      <c r="I512" s="14"/>
      <c r="J512" s="143"/>
      <c r="K512" s="149" t="str">
        <f t="shared" si="113"/>
        <v/>
      </c>
      <c r="L512" s="101" t="str">
        <f t="shared" si="114"/>
        <v/>
      </c>
      <c r="M512" s="82"/>
      <c r="N512" s="78"/>
      <c r="O512" s="78"/>
      <c r="P512" s="78"/>
      <c r="Q512" s="15" t="str" cm="1">
        <f t="array" ref="Q512">IF(M512="","",IF($Q$11="4 Beste",SUM(LARGE(M512:P512,{1;2;3;4})),(IF($Q$11="3 Beste",SUM(LARGE(M512:P512,{1;2;3})),(IF($Q$11="2 Beste",SUM(LARGE(M512:P512,{1;2})),IF($Q$11="Bester",LARGE(M512:P512,1))))))))</f>
        <v/>
      </c>
      <c r="R512" s="101" t="str">
        <f t="shared" si="115"/>
        <v/>
      </c>
      <c r="S512" s="82"/>
      <c r="T512" s="84"/>
      <c r="U512" s="84"/>
      <c r="V512" s="84"/>
      <c r="W512" s="16" t="str" cm="1">
        <f t="array" ref="W512">IF(S512="","",IF($W$11="4 Beste",SUM(LARGE(S512:V512,{1;2;3;4})),(IF($W$11="3 Beste",SUM(LARGE(S512:V512,{1;2;3})),(IF($W$11="2 Beste",SUM(LARGE(S512:V512,{1;2})),IF($W$11="Bester",LARGE(S512:V512,1))))))))</f>
        <v/>
      </c>
      <c r="X512" s="101" t="str">
        <f t="shared" si="116"/>
        <v/>
      </c>
      <c r="Y512" s="14"/>
      <c r="Z512" s="101" t="str">
        <f t="shared" si="117"/>
        <v/>
      </c>
      <c r="AA512" s="18"/>
      <c r="AB512" s="23" t="str">
        <f t="shared" si="108"/>
        <v/>
      </c>
      <c r="AC512" s="24" t="str">
        <f t="shared" si="109"/>
        <v/>
      </c>
      <c r="AD512" s="24" t="str">
        <f t="shared" si="110"/>
        <v/>
      </c>
      <c r="AE512" s="22" t="str">
        <f t="shared" si="111"/>
        <v/>
      </c>
      <c r="AF512" s="16" t="str">
        <f t="shared" si="118"/>
        <v/>
      </c>
      <c r="AG512" s="103" t="str">
        <f t="shared" si="119"/>
        <v/>
      </c>
      <c r="AH512" s="25" t="str">
        <f t="shared" si="120"/>
        <v/>
      </c>
      <c r="AI512" s="26" t="str">
        <f t="shared" si="121"/>
        <v/>
      </c>
      <c r="AJ512" s="27" t="str">
        <f t="shared" si="122"/>
        <v/>
      </c>
      <c r="AL512" s="6"/>
      <c r="AM512" s="6"/>
      <c r="AN512" s="6"/>
      <c r="AO512" s="6"/>
      <c r="AP512" s="6"/>
      <c r="AQ512" s="6"/>
      <c r="AR512" s="6"/>
      <c r="AS512" s="6"/>
      <c r="AT512" s="6"/>
      <c r="AU512" s="6"/>
      <c r="AV512" s="6"/>
      <c r="AW512" s="6"/>
      <c r="AX512" s="6"/>
      <c r="AY512" s="6"/>
    </row>
    <row r="513" spans="2:51" ht="18" customHeight="1" x14ac:dyDescent="0.2">
      <c r="B513" s="77">
        <v>502</v>
      </c>
      <c r="C513" s="105"/>
      <c r="D513" s="117"/>
      <c r="E513" s="117"/>
      <c r="F513" s="118"/>
      <c r="G513" s="107" t="str">
        <f t="shared" si="112"/>
        <v/>
      </c>
      <c r="H513" s="38"/>
      <c r="I513" s="14"/>
      <c r="J513" s="143"/>
      <c r="K513" s="149" t="str">
        <f t="shared" si="113"/>
        <v/>
      </c>
      <c r="L513" s="101" t="str">
        <f t="shared" si="114"/>
        <v/>
      </c>
      <c r="M513" s="82"/>
      <c r="N513" s="78"/>
      <c r="O513" s="78"/>
      <c r="P513" s="78"/>
      <c r="Q513" s="15" t="str" cm="1">
        <f t="array" ref="Q513">IF(M513="","",IF($Q$11="4 Beste",SUM(LARGE(M513:P513,{1;2;3;4})),(IF($Q$11="3 Beste",SUM(LARGE(M513:P513,{1;2;3})),(IF($Q$11="2 Beste",SUM(LARGE(M513:P513,{1;2})),IF($Q$11="Bester",LARGE(M513:P513,1))))))))</f>
        <v/>
      </c>
      <c r="R513" s="101" t="str">
        <f t="shared" si="115"/>
        <v/>
      </c>
      <c r="S513" s="82"/>
      <c r="T513" s="84"/>
      <c r="U513" s="84"/>
      <c r="V513" s="84"/>
      <c r="W513" s="16" t="str" cm="1">
        <f t="array" ref="W513">IF(S513="","",IF($W$11="4 Beste",SUM(LARGE(S513:V513,{1;2;3;4})),(IF($W$11="3 Beste",SUM(LARGE(S513:V513,{1;2;3})),(IF($W$11="2 Beste",SUM(LARGE(S513:V513,{1;2})),IF($W$11="Bester",LARGE(S513:V513,1))))))))</f>
        <v/>
      </c>
      <c r="X513" s="101" t="str">
        <f t="shared" si="116"/>
        <v/>
      </c>
      <c r="Y513" s="14"/>
      <c r="Z513" s="101" t="str">
        <f t="shared" si="117"/>
        <v/>
      </c>
      <c r="AA513" s="18"/>
      <c r="AB513" s="23" t="str">
        <f t="shared" si="108"/>
        <v/>
      </c>
      <c r="AC513" s="24" t="str">
        <f t="shared" si="109"/>
        <v/>
      </c>
      <c r="AD513" s="24" t="str">
        <f t="shared" si="110"/>
        <v/>
      </c>
      <c r="AE513" s="22" t="str">
        <f t="shared" si="111"/>
        <v/>
      </c>
      <c r="AF513" s="16" t="str">
        <f t="shared" si="118"/>
        <v/>
      </c>
      <c r="AG513" s="103" t="str">
        <f t="shared" si="119"/>
        <v/>
      </c>
      <c r="AH513" s="25" t="str">
        <f t="shared" si="120"/>
        <v/>
      </c>
      <c r="AI513" s="26" t="str">
        <f t="shared" si="121"/>
        <v/>
      </c>
      <c r="AJ513" s="27" t="str">
        <f t="shared" si="122"/>
        <v/>
      </c>
      <c r="AL513" s="6"/>
      <c r="AM513" s="6"/>
      <c r="AN513" s="6"/>
      <c r="AO513" s="6"/>
      <c r="AP513" s="6"/>
      <c r="AQ513" s="6"/>
      <c r="AR513" s="6"/>
      <c r="AS513" s="6"/>
      <c r="AT513" s="6"/>
      <c r="AU513" s="6"/>
      <c r="AV513" s="6"/>
      <c r="AW513" s="6"/>
      <c r="AX513" s="6"/>
      <c r="AY513" s="6"/>
    </row>
    <row r="514" spans="2:51" ht="18" customHeight="1" x14ac:dyDescent="0.2">
      <c r="B514" s="77">
        <v>503</v>
      </c>
      <c r="C514" s="105"/>
      <c r="D514" s="117"/>
      <c r="E514" s="117"/>
      <c r="F514" s="118"/>
      <c r="G514" s="107" t="str">
        <f t="shared" si="112"/>
        <v/>
      </c>
      <c r="H514" s="38"/>
      <c r="I514" s="14"/>
      <c r="J514" s="143"/>
      <c r="K514" s="149" t="str">
        <f t="shared" si="113"/>
        <v/>
      </c>
      <c r="L514" s="101" t="str">
        <f t="shared" si="114"/>
        <v/>
      </c>
      <c r="M514" s="82"/>
      <c r="N514" s="78"/>
      <c r="O514" s="78"/>
      <c r="P514" s="78"/>
      <c r="Q514" s="15" t="str" cm="1">
        <f t="array" ref="Q514">IF(M514="","",IF($Q$11="4 Beste",SUM(LARGE(M514:P514,{1;2;3;4})),(IF($Q$11="3 Beste",SUM(LARGE(M514:P514,{1;2;3})),(IF($Q$11="2 Beste",SUM(LARGE(M514:P514,{1;2})),IF($Q$11="Bester",LARGE(M514:P514,1))))))))</f>
        <v/>
      </c>
      <c r="R514" s="101" t="str">
        <f t="shared" si="115"/>
        <v/>
      </c>
      <c r="S514" s="82"/>
      <c r="T514" s="84"/>
      <c r="U514" s="84"/>
      <c r="V514" s="84"/>
      <c r="W514" s="16" t="str" cm="1">
        <f t="array" ref="W514">IF(S514="","",IF($W$11="4 Beste",SUM(LARGE(S514:V514,{1;2;3;4})),(IF($W$11="3 Beste",SUM(LARGE(S514:V514,{1;2;3})),(IF($W$11="2 Beste",SUM(LARGE(S514:V514,{1;2})),IF($W$11="Bester",LARGE(S514:V514,1))))))))</f>
        <v/>
      </c>
      <c r="X514" s="101" t="str">
        <f t="shared" si="116"/>
        <v/>
      </c>
      <c r="Y514" s="14"/>
      <c r="Z514" s="101" t="str">
        <f t="shared" si="117"/>
        <v/>
      </c>
      <c r="AA514" s="18"/>
      <c r="AB514" s="23" t="str">
        <f t="shared" si="108"/>
        <v/>
      </c>
      <c r="AC514" s="24" t="str">
        <f t="shared" si="109"/>
        <v/>
      </c>
      <c r="AD514" s="24" t="str">
        <f t="shared" si="110"/>
        <v/>
      </c>
      <c r="AE514" s="22" t="str">
        <f t="shared" si="111"/>
        <v/>
      </c>
      <c r="AF514" s="16" t="str">
        <f t="shared" si="118"/>
        <v/>
      </c>
      <c r="AG514" s="103" t="str">
        <f t="shared" si="119"/>
        <v/>
      </c>
      <c r="AH514" s="25" t="str">
        <f t="shared" si="120"/>
        <v/>
      </c>
      <c r="AI514" s="26" t="str">
        <f t="shared" si="121"/>
        <v/>
      </c>
      <c r="AJ514" s="27" t="str">
        <f t="shared" si="122"/>
        <v/>
      </c>
      <c r="AL514" s="6"/>
      <c r="AM514" s="6"/>
      <c r="AN514" s="6"/>
      <c r="AO514" s="6"/>
      <c r="AP514" s="6"/>
      <c r="AQ514" s="6"/>
      <c r="AR514" s="6"/>
      <c r="AS514" s="6"/>
      <c r="AT514" s="6"/>
      <c r="AU514" s="6"/>
      <c r="AV514" s="6"/>
      <c r="AW514" s="6"/>
      <c r="AX514" s="6"/>
      <c r="AY514" s="6"/>
    </row>
    <row r="515" spans="2:51" ht="18" customHeight="1" x14ac:dyDescent="0.2">
      <c r="B515" s="77">
        <v>504</v>
      </c>
      <c r="C515" s="105"/>
      <c r="D515" s="117"/>
      <c r="E515" s="117"/>
      <c r="F515" s="118"/>
      <c r="G515" s="107" t="str">
        <f t="shared" si="112"/>
        <v/>
      </c>
      <c r="H515" s="38"/>
      <c r="I515" s="14"/>
      <c r="J515" s="143"/>
      <c r="K515" s="149" t="str">
        <f t="shared" si="113"/>
        <v/>
      </c>
      <c r="L515" s="101" t="str">
        <f t="shared" si="114"/>
        <v/>
      </c>
      <c r="M515" s="82"/>
      <c r="N515" s="78"/>
      <c r="O515" s="78"/>
      <c r="P515" s="78"/>
      <c r="Q515" s="15" t="str" cm="1">
        <f t="array" ref="Q515">IF(M515="","",IF($Q$11="4 Beste",SUM(LARGE(M515:P515,{1;2;3;4})),(IF($Q$11="3 Beste",SUM(LARGE(M515:P515,{1;2;3})),(IF($Q$11="2 Beste",SUM(LARGE(M515:P515,{1;2})),IF($Q$11="Bester",LARGE(M515:P515,1))))))))</f>
        <v/>
      </c>
      <c r="R515" s="101" t="str">
        <f t="shared" si="115"/>
        <v/>
      </c>
      <c r="S515" s="82"/>
      <c r="T515" s="84"/>
      <c r="U515" s="84"/>
      <c r="V515" s="84"/>
      <c r="W515" s="16" t="str" cm="1">
        <f t="array" ref="W515">IF(S515="","",IF($W$11="4 Beste",SUM(LARGE(S515:V515,{1;2;3;4})),(IF($W$11="3 Beste",SUM(LARGE(S515:V515,{1;2;3})),(IF($W$11="2 Beste",SUM(LARGE(S515:V515,{1;2})),IF($W$11="Bester",LARGE(S515:V515,1))))))))</f>
        <v/>
      </c>
      <c r="X515" s="101" t="str">
        <f t="shared" si="116"/>
        <v/>
      </c>
      <c r="Y515" s="14"/>
      <c r="Z515" s="101" t="str">
        <f t="shared" si="117"/>
        <v/>
      </c>
      <c r="AA515" s="18"/>
      <c r="AB515" s="23" t="str">
        <f t="shared" si="108"/>
        <v/>
      </c>
      <c r="AC515" s="24" t="str">
        <f t="shared" si="109"/>
        <v/>
      </c>
      <c r="AD515" s="24" t="str">
        <f t="shared" si="110"/>
        <v/>
      </c>
      <c r="AE515" s="22" t="str">
        <f t="shared" si="111"/>
        <v/>
      </c>
      <c r="AF515" s="16" t="str">
        <f t="shared" si="118"/>
        <v/>
      </c>
      <c r="AG515" s="103" t="str">
        <f t="shared" si="119"/>
        <v/>
      </c>
      <c r="AH515" s="25" t="str">
        <f t="shared" si="120"/>
        <v/>
      </c>
      <c r="AI515" s="26" t="str">
        <f t="shared" si="121"/>
        <v/>
      </c>
      <c r="AJ515" s="27" t="str">
        <f t="shared" si="122"/>
        <v/>
      </c>
      <c r="AL515" s="6"/>
      <c r="AM515" s="6"/>
      <c r="AN515" s="6"/>
      <c r="AO515" s="6"/>
      <c r="AP515" s="6"/>
      <c r="AQ515" s="6"/>
      <c r="AR515" s="6"/>
      <c r="AS515" s="6"/>
      <c r="AT515" s="6"/>
      <c r="AU515" s="6"/>
      <c r="AV515" s="6"/>
      <c r="AW515" s="6"/>
      <c r="AX515" s="6"/>
      <c r="AY515" s="6"/>
    </row>
    <row r="516" spans="2:51" ht="18" customHeight="1" x14ac:dyDescent="0.2">
      <c r="B516" s="77">
        <v>505</v>
      </c>
      <c r="C516" s="105"/>
      <c r="D516" s="117"/>
      <c r="E516" s="117"/>
      <c r="F516" s="118"/>
      <c r="G516" s="107" t="str">
        <f t="shared" si="112"/>
        <v/>
      </c>
      <c r="H516" s="38"/>
      <c r="I516" s="14"/>
      <c r="J516" s="143"/>
      <c r="K516" s="149" t="str">
        <f t="shared" si="113"/>
        <v/>
      </c>
      <c r="L516" s="101" t="str">
        <f t="shared" si="114"/>
        <v/>
      </c>
      <c r="M516" s="82"/>
      <c r="N516" s="78"/>
      <c r="O516" s="78"/>
      <c r="P516" s="78"/>
      <c r="Q516" s="15" t="str" cm="1">
        <f t="array" ref="Q516">IF(M516="","",IF($Q$11="4 Beste",SUM(LARGE(M516:P516,{1;2;3;4})),(IF($Q$11="3 Beste",SUM(LARGE(M516:P516,{1;2;3})),(IF($Q$11="2 Beste",SUM(LARGE(M516:P516,{1;2})),IF($Q$11="Bester",LARGE(M516:P516,1))))))))</f>
        <v/>
      </c>
      <c r="R516" s="101" t="str">
        <f t="shared" si="115"/>
        <v/>
      </c>
      <c r="S516" s="82"/>
      <c r="T516" s="84"/>
      <c r="U516" s="84"/>
      <c r="V516" s="84"/>
      <c r="W516" s="16" t="str" cm="1">
        <f t="array" ref="W516">IF(S516="","",IF($W$11="4 Beste",SUM(LARGE(S516:V516,{1;2;3;4})),(IF($W$11="3 Beste",SUM(LARGE(S516:V516,{1;2;3})),(IF($W$11="2 Beste",SUM(LARGE(S516:V516,{1;2})),IF($W$11="Bester",LARGE(S516:V516,1))))))))</f>
        <v/>
      </c>
      <c r="X516" s="101" t="str">
        <f t="shared" si="116"/>
        <v/>
      </c>
      <c r="Y516" s="14"/>
      <c r="Z516" s="101" t="str">
        <f t="shared" si="117"/>
        <v/>
      </c>
      <c r="AA516" s="18"/>
      <c r="AB516" s="23" t="str">
        <f t="shared" si="108"/>
        <v/>
      </c>
      <c r="AC516" s="24" t="str">
        <f t="shared" si="109"/>
        <v/>
      </c>
      <c r="AD516" s="24" t="str">
        <f t="shared" si="110"/>
        <v/>
      </c>
      <c r="AE516" s="22" t="str">
        <f t="shared" si="111"/>
        <v/>
      </c>
      <c r="AF516" s="16" t="str">
        <f t="shared" si="118"/>
        <v/>
      </c>
      <c r="AG516" s="103" t="str">
        <f t="shared" si="119"/>
        <v/>
      </c>
      <c r="AH516" s="25" t="str">
        <f t="shared" si="120"/>
        <v/>
      </c>
      <c r="AI516" s="26" t="str">
        <f t="shared" si="121"/>
        <v/>
      </c>
      <c r="AJ516" s="27" t="str">
        <f t="shared" si="122"/>
        <v/>
      </c>
      <c r="AL516" s="6"/>
      <c r="AM516" s="6"/>
      <c r="AN516" s="6"/>
      <c r="AO516" s="6"/>
      <c r="AP516" s="6"/>
      <c r="AQ516" s="6"/>
      <c r="AR516" s="6"/>
      <c r="AS516" s="6"/>
      <c r="AT516" s="6"/>
      <c r="AU516" s="6"/>
      <c r="AV516" s="6"/>
      <c r="AW516" s="6"/>
      <c r="AX516" s="6"/>
      <c r="AY516" s="6"/>
    </row>
    <row r="517" spans="2:51" ht="18" customHeight="1" x14ac:dyDescent="0.2">
      <c r="B517" s="77">
        <v>506</v>
      </c>
      <c r="C517" s="105"/>
      <c r="D517" s="117"/>
      <c r="E517" s="117"/>
      <c r="F517" s="118"/>
      <c r="G517" s="107" t="str">
        <f t="shared" si="112"/>
        <v/>
      </c>
      <c r="H517" s="38"/>
      <c r="I517" s="14"/>
      <c r="J517" s="143"/>
      <c r="K517" s="149" t="str">
        <f t="shared" si="113"/>
        <v/>
      </c>
      <c r="L517" s="101" t="str">
        <f t="shared" si="114"/>
        <v/>
      </c>
      <c r="M517" s="82"/>
      <c r="N517" s="78"/>
      <c r="O517" s="78"/>
      <c r="P517" s="78"/>
      <c r="Q517" s="15" t="str" cm="1">
        <f t="array" ref="Q517">IF(M517="","",IF($Q$11="4 Beste",SUM(LARGE(M517:P517,{1;2;3;4})),(IF($Q$11="3 Beste",SUM(LARGE(M517:P517,{1;2;3})),(IF($Q$11="2 Beste",SUM(LARGE(M517:P517,{1;2})),IF($Q$11="Bester",LARGE(M517:P517,1))))))))</f>
        <v/>
      </c>
      <c r="R517" s="101" t="str">
        <f t="shared" si="115"/>
        <v/>
      </c>
      <c r="S517" s="82"/>
      <c r="T517" s="84"/>
      <c r="U517" s="84"/>
      <c r="V517" s="84"/>
      <c r="W517" s="16" t="str" cm="1">
        <f t="array" ref="W517">IF(S517="","",IF($W$11="4 Beste",SUM(LARGE(S517:V517,{1;2;3;4})),(IF($W$11="3 Beste",SUM(LARGE(S517:V517,{1;2;3})),(IF($W$11="2 Beste",SUM(LARGE(S517:V517,{1;2})),IF($W$11="Bester",LARGE(S517:V517,1))))))))</f>
        <v/>
      </c>
      <c r="X517" s="101" t="str">
        <f t="shared" si="116"/>
        <v/>
      </c>
      <c r="Y517" s="14"/>
      <c r="Z517" s="101" t="str">
        <f t="shared" si="117"/>
        <v/>
      </c>
      <c r="AA517" s="18"/>
      <c r="AB517" s="23" t="str">
        <f t="shared" si="108"/>
        <v/>
      </c>
      <c r="AC517" s="24" t="str">
        <f t="shared" si="109"/>
        <v/>
      </c>
      <c r="AD517" s="24" t="str">
        <f t="shared" si="110"/>
        <v/>
      </c>
      <c r="AE517" s="22" t="str">
        <f t="shared" si="111"/>
        <v/>
      </c>
      <c r="AF517" s="16" t="str">
        <f t="shared" si="118"/>
        <v/>
      </c>
      <c r="AG517" s="103" t="str">
        <f t="shared" si="119"/>
        <v/>
      </c>
      <c r="AH517" s="25" t="str">
        <f t="shared" si="120"/>
        <v/>
      </c>
      <c r="AI517" s="26" t="str">
        <f t="shared" si="121"/>
        <v/>
      </c>
      <c r="AJ517" s="27" t="str">
        <f t="shared" si="122"/>
        <v/>
      </c>
      <c r="AL517" s="6"/>
      <c r="AM517" s="6"/>
      <c r="AN517" s="6"/>
      <c r="AO517" s="6"/>
      <c r="AP517" s="6"/>
      <c r="AQ517" s="6"/>
      <c r="AR517" s="6"/>
      <c r="AS517" s="6"/>
      <c r="AT517" s="6"/>
      <c r="AU517" s="6"/>
      <c r="AV517" s="6"/>
      <c r="AW517" s="6"/>
      <c r="AX517" s="6"/>
      <c r="AY517" s="6"/>
    </row>
    <row r="518" spans="2:51" ht="18" customHeight="1" x14ac:dyDescent="0.2">
      <c r="B518" s="77">
        <v>507</v>
      </c>
      <c r="C518" s="105"/>
      <c r="D518" s="117"/>
      <c r="E518" s="117"/>
      <c r="F518" s="118"/>
      <c r="G518" s="107" t="str">
        <f t="shared" si="112"/>
        <v/>
      </c>
      <c r="H518" s="38"/>
      <c r="I518" s="14"/>
      <c r="J518" s="143"/>
      <c r="K518" s="149" t="str">
        <f t="shared" si="113"/>
        <v/>
      </c>
      <c r="L518" s="101" t="str">
        <f t="shared" si="114"/>
        <v/>
      </c>
      <c r="M518" s="82"/>
      <c r="N518" s="78"/>
      <c r="O518" s="78"/>
      <c r="P518" s="78"/>
      <c r="Q518" s="15" t="str" cm="1">
        <f t="array" ref="Q518">IF(M518="","",IF($Q$11="4 Beste",SUM(LARGE(M518:P518,{1;2;3;4})),(IF($Q$11="3 Beste",SUM(LARGE(M518:P518,{1;2;3})),(IF($Q$11="2 Beste",SUM(LARGE(M518:P518,{1;2})),IF($Q$11="Bester",LARGE(M518:P518,1))))))))</f>
        <v/>
      </c>
      <c r="R518" s="101" t="str">
        <f t="shared" si="115"/>
        <v/>
      </c>
      <c r="S518" s="82"/>
      <c r="T518" s="84"/>
      <c r="U518" s="84"/>
      <c r="V518" s="84"/>
      <c r="W518" s="16" t="str" cm="1">
        <f t="array" ref="W518">IF(S518="","",IF($W$11="4 Beste",SUM(LARGE(S518:V518,{1;2;3;4})),(IF($W$11="3 Beste",SUM(LARGE(S518:V518,{1;2;3})),(IF($W$11="2 Beste",SUM(LARGE(S518:V518,{1;2})),IF($W$11="Bester",LARGE(S518:V518,1))))))))</f>
        <v/>
      </c>
      <c r="X518" s="101" t="str">
        <f t="shared" si="116"/>
        <v/>
      </c>
      <c r="Y518" s="14"/>
      <c r="Z518" s="101" t="str">
        <f t="shared" si="117"/>
        <v/>
      </c>
      <c r="AA518" s="18"/>
      <c r="AB518" s="23" t="str">
        <f t="shared" si="108"/>
        <v/>
      </c>
      <c r="AC518" s="24" t="str">
        <f t="shared" si="109"/>
        <v/>
      </c>
      <c r="AD518" s="24" t="str">
        <f t="shared" si="110"/>
        <v/>
      </c>
      <c r="AE518" s="22" t="str">
        <f t="shared" si="111"/>
        <v/>
      </c>
      <c r="AF518" s="16" t="str">
        <f t="shared" si="118"/>
        <v/>
      </c>
      <c r="AG518" s="103" t="str">
        <f t="shared" si="119"/>
        <v/>
      </c>
      <c r="AH518" s="25" t="str">
        <f t="shared" si="120"/>
        <v/>
      </c>
      <c r="AI518" s="26" t="str">
        <f t="shared" si="121"/>
        <v/>
      </c>
      <c r="AJ518" s="27" t="str">
        <f t="shared" si="122"/>
        <v/>
      </c>
      <c r="AL518" s="6"/>
      <c r="AM518" s="6"/>
      <c r="AN518" s="6"/>
      <c r="AO518" s="6"/>
      <c r="AP518" s="6"/>
      <c r="AQ518" s="6"/>
      <c r="AR518" s="6"/>
      <c r="AS518" s="6"/>
      <c r="AT518" s="6"/>
      <c r="AU518" s="6"/>
      <c r="AV518" s="6"/>
      <c r="AW518" s="6"/>
      <c r="AX518" s="6"/>
      <c r="AY518" s="6"/>
    </row>
    <row r="519" spans="2:51" ht="18" customHeight="1" x14ac:dyDescent="0.2">
      <c r="B519" s="77">
        <v>508</v>
      </c>
      <c r="C519" s="105"/>
      <c r="D519" s="117"/>
      <c r="E519" s="117"/>
      <c r="F519" s="118"/>
      <c r="G519" s="107" t="str">
        <f t="shared" si="112"/>
        <v/>
      </c>
      <c r="H519" s="38"/>
      <c r="I519" s="14"/>
      <c r="J519" s="143"/>
      <c r="K519" s="149" t="str">
        <f t="shared" si="113"/>
        <v/>
      </c>
      <c r="L519" s="101" t="str">
        <f t="shared" si="114"/>
        <v/>
      </c>
      <c r="M519" s="82"/>
      <c r="N519" s="78"/>
      <c r="O519" s="78"/>
      <c r="P519" s="78"/>
      <c r="Q519" s="15" t="str" cm="1">
        <f t="array" ref="Q519">IF(M519="","",IF($Q$11="4 Beste",SUM(LARGE(M519:P519,{1;2;3;4})),(IF($Q$11="3 Beste",SUM(LARGE(M519:P519,{1;2;3})),(IF($Q$11="2 Beste",SUM(LARGE(M519:P519,{1;2})),IF($Q$11="Bester",LARGE(M519:P519,1))))))))</f>
        <v/>
      </c>
      <c r="R519" s="101" t="str">
        <f t="shared" si="115"/>
        <v/>
      </c>
      <c r="S519" s="82"/>
      <c r="T519" s="84"/>
      <c r="U519" s="84"/>
      <c r="V519" s="84"/>
      <c r="W519" s="16" t="str" cm="1">
        <f t="array" ref="W519">IF(S519="","",IF($W$11="4 Beste",SUM(LARGE(S519:V519,{1;2;3;4})),(IF($W$11="3 Beste",SUM(LARGE(S519:V519,{1;2;3})),(IF($W$11="2 Beste",SUM(LARGE(S519:V519,{1;2})),IF($W$11="Bester",LARGE(S519:V519,1))))))))</f>
        <v/>
      </c>
      <c r="X519" s="101" t="str">
        <f t="shared" si="116"/>
        <v/>
      </c>
      <c r="Y519" s="14"/>
      <c r="Z519" s="101" t="str">
        <f t="shared" si="117"/>
        <v/>
      </c>
      <c r="AA519" s="18"/>
      <c r="AB519" s="23" t="str">
        <f t="shared" si="108"/>
        <v/>
      </c>
      <c r="AC519" s="24" t="str">
        <f t="shared" si="109"/>
        <v/>
      </c>
      <c r="AD519" s="24" t="str">
        <f t="shared" si="110"/>
        <v/>
      </c>
      <c r="AE519" s="22" t="str">
        <f t="shared" si="111"/>
        <v/>
      </c>
      <c r="AF519" s="16" t="str">
        <f t="shared" si="118"/>
        <v/>
      </c>
      <c r="AG519" s="103" t="str">
        <f t="shared" si="119"/>
        <v/>
      </c>
      <c r="AH519" s="25" t="str">
        <f t="shared" si="120"/>
        <v/>
      </c>
      <c r="AI519" s="26" t="str">
        <f t="shared" si="121"/>
        <v/>
      </c>
      <c r="AJ519" s="27" t="str">
        <f t="shared" si="122"/>
        <v/>
      </c>
      <c r="AL519" s="6"/>
      <c r="AM519" s="6"/>
      <c r="AN519" s="6"/>
      <c r="AO519" s="6"/>
      <c r="AP519" s="6"/>
      <c r="AQ519" s="6"/>
      <c r="AR519" s="6"/>
      <c r="AS519" s="6"/>
      <c r="AT519" s="6"/>
      <c r="AU519" s="6"/>
      <c r="AV519" s="6"/>
      <c r="AW519" s="6"/>
      <c r="AX519" s="6"/>
      <c r="AY519" s="6"/>
    </row>
    <row r="520" spans="2:51" ht="18" customHeight="1" x14ac:dyDescent="0.2">
      <c r="B520" s="77">
        <v>509</v>
      </c>
      <c r="C520" s="105"/>
      <c r="D520" s="117"/>
      <c r="E520" s="117"/>
      <c r="F520" s="118"/>
      <c r="G520" s="107" t="str">
        <f t="shared" si="112"/>
        <v/>
      </c>
      <c r="H520" s="38"/>
      <c r="I520" s="14"/>
      <c r="J520" s="143"/>
      <c r="K520" s="149" t="str">
        <f t="shared" si="113"/>
        <v/>
      </c>
      <c r="L520" s="101" t="str">
        <f t="shared" si="114"/>
        <v/>
      </c>
      <c r="M520" s="82"/>
      <c r="N520" s="78"/>
      <c r="O520" s="78"/>
      <c r="P520" s="78"/>
      <c r="Q520" s="15" t="str" cm="1">
        <f t="array" ref="Q520">IF(M520="","",IF($Q$11="4 Beste",SUM(LARGE(M520:P520,{1;2;3;4})),(IF($Q$11="3 Beste",SUM(LARGE(M520:P520,{1;2;3})),(IF($Q$11="2 Beste",SUM(LARGE(M520:P520,{1;2})),IF($Q$11="Bester",LARGE(M520:P520,1))))))))</f>
        <v/>
      </c>
      <c r="R520" s="101" t="str">
        <f t="shared" si="115"/>
        <v/>
      </c>
      <c r="S520" s="82"/>
      <c r="T520" s="84"/>
      <c r="U520" s="84"/>
      <c r="V520" s="84"/>
      <c r="W520" s="16" t="str" cm="1">
        <f t="array" ref="W520">IF(S520="","",IF($W$11="4 Beste",SUM(LARGE(S520:V520,{1;2;3;4})),(IF($W$11="3 Beste",SUM(LARGE(S520:V520,{1;2;3})),(IF($W$11="2 Beste",SUM(LARGE(S520:V520,{1;2})),IF($W$11="Bester",LARGE(S520:V520,1))))))))</f>
        <v/>
      </c>
      <c r="X520" s="101" t="str">
        <f t="shared" si="116"/>
        <v/>
      </c>
      <c r="Y520" s="14"/>
      <c r="Z520" s="101" t="str">
        <f t="shared" si="117"/>
        <v/>
      </c>
      <c r="AA520" s="18"/>
      <c r="AB520" s="23" t="str">
        <f t="shared" ref="AB520:AB583" si="123">L520</f>
        <v/>
      </c>
      <c r="AC520" s="24" t="str">
        <f t="shared" ref="AC520:AC583" si="124">R520</f>
        <v/>
      </c>
      <c r="AD520" s="24" t="str">
        <f t="shared" ref="AD520:AD583" si="125">X520</f>
        <v/>
      </c>
      <c r="AE520" s="22" t="str">
        <f t="shared" ref="AE520:AE583" si="126">Z520</f>
        <v/>
      </c>
      <c r="AF520" s="16" t="str">
        <f t="shared" si="118"/>
        <v/>
      </c>
      <c r="AG520" s="103" t="str">
        <f t="shared" si="119"/>
        <v/>
      </c>
      <c r="AH520" s="25" t="str">
        <f t="shared" si="120"/>
        <v/>
      </c>
      <c r="AI520" s="26" t="str">
        <f t="shared" si="121"/>
        <v/>
      </c>
      <c r="AJ520" s="27" t="str">
        <f t="shared" si="122"/>
        <v/>
      </c>
      <c r="AL520" s="6"/>
      <c r="AM520" s="6"/>
      <c r="AN520" s="6"/>
      <c r="AO520" s="6"/>
      <c r="AP520" s="6"/>
      <c r="AQ520" s="6"/>
      <c r="AR520" s="6"/>
      <c r="AS520" s="6"/>
      <c r="AT520" s="6"/>
      <c r="AU520" s="6"/>
      <c r="AV520" s="6"/>
      <c r="AW520" s="6"/>
      <c r="AX520" s="6"/>
      <c r="AY520" s="6"/>
    </row>
    <row r="521" spans="2:51" ht="18" customHeight="1" x14ac:dyDescent="0.2">
      <c r="B521" s="77">
        <v>510</v>
      </c>
      <c r="C521" s="105"/>
      <c r="D521" s="117"/>
      <c r="E521" s="117"/>
      <c r="F521" s="118"/>
      <c r="G521" s="107" t="str">
        <f t="shared" si="112"/>
        <v/>
      </c>
      <c r="H521" s="38"/>
      <c r="I521" s="14"/>
      <c r="J521" s="143"/>
      <c r="K521" s="149" t="str">
        <f t="shared" si="113"/>
        <v/>
      </c>
      <c r="L521" s="101" t="str">
        <f t="shared" si="114"/>
        <v/>
      </c>
      <c r="M521" s="82"/>
      <c r="N521" s="78"/>
      <c r="O521" s="78"/>
      <c r="P521" s="78"/>
      <c r="Q521" s="15" t="str" cm="1">
        <f t="array" ref="Q521">IF(M521="","",IF($Q$11="4 Beste",SUM(LARGE(M521:P521,{1;2;3;4})),(IF($Q$11="3 Beste",SUM(LARGE(M521:P521,{1;2;3})),(IF($Q$11="2 Beste",SUM(LARGE(M521:P521,{1;2})),IF($Q$11="Bester",LARGE(M521:P521,1))))))))</f>
        <v/>
      </c>
      <c r="R521" s="101" t="str">
        <f t="shared" si="115"/>
        <v/>
      </c>
      <c r="S521" s="82"/>
      <c r="T521" s="84"/>
      <c r="U521" s="84"/>
      <c r="V521" s="84"/>
      <c r="W521" s="16" t="str" cm="1">
        <f t="array" ref="W521">IF(S521="","",IF($W$11="4 Beste",SUM(LARGE(S521:V521,{1;2;3;4})),(IF($W$11="3 Beste",SUM(LARGE(S521:V521,{1;2;3})),(IF($W$11="2 Beste",SUM(LARGE(S521:V521,{1;2})),IF($W$11="Bester",LARGE(S521:V521,1))))))))</f>
        <v/>
      </c>
      <c r="X521" s="101" t="str">
        <f t="shared" si="116"/>
        <v/>
      </c>
      <c r="Y521" s="14"/>
      <c r="Z521" s="101" t="str">
        <f t="shared" si="117"/>
        <v/>
      </c>
      <c r="AA521" s="18"/>
      <c r="AB521" s="23" t="str">
        <f t="shared" si="123"/>
        <v/>
      </c>
      <c r="AC521" s="24" t="str">
        <f t="shared" si="124"/>
        <v/>
      </c>
      <c r="AD521" s="24" t="str">
        <f t="shared" si="125"/>
        <v/>
      </c>
      <c r="AE521" s="22" t="str">
        <f t="shared" si="126"/>
        <v/>
      </c>
      <c r="AF521" s="16" t="str">
        <f t="shared" si="118"/>
        <v/>
      </c>
      <c r="AG521" s="103" t="str">
        <f t="shared" si="119"/>
        <v/>
      </c>
      <c r="AH521" s="25" t="str">
        <f t="shared" si="120"/>
        <v/>
      </c>
      <c r="AI521" s="26" t="str">
        <f t="shared" si="121"/>
        <v/>
      </c>
      <c r="AJ521" s="27" t="str">
        <f t="shared" si="122"/>
        <v/>
      </c>
      <c r="AL521" s="6"/>
      <c r="AM521" s="6"/>
      <c r="AN521" s="6"/>
      <c r="AO521" s="6"/>
      <c r="AP521" s="6"/>
      <c r="AQ521" s="6"/>
      <c r="AR521" s="6"/>
      <c r="AS521" s="6"/>
      <c r="AT521" s="6"/>
      <c r="AU521" s="6"/>
      <c r="AV521" s="6"/>
      <c r="AW521" s="6"/>
      <c r="AX521" s="6"/>
      <c r="AY521" s="6"/>
    </row>
    <row r="522" spans="2:51" ht="18" customHeight="1" x14ac:dyDescent="0.2">
      <c r="B522" s="77">
        <v>511</v>
      </c>
      <c r="C522" s="105"/>
      <c r="D522" s="117"/>
      <c r="E522" s="117"/>
      <c r="F522" s="118"/>
      <c r="G522" s="107" t="str">
        <f t="shared" si="112"/>
        <v/>
      </c>
      <c r="H522" s="38"/>
      <c r="I522" s="14"/>
      <c r="J522" s="143"/>
      <c r="K522" s="149" t="str">
        <f t="shared" si="113"/>
        <v/>
      </c>
      <c r="L522" s="101" t="str">
        <f t="shared" si="114"/>
        <v/>
      </c>
      <c r="M522" s="82"/>
      <c r="N522" s="78"/>
      <c r="O522" s="78"/>
      <c r="P522" s="78"/>
      <c r="Q522" s="15" t="str" cm="1">
        <f t="array" ref="Q522">IF(M522="","",IF($Q$11="4 Beste",SUM(LARGE(M522:P522,{1;2;3;4})),(IF($Q$11="3 Beste",SUM(LARGE(M522:P522,{1;2;3})),(IF($Q$11="2 Beste",SUM(LARGE(M522:P522,{1;2})),IF($Q$11="Bester",LARGE(M522:P522,1))))))))</f>
        <v/>
      </c>
      <c r="R522" s="101" t="str">
        <f t="shared" si="115"/>
        <v/>
      </c>
      <c r="S522" s="82"/>
      <c r="T522" s="84"/>
      <c r="U522" s="84"/>
      <c r="V522" s="84"/>
      <c r="W522" s="16" t="str" cm="1">
        <f t="array" ref="W522">IF(S522="","",IF($W$11="4 Beste",SUM(LARGE(S522:V522,{1;2;3;4})),(IF($W$11="3 Beste",SUM(LARGE(S522:V522,{1;2;3})),(IF($W$11="2 Beste",SUM(LARGE(S522:V522,{1;2})),IF($W$11="Bester",LARGE(S522:V522,1))))))))</f>
        <v/>
      </c>
      <c r="X522" s="101" t="str">
        <f t="shared" si="116"/>
        <v/>
      </c>
      <c r="Y522" s="14"/>
      <c r="Z522" s="101" t="str">
        <f t="shared" si="117"/>
        <v/>
      </c>
      <c r="AA522" s="18"/>
      <c r="AB522" s="23" t="str">
        <f t="shared" si="123"/>
        <v/>
      </c>
      <c r="AC522" s="24" t="str">
        <f t="shared" si="124"/>
        <v/>
      </c>
      <c r="AD522" s="24" t="str">
        <f t="shared" si="125"/>
        <v/>
      </c>
      <c r="AE522" s="22" t="str">
        <f t="shared" si="126"/>
        <v/>
      </c>
      <c r="AF522" s="16" t="str">
        <f t="shared" si="118"/>
        <v/>
      </c>
      <c r="AG522" s="103" t="str">
        <f t="shared" si="119"/>
        <v/>
      </c>
      <c r="AH522" s="25" t="str">
        <f t="shared" si="120"/>
        <v/>
      </c>
      <c r="AI522" s="26" t="str">
        <f t="shared" si="121"/>
        <v/>
      </c>
      <c r="AJ522" s="27" t="str">
        <f t="shared" si="122"/>
        <v/>
      </c>
      <c r="AL522" s="6"/>
      <c r="AM522" s="6"/>
      <c r="AN522" s="6"/>
      <c r="AO522" s="6"/>
      <c r="AP522" s="6"/>
      <c r="AQ522" s="6"/>
      <c r="AR522" s="6"/>
      <c r="AS522" s="6"/>
      <c r="AT522" s="6"/>
      <c r="AU522" s="6"/>
      <c r="AV522" s="6"/>
      <c r="AW522" s="6"/>
      <c r="AX522" s="6"/>
      <c r="AY522" s="6"/>
    </row>
    <row r="523" spans="2:51" ht="18" customHeight="1" x14ac:dyDescent="0.2">
      <c r="B523" s="77">
        <v>512</v>
      </c>
      <c r="C523" s="105"/>
      <c r="D523" s="117"/>
      <c r="E523" s="117"/>
      <c r="F523" s="118"/>
      <c r="G523" s="107" t="str">
        <f t="shared" si="112"/>
        <v/>
      </c>
      <c r="H523" s="38"/>
      <c r="I523" s="14"/>
      <c r="J523" s="143"/>
      <c r="K523" s="149" t="str">
        <f t="shared" si="113"/>
        <v/>
      </c>
      <c r="L523" s="101" t="str">
        <f t="shared" si="114"/>
        <v/>
      </c>
      <c r="M523" s="82"/>
      <c r="N523" s="78"/>
      <c r="O523" s="78"/>
      <c r="P523" s="78"/>
      <c r="Q523" s="15" t="str" cm="1">
        <f t="array" ref="Q523">IF(M523="","",IF($Q$11="4 Beste",SUM(LARGE(M523:P523,{1;2;3;4})),(IF($Q$11="3 Beste",SUM(LARGE(M523:P523,{1;2;3})),(IF($Q$11="2 Beste",SUM(LARGE(M523:P523,{1;2})),IF($Q$11="Bester",LARGE(M523:P523,1))))))))</f>
        <v/>
      </c>
      <c r="R523" s="101" t="str">
        <f t="shared" si="115"/>
        <v/>
      </c>
      <c r="S523" s="82"/>
      <c r="T523" s="84"/>
      <c r="U523" s="84"/>
      <c r="V523" s="84"/>
      <c r="W523" s="16" t="str" cm="1">
        <f t="array" ref="W523">IF(S523="","",IF($W$11="4 Beste",SUM(LARGE(S523:V523,{1;2;3;4})),(IF($W$11="3 Beste",SUM(LARGE(S523:V523,{1;2;3})),(IF($W$11="2 Beste",SUM(LARGE(S523:V523,{1;2})),IF($W$11="Bester",LARGE(S523:V523,1))))))))</f>
        <v/>
      </c>
      <c r="X523" s="101" t="str">
        <f t="shared" si="116"/>
        <v/>
      </c>
      <c r="Y523" s="14"/>
      <c r="Z523" s="101" t="str">
        <f t="shared" si="117"/>
        <v/>
      </c>
      <c r="AA523" s="18"/>
      <c r="AB523" s="23" t="str">
        <f t="shared" si="123"/>
        <v/>
      </c>
      <c r="AC523" s="24" t="str">
        <f t="shared" si="124"/>
        <v/>
      </c>
      <c r="AD523" s="24" t="str">
        <f t="shared" si="125"/>
        <v/>
      </c>
      <c r="AE523" s="22" t="str">
        <f t="shared" si="126"/>
        <v/>
      </c>
      <c r="AF523" s="16" t="str">
        <f t="shared" si="118"/>
        <v/>
      </c>
      <c r="AG523" s="103" t="str">
        <f t="shared" si="119"/>
        <v/>
      </c>
      <c r="AH523" s="25" t="str">
        <f t="shared" si="120"/>
        <v/>
      </c>
      <c r="AI523" s="26" t="str">
        <f t="shared" si="121"/>
        <v/>
      </c>
      <c r="AJ523" s="27" t="str">
        <f t="shared" si="122"/>
        <v/>
      </c>
      <c r="AL523" s="6"/>
      <c r="AM523" s="6"/>
      <c r="AN523" s="6"/>
      <c r="AO523" s="6"/>
      <c r="AP523" s="6"/>
      <c r="AQ523" s="6"/>
      <c r="AR523" s="6"/>
      <c r="AS523" s="6"/>
      <c r="AT523" s="6"/>
      <c r="AU523" s="6"/>
      <c r="AV523" s="6"/>
      <c r="AW523" s="6"/>
      <c r="AX523" s="6"/>
      <c r="AY523" s="6"/>
    </row>
    <row r="524" spans="2:51" ht="18" customHeight="1" x14ac:dyDescent="0.2">
      <c r="B524" s="77">
        <v>513</v>
      </c>
      <c r="C524" s="105"/>
      <c r="D524" s="117"/>
      <c r="E524" s="117"/>
      <c r="F524" s="118"/>
      <c r="G524" s="107" t="str">
        <f t="shared" si="112"/>
        <v/>
      </c>
      <c r="H524" s="38"/>
      <c r="I524" s="14"/>
      <c r="J524" s="143"/>
      <c r="K524" s="149" t="str">
        <f t="shared" si="113"/>
        <v/>
      </c>
      <c r="L524" s="101" t="str">
        <f t="shared" si="114"/>
        <v/>
      </c>
      <c r="M524" s="82"/>
      <c r="N524" s="78"/>
      <c r="O524" s="78"/>
      <c r="P524" s="78"/>
      <c r="Q524" s="15" t="str" cm="1">
        <f t="array" ref="Q524">IF(M524="","",IF($Q$11="4 Beste",SUM(LARGE(M524:P524,{1;2;3;4})),(IF($Q$11="3 Beste",SUM(LARGE(M524:P524,{1;2;3})),(IF($Q$11="2 Beste",SUM(LARGE(M524:P524,{1;2})),IF($Q$11="Bester",LARGE(M524:P524,1))))))))</f>
        <v/>
      </c>
      <c r="R524" s="101" t="str">
        <f t="shared" si="115"/>
        <v/>
      </c>
      <c r="S524" s="82"/>
      <c r="T524" s="84"/>
      <c r="U524" s="84"/>
      <c r="V524" s="84"/>
      <c r="W524" s="16" t="str" cm="1">
        <f t="array" ref="W524">IF(S524="","",IF($W$11="4 Beste",SUM(LARGE(S524:V524,{1;2;3;4})),(IF($W$11="3 Beste",SUM(LARGE(S524:V524,{1;2;3})),(IF($W$11="2 Beste",SUM(LARGE(S524:V524,{1;2})),IF($W$11="Bester",LARGE(S524:V524,1))))))))</f>
        <v/>
      </c>
      <c r="X524" s="101" t="str">
        <f t="shared" si="116"/>
        <v/>
      </c>
      <c r="Y524" s="14"/>
      <c r="Z524" s="101" t="str">
        <f t="shared" si="117"/>
        <v/>
      </c>
      <c r="AA524" s="18"/>
      <c r="AB524" s="23" t="str">
        <f t="shared" si="123"/>
        <v/>
      </c>
      <c r="AC524" s="24" t="str">
        <f t="shared" si="124"/>
        <v/>
      </c>
      <c r="AD524" s="24" t="str">
        <f t="shared" si="125"/>
        <v/>
      </c>
      <c r="AE524" s="22" t="str">
        <f t="shared" si="126"/>
        <v/>
      </c>
      <c r="AF524" s="16" t="str">
        <f t="shared" si="118"/>
        <v/>
      </c>
      <c r="AG524" s="103" t="str">
        <f t="shared" si="119"/>
        <v/>
      </c>
      <c r="AH524" s="25" t="str">
        <f t="shared" si="120"/>
        <v/>
      </c>
      <c r="AI524" s="26" t="str">
        <f t="shared" si="121"/>
        <v/>
      </c>
      <c r="AJ524" s="27" t="str">
        <f t="shared" si="122"/>
        <v/>
      </c>
      <c r="AL524" s="6"/>
      <c r="AM524" s="6"/>
      <c r="AN524" s="6"/>
      <c r="AO524" s="6"/>
      <c r="AP524" s="6"/>
      <c r="AQ524" s="6"/>
      <c r="AR524" s="6"/>
      <c r="AS524" s="6"/>
      <c r="AT524" s="6"/>
      <c r="AU524" s="6"/>
      <c r="AV524" s="6"/>
      <c r="AW524" s="6"/>
      <c r="AX524" s="6"/>
      <c r="AY524" s="6"/>
    </row>
    <row r="525" spans="2:51" ht="18" customHeight="1" x14ac:dyDescent="0.2">
      <c r="B525" s="77">
        <v>514</v>
      </c>
      <c r="C525" s="105"/>
      <c r="D525" s="117"/>
      <c r="E525" s="117"/>
      <c r="F525" s="118"/>
      <c r="G525" s="107" t="str">
        <f t="shared" ref="G525:G588" si="127">IF(AG525="","",IF(AG525&lt;AQ$12,"Ehren",IF(AND(AG525&gt;=AQ$12,AG525&lt;=AS$12),"Sieger","Teiln.")))</f>
        <v/>
      </c>
      <c r="H525" s="38"/>
      <c r="I525" s="14"/>
      <c r="J525" s="143"/>
      <c r="K525" s="149" t="str">
        <f t="shared" ref="K525:K588" si="128">IF(I525="","",I525+J525)</f>
        <v/>
      </c>
      <c r="L525" s="101" t="str">
        <f t="shared" ref="L525:L588" si="129">IF(K525="","",RANK(K525,K$12:K$608,IF($I$11="Zeit",1,IF($I$11="Punkte",0,"Fehler"))))</f>
        <v/>
      </c>
      <c r="M525" s="82"/>
      <c r="N525" s="78"/>
      <c r="O525" s="78"/>
      <c r="P525" s="78"/>
      <c r="Q525" s="15" t="str" cm="1">
        <f t="array" ref="Q525">IF(M525="","",IF($Q$11="4 Beste",SUM(LARGE(M525:P525,{1;2;3;4})),(IF($Q$11="3 Beste",SUM(LARGE(M525:P525,{1;2;3})),(IF($Q$11="2 Beste",SUM(LARGE(M525:P525,{1;2})),IF($Q$11="Bester",LARGE(M525:P525,1))))))))</f>
        <v/>
      </c>
      <c r="R525" s="101" t="str">
        <f t="shared" ref="R525:R588" si="130">IF(Q525="","",RANK(Q525,Q$12:Q$608,0))</f>
        <v/>
      </c>
      <c r="S525" s="82"/>
      <c r="T525" s="84"/>
      <c r="U525" s="84"/>
      <c r="V525" s="84"/>
      <c r="W525" s="16" t="str" cm="1">
        <f t="array" ref="W525">IF(S525="","",IF($W$11="4 Beste",SUM(LARGE(S525:V525,{1;2;3;4})),(IF($W$11="3 Beste",SUM(LARGE(S525:V525,{1;2;3})),(IF($W$11="2 Beste",SUM(LARGE(S525:V525,{1;2})),IF($W$11="Bester",LARGE(S525:V525,1))))))))</f>
        <v/>
      </c>
      <c r="X525" s="101" t="str">
        <f t="shared" ref="X525:X588" si="131">IF(W525="","",RANK(W525,W$12:W$608,0))</f>
        <v/>
      </c>
      <c r="Y525" s="14"/>
      <c r="Z525" s="101" t="str">
        <f t="shared" ref="Z525:Z588" si="132">IF(Y525="","",RANK(Y525,Y$12:Y$608,IF($Y$11="Zeit",1,IF($Y$11="Punkte",0,"Fehler"))))</f>
        <v/>
      </c>
      <c r="AA525" s="18"/>
      <c r="AB525" s="23" t="str">
        <f t="shared" si="123"/>
        <v/>
      </c>
      <c r="AC525" s="24" t="str">
        <f t="shared" si="124"/>
        <v/>
      </c>
      <c r="AD525" s="24" t="str">
        <f t="shared" si="125"/>
        <v/>
      </c>
      <c r="AE525" s="22" t="str">
        <f t="shared" si="126"/>
        <v/>
      </c>
      <c r="AF525" s="16" t="str">
        <f t="shared" ref="AF525:AF588" si="133">IF(AND(AB525="",AC525="",AD525=""),"",SUM(AB525:AE525))</f>
        <v/>
      </c>
      <c r="AG525" s="103" t="str">
        <f t="shared" ref="AG525:AG588" si="134">IF(OR(AF525="",Z525="",X525="",R525="",L525=""),"",RANK(AF525,AF$12:AF$608,1))</f>
        <v/>
      </c>
      <c r="AH525" s="25" t="str">
        <f t="shared" ref="AH525:AH588" si="135">IF(AG525="","",IF(AG525&lt;AQ$12,"x",""))</f>
        <v/>
      </c>
      <c r="AI525" s="26" t="str">
        <f t="shared" ref="AI525:AI588" si="136">IF(AG525="","",IF(AND(AG525&gt;=AQ$12,AG525&lt;=AS$12),"x",""))</f>
        <v/>
      </c>
      <c r="AJ525" s="27" t="str">
        <f t="shared" ref="AJ525:AJ588" si="137">IF(AG525="","",IF(AG525&gt;=AQ$13,"x",""))</f>
        <v/>
      </c>
      <c r="AL525" s="6"/>
      <c r="AM525" s="6"/>
      <c r="AN525" s="6"/>
      <c r="AO525" s="6"/>
      <c r="AP525" s="6"/>
      <c r="AQ525" s="6"/>
      <c r="AR525" s="6"/>
      <c r="AS525" s="6"/>
      <c r="AT525" s="6"/>
      <c r="AU525" s="6"/>
      <c r="AV525" s="6"/>
      <c r="AW525" s="6"/>
      <c r="AX525" s="6"/>
      <c r="AY525" s="6"/>
    </row>
    <row r="526" spans="2:51" ht="18" customHeight="1" x14ac:dyDescent="0.2">
      <c r="B526" s="77">
        <v>515</v>
      </c>
      <c r="C526" s="105"/>
      <c r="D526" s="117"/>
      <c r="E526" s="117"/>
      <c r="F526" s="118"/>
      <c r="G526" s="107" t="str">
        <f t="shared" si="127"/>
        <v/>
      </c>
      <c r="H526" s="38"/>
      <c r="I526" s="14"/>
      <c r="J526" s="143"/>
      <c r="K526" s="149" t="str">
        <f t="shared" si="128"/>
        <v/>
      </c>
      <c r="L526" s="101" t="str">
        <f t="shared" si="129"/>
        <v/>
      </c>
      <c r="M526" s="82"/>
      <c r="N526" s="78"/>
      <c r="O526" s="78"/>
      <c r="P526" s="78"/>
      <c r="Q526" s="15" t="str" cm="1">
        <f t="array" ref="Q526">IF(M526="","",IF($Q$11="4 Beste",SUM(LARGE(M526:P526,{1;2;3;4})),(IF($Q$11="3 Beste",SUM(LARGE(M526:P526,{1;2;3})),(IF($Q$11="2 Beste",SUM(LARGE(M526:P526,{1;2})),IF($Q$11="Bester",LARGE(M526:P526,1))))))))</f>
        <v/>
      </c>
      <c r="R526" s="101" t="str">
        <f t="shared" si="130"/>
        <v/>
      </c>
      <c r="S526" s="82"/>
      <c r="T526" s="84"/>
      <c r="U526" s="84"/>
      <c r="V526" s="84"/>
      <c r="W526" s="16" t="str" cm="1">
        <f t="array" ref="W526">IF(S526="","",IF($W$11="4 Beste",SUM(LARGE(S526:V526,{1;2;3;4})),(IF($W$11="3 Beste",SUM(LARGE(S526:V526,{1;2;3})),(IF($W$11="2 Beste",SUM(LARGE(S526:V526,{1;2})),IF($W$11="Bester",LARGE(S526:V526,1))))))))</f>
        <v/>
      </c>
      <c r="X526" s="101" t="str">
        <f t="shared" si="131"/>
        <v/>
      </c>
      <c r="Y526" s="14"/>
      <c r="Z526" s="101" t="str">
        <f t="shared" si="132"/>
        <v/>
      </c>
      <c r="AA526" s="18"/>
      <c r="AB526" s="23" t="str">
        <f t="shared" si="123"/>
        <v/>
      </c>
      <c r="AC526" s="24" t="str">
        <f t="shared" si="124"/>
        <v/>
      </c>
      <c r="AD526" s="24" t="str">
        <f t="shared" si="125"/>
        <v/>
      </c>
      <c r="AE526" s="22" t="str">
        <f t="shared" si="126"/>
        <v/>
      </c>
      <c r="AF526" s="16" t="str">
        <f t="shared" si="133"/>
        <v/>
      </c>
      <c r="AG526" s="103" t="str">
        <f t="shared" si="134"/>
        <v/>
      </c>
      <c r="AH526" s="25" t="str">
        <f t="shared" si="135"/>
        <v/>
      </c>
      <c r="AI526" s="26" t="str">
        <f t="shared" si="136"/>
        <v/>
      </c>
      <c r="AJ526" s="27" t="str">
        <f t="shared" si="137"/>
        <v/>
      </c>
      <c r="AL526" s="6"/>
      <c r="AM526" s="6"/>
      <c r="AN526" s="6"/>
      <c r="AO526" s="6"/>
      <c r="AP526" s="6"/>
      <c r="AQ526" s="6"/>
      <c r="AR526" s="6"/>
      <c r="AS526" s="6"/>
      <c r="AT526" s="6"/>
      <c r="AU526" s="6"/>
      <c r="AV526" s="6"/>
      <c r="AW526" s="6"/>
      <c r="AX526" s="6"/>
      <c r="AY526" s="6"/>
    </row>
    <row r="527" spans="2:51" ht="18" customHeight="1" x14ac:dyDescent="0.2">
      <c r="B527" s="77">
        <v>516</v>
      </c>
      <c r="C527" s="105"/>
      <c r="D527" s="117"/>
      <c r="E527" s="117"/>
      <c r="F527" s="118"/>
      <c r="G527" s="107" t="str">
        <f t="shared" si="127"/>
        <v/>
      </c>
      <c r="H527" s="38"/>
      <c r="I527" s="14"/>
      <c r="J527" s="143"/>
      <c r="K527" s="149" t="str">
        <f t="shared" si="128"/>
        <v/>
      </c>
      <c r="L527" s="101" t="str">
        <f t="shared" si="129"/>
        <v/>
      </c>
      <c r="M527" s="82"/>
      <c r="N527" s="78"/>
      <c r="O527" s="78"/>
      <c r="P527" s="78"/>
      <c r="Q527" s="15" t="str" cm="1">
        <f t="array" ref="Q527">IF(M527="","",IF($Q$11="4 Beste",SUM(LARGE(M527:P527,{1;2;3;4})),(IF($Q$11="3 Beste",SUM(LARGE(M527:P527,{1;2;3})),(IF($Q$11="2 Beste",SUM(LARGE(M527:P527,{1;2})),IF($Q$11="Bester",LARGE(M527:P527,1))))))))</f>
        <v/>
      </c>
      <c r="R527" s="101" t="str">
        <f t="shared" si="130"/>
        <v/>
      </c>
      <c r="S527" s="82"/>
      <c r="T527" s="84"/>
      <c r="U527" s="84"/>
      <c r="V527" s="84"/>
      <c r="W527" s="16" t="str" cm="1">
        <f t="array" ref="W527">IF(S527="","",IF($W$11="4 Beste",SUM(LARGE(S527:V527,{1;2;3;4})),(IF($W$11="3 Beste",SUM(LARGE(S527:V527,{1;2;3})),(IF($W$11="2 Beste",SUM(LARGE(S527:V527,{1;2})),IF($W$11="Bester",LARGE(S527:V527,1))))))))</f>
        <v/>
      </c>
      <c r="X527" s="101" t="str">
        <f t="shared" si="131"/>
        <v/>
      </c>
      <c r="Y527" s="14"/>
      <c r="Z527" s="101" t="str">
        <f t="shared" si="132"/>
        <v/>
      </c>
      <c r="AA527" s="18"/>
      <c r="AB527" s="23" t="str">
        <f t="shared" si="123"/>
        <v/>
      </c>
      <c r="AC527" s="24" t="str">
        <f t="shared" si="124"/>
        <v/>
      </c>
      <c r="AD527" s="24" t="str">
        <f t="shared" si="125"/>
        <v/>
      </c>
      <c r="AE527" s="22" t="str">
        <f t="shared" si="126"/>
        <v/>
      </c>
      <c r="AF527" s="16" t="str">
        <f t="shared" si="133"/>
        <v/>
      </c>
      <c r="AG527" s="103" t="str">
        <f t="shared" si="134"/>
        <v/>
      </c>
      <c r="AH527" s="25" t="str">
        <f t="shared" si="135"/>
        <v/>
      </c>
      <c r="AI527" s="26" t="str">
        <f t="shared" si="136"/>
        <v/>
      </c>
      <c r="AJ527" s="27" t="str">
        <f t="shared" si="137"/>
        <v/>
      </c>
      <c r="AL527" s="6"/>
      <c r="AM527" s="6"/>
      <c r="AN527" s="6"/>
      <c r="AO527" s="6"/>
      <c r="AP527" s="6"/>
      <c r="AQ527" s="6"/>
      <c r="AR527" s="6"/>
      <c r="AS527" s="6"/>
      <c r="AT527" s="6"/>
      <c r="AU527" s="6"/>
      <c r="AV527" s="6"/>
      <c r="AW527" s="6"/>
      <c r="AX527" s="6"/>
      <c r="AY527" s="6"/>
    </row>
    <row r="528" spans="2:51" ht="18" customHeight="1" x14ac:dyDescent="0.2">
      <c r="B528" s="77">
        <v>517</v>
      </c>
      <c r="C528" s="105"/>
      <c r="D528" s="117"/>
      <c r="E528" s="117"/>
      <c r="F528" s="118"/>
      <c r="G528" s="107" t="str">
        <f t="shared" si="127"/>
        <v/>
      </c>
      <c r="H528" s="38"/>
      <c r="I528" s="14"/>
      <c r="J528" s="143"/>
      <c r="K528" s="149" t="str">
        <f t="shared" si="128"/>
        <v/>
      </c>
      <c r="L528" s="101" t="str">
        <f t="shared" si="129"/>
        <v/>
      </c>
      <c r="M528" s="82"/>
      <c r="N528" s="78"/>
      <c r="O528" s="78"/>
      <c r="P528" s="78"/>
      <c r="Q528" s="15" t="str" cm="1">
        <f t="array" ref="Q528">IF(M528="","",IF($Q$11="4 Beste",SUM(LARGE(M528:P528,{1;2;3;4})),(IF($Q$11="3 Beste",SUM(LARGE(M528:P528,{1;2;3})),(IF($Q$11="2 Beste",SUM(LARGE(M528:P528,{1;2})),IF($Q$11="Bester",LARGE(M528:P528,1))))))))</f>
        <v/>
      </c>
      <c r="R528" s="101" t="str">
        <f t="shared" si="130"/>
        <v/>
      </c>
      <c r="S528" s="82"/>
      <c r="T528" s="84"/>
      <c r="U528" s="84"/>
      <c r="V528" s="84"/>
      <c r="W528" s="16" t="str" cm="1">
        <f t="array" ref="W528">IF(S528="","",IF($W$11="4 Beste",SUM(LARGE(S528:V528,{1;2;3;4})),(IF($W$11="3 Beste",SUM(LARGE(S528:V528,{1;2;3})),(IF($W$11="2 Beste",SUM(LARGE(S528:V528,{1;2})),IF($W$11="Bester",LARGE(S528:V528,1))))))))</f>
        <v/>
      </c>
      <c r="X528" s="101" t="str">
        <f t="shared" si="131"/>
        <v/>
      </c>
      <c r="Y528" s="14"/>
      <c r="Z528" s="101" t="str">
        <f t="shared" si="132"/>
        <v/>
      </c>
      <c r="AA528" s="18"/>
      <c r="AB528" s="23" t="str">
        <f t="shared" si="123"/>
        <v/>
      </c>
      <c r="AC528" s="24" t="str">
        <f t="shared" si="124"/>
        <v/>
      </c>
      <c r="AD528" s="24" t="str">
        <f t="shared" si="125"/>
        <v/>
      </c>
      <c r="AE528" s="22" t="str">
        <f t="shared" si="126"/>
        <v/>
      </c>
      <c r="AF528" s="16" t="str">
        <f t="shared" si="133"/>
        <v/>
      </c>
      <c r="AG528" s="103" t="str">
        <f t="shared" si="134"/>
        <v/>
      </c>
      <c r="AH528" s="25" t="str">
        <f t="shared" si="135"/>
        <v/>
      </c>
      <c r="AI528" s="26" t="str">
        <f t="shared" si="136"/>
        <v/>
      </c>
      <c r="AJ528" s="27" t="str">
        <f t="shared" si="137"/>
        <v/>
      </c>
      <c r="AL528" s="6"/>
      <c r="AM528" s="6"/>
      <c r="AN528" s="6"/>
      <c r="AO528" s="6"/>
      <c r="AP528" s="6"/>
      <c r="AQ528" s="6"/>
      <c r="AR528" s="6"/>
      <c r="AS528" s="6"/>
      <c r="AT528" s="6"/>
      <c r="AU528" s="6"/>
      <c r="AV528" s="6"/>
      <c r="AW528" s="6"/>
      <c r="AX528" s="6"/>
      <c r="AY528" s="6"/>
    </row>
    <row r="529" spans="2:51" ht="18" customHeight="1" x14ac:dyDescent="0.2">
      <c r="B529" s="77">
        <v>518</v>
      </c>
      <c r="C529" s="105"/>
      <c r="D529" s="117"/>
      <c r="E529" s="117"/>
      <c r="F529" s="118"/>
      <c r="G529" s="107" t="str">
        <f t="shared" si="127"/>
        <v/>
      </c>
      <c r="H529" s="38"/>
      <c r="I529" s="14"/>
      <c r="J529" s="143"/>
      <c r="K529" s="149" t="str">
        <f t="shared" si="128"/>
        <v/>
      </c>
      <c r="L529" s="101" t="str">
        <f t="shared" si="129"/>
        <v/>
      </c>
      <c r="M529" s="82"/>
      <c r="N529" s="78"/>
      <c r="O529" s="78"/>
      <c r="P529" s="78"/>
      <c r="Q529" s="15" t="str" cm="1">
        <f t="array" ref="Q529">IF(M529="","",IF($Q$11="4 Beste",SUM(LARGE(M529:P529,{1;2;3;4})),(IF($Q$11="3 Beste",SUM(LARGE(M529:P529,{1;2;3})),(IF($Q$11="2 Beste",SUM(LARGE(M529:P529,{1;2})),IF($Q$11="Bester",LARGE(M529:P529,1))))))))</f>
        <v/>
      </c>
      <c r="R529" s="101" t="str">
        <f t="shared" si="130"/>
        <v/>
      </c>
      <c r="S529" s="82"/>
      <c r="T529" s="84"/>
      <c r="U529" s="84"/>
      <c r="V529" s="84"/>
      <c r="W529" s="16" t="str" cm="1">
        <f t="array" ref="W529">IF(S529="","",IF($W$11="4 Beste",SUM(LARGE(S529:V529,{1;2;3;4})),(IF($W$11="3 Beste",SUM(LARGE(S529:V529,{1;2;3})),(IF($W$11="2 Beste",SUM(LARGE(S529:V529,{1;2})),IF($W$11="Bester",LARGE(S529:V529,1))))))))</f>
        <v/>
      </c>
      <c r="X529" s="101" t="str">
        <f t="shared" si="131"/>
        <v/>
      </c>
      <c r="Y529" s="14"/>
      <c r="Z529" s="101" t="str">
        <f t="shared" si="132"/>
        <v/>
      </c>
      <c r="AA529" s="18"/>
      <c r="AB529" s="23" t="str">
        <f t="shared" si="123"/>
        <v/>
      </c>
      <c r="AC529" s="24" t="str">
        <f t="shared" si="124"/>
        <v/>
      </c>
      <c r="AD529" s="24" t="str">
        <f t="shared" si="125"/>
        <v/>
      </c>
      <c r="AE529" s="22" t="str">
        <f t="shared" si="126"/>
        <v/>
      </c>
      <c r="AF529" s="16" t="str">
        <f t="shared" si="133"/>
        <v/>
      </c>
      <c r="AG529" s="103" t="str">
        <f t="shared" si="134"/>
        <v/>
      </c>
      <c r="AH529" s="25" t="str">
        <f t="shared" si="135"/>
        <v/>
      </c>
      <c r="AI529" s="26" t="str">
        <f t="shared" si="136"/>
        <v/>
      </c>
      <c r="AJ529" s="27" t="str">
        <f t="shared" si="137"/>
        <v/>
      </c>
      <c r="AL529" s="6"/>
      <c r="AM529" s="6"/>
      <c r="AN529" s="6"/>
      <c r="AO529" s="6"/>
      <c r="AP529" s="6"/>
      <c r="AQ529" s="6"/>
      <c r="AR529" s="6"/>
      <c r="AS529" s="6"/>
      <c r="AT529" s="6"/>
      <c r="AU529" s="6"/>
      <c r="AV529" s="6"/>
      <c r="AW529" s="6"/>
      <c r="AX529" s="6"/>
      <c r="AY529" s="6"/>
    </row>
    <row r="530" spans="2:51" ht="18" customHeight="1" x14ac:dyDescent="0.2">
      <c r="B530" s="77">
        <v>519</v>
      </c>
      <c r="C530" s="105"/>
      <c r="D530" s="117"/>
      <c r="E530" s="117"/>
      <c r="F530" s="118"/>
      <c r="G530" s="107" t="str">
        <f t="shared" si="127"/>
        <v/>
      </c>
      <c r="H530" s="38"/>
      <c r="I530" s="14"/>
      <c r="J530" s="143"/>
      <c r="K530" s="149" t="str">
        <f t="shared" si="128"/>
        <v/>
      </c>
      <c r="L530" s="101" t="str">
        <f t="shared" si="129"/>
        <v/>
      </c>
      <c r="M530" s="82"/>
      <c r="N530" s="78"/>
      <c r="O530" s="78"/>
      <c r="P530" s="78"/>
      <c r="Q530" s="15" t="str" cm="1">
        <f t="array" ref="Q530">IF(M530="","",IF($Q$11="4 Beste",SUM(LARGE(M530:P530,{1;2;3;4})),(IF($Q$11="3 Beste",SUM(LARGE(M530:P530,{1;2;3})),(IF($Q$11="2 Beste",SUM(LARGE(M530:P530,{1;2})),IF($Q$11="Bester",LARGE(M530:P530,1))))))))</f>
        <v/>
      </c>
      <c r="R530" s="101" t="str">
        <f t="shared" si="130"/>
        <v/>
      </c>
      <c r="S530" s="82"/>
      <c r="T530" s="84"/>
      <c r="U530" s="84"/>
      <c r="V530" s="84"/>
      <c r="W530" s="16" t="str" cm="1">
        <f t="array" ref="W530">IF(S530="","",IF($W$11="4 Beste",SUM(LARGE(S530:V530,{1;2;3;4})),(IF($W$11="3 Beste",SUM(LARGE(S530:V530,{1;2;3})),(IF($W$11="2 Beste",SUM(LARGE(S530:V530,{1;2})),IF($W$11="Bester",LARGE(S530:V530,1))))))))</f>
        <v/>
      </c>
      <c r="X530" s="101" t="str">
        <f t="shared" si="131"/>
        <v/>
      </c>
      <c r="Y530" s="14"/>
      <c r="Z530" s="101" t="str">
        <f t="shared" si="132"/>
        <v/>
      </c>
      <c r="AA530" s="18"/>
      <c r="AB530" s="23" t="str">
        <f t="shared" si="123"/>
        <v/>
      </c>
      <c r="AC530" s="24" t="str">
        <f t="shared" si="124"/>
        <v/>
      </c>
      <c r="AD530" s="24" t="str">
        <f t="shared" si="125"/>
        <v/>
      </c>
      <c r="AE530" s="22" t="str">
        <f t="shared" si="126"/>
        <v/>
      </c>
      <c r="AF530" s="16" t="str">
        <f t="shared" si="133"/>
        <v/>
      </c>
      <c r="AG530" s="103" t="str">
        <f t="shared" si="134"/>
        <v/>
      </c>
      <c r="AH530" s="25" t="str">
        <f t="shared" si="135"/>
        <v/>
      </c>
      <c r="AI530" s="26" t="str">
        <f t="shared" si="136"/>
        <v/>
      </c>
      <c r="AJ530" s="27" t="str">
        <f t="shared" si="137"/>
        <v/>
      </c>
      <c r="AL530" s="6"/>
      <c r="AM530" s="6"/>
      <c r="AN530" s="6"/>
      <c r="AO530" s="6"/>
      <c r="AP530" s="6"/>
      <c r="AQ530" s="6"/>
      <c r="AR530" s="6"/>
      <c r="AS530" s="6"/>
      <c r="AT530" s="6"/>
      <c r="AU530" s="6"/>
      <c r="AV530" s="6"/>
      <c r="AW530" s="6"/>
      <c r="AX530" s="6"/>
      <c r="AY530" s="6"/>
    </row>
    <row r="531" spans="2:51" ht="18" customHeight="1" x14ac:dyDescent="0.2">
      <c r="B531" s="77">
        <v>520</v>
      </c>
      <c r="C531" s="105"/>
      <c r="D531" s="117"/>
      <c r="E531" s="117"/>
      <c r="F531" s="118"/>
      <c r="G531" s="107" t="str">
        <f t="shared" si="127"/>
        <v/>
      </c>
      <c r="H531" s="38"/>
      <c r="I531" s="14"/>
      <c r="J531" s="143"/>
      <c r="K531" s="149" t="str">
        <f t="shared" si="128"/>
        <v/>
      </c>
      <c r="L531" s="101" t="str">
        <f t="shared" si="129"/>
        <v/>
      </c>
      <c r="M531" s="82"/>
      <c r="N531" s="78"/>
      <c r="O531" s="78"/>
      <c r="P531" s="78"/>
      <c r="Q531" s="15" t="str" cm="1">
        <f t="array" ref="Q531">IF(M531="","",IF($Q$11="4 Beste",SUM(LARGE(M531:P531,{1;2;3;4})),(IF($Q$11="3 Beste",SUM(LARGE(M531:P531,{1;2;3})),(IF($Q$11="2 Beste",SUM(LARGE(M531:P531,{1;2})),IF($Q$11="Bester",LARGE(M531:P531,1))))))))</f>
        <v/>
      </c>
      <c r="R531" s="101" t="str">
        <f t="shared" si="130"/>
        <v/>
      </c>
      <c r="S531" s="82"/>
      <c r="T531" s="84"/>
      <c r="U531" s="84"/>
      <c r="V531" s="84"/>
      <c r="W531" s="16" t="str" cm="1">
        <f t="array" ref="W531">IF(S531="","",IF($W$11="4 Beste",SUM(LARGE(S531:V531,{1;2;3;4})),(IF($W$11="3 Beste",SUM(LARGE(S531:V531,{1;2;3})),(IF($W$11="2 Beste",SUM(LARGE(S531:V531,{1;2})),IF($W$11="Bester",LARGE(S531:V531,1))))))))</f>
        <v/>
      </c>
      <c r="X531" s="101" t="str">
        <f t="shared" si="131"/>
        <v/>
      </c>
      <c r="Y531" s="14"/>
      <c r="Z531" s="101" t="str">
        <f t="shared" si="132"/>
        <v/>
      </c>
      <c r="AA531" s="18"/>
      <c r="AB531" s="23" t="str">
        <f t="shared" si="123"/>
        <v/>
      </c>
      <c r="AC531" s="24" t="str">
        <f t="shared" si="124"/>
        <v/>
      </c>
      <c r="AD531" s="24" t="str">
        <f t="shared" si="125"/>
        <v/>
      </c>
      <c r="AE531" s="22" t="str">
        <f t="shared" si="126"/>
        <v/>
      </c>
      <c r="AF531" s="16" t="str">
        <f t="shared" si="133"/>
        <v/>
      </c>
      <c r="AG531" s="103" t="str">
        <f t="shared" si="134"/>
        <v/>
      </c>
      <c r="AH531" s="25" t="str">
        <f t="shared" si="135"/>
        <v/>
      </c>
      <c r="AI531" s="26" t="str">
        <f t="shared" si="136"/>
        <v/>
      </c>
      <c r="AJ531" s="27" t="str">
        <f t="shared" si="137"/>
        <v/>
      </c>
      <c r="AL531" s="6"/>
      <c r="AM531" s="6"/>
      <c r="AN531" s="6"/>
      <c r="AO531" s="6"/>
      <c r="AP531" s="6"/>
      <c r="AQ531" s="6"/>
      <c r="AR531" s="6"/>
      <c r="AS531" s="6"/>
      <c r="AT531" s="6"/>
      <c r="AU531" s="6"/>
      <c r="AV531" s="6"/>
      <c r="AW531" s="6"/>
      <c r="AX531" s="6"/>
      <c r="AY531" s="6"/>
    </row>
    <row r="532" spans="2:51" ht="18" customHeight="1" x14ac:dyDescent="0.2">
      <c r="B532" s="77">
        <v>521</v>
      </c>
      <c r="C532" s="105"/>
      <c r="D532" s="117"/>
      <c r="E532" s="117"/>
      <c r="F532" s="118"/>
      <c r="G532" s="107" t="str">
        <f t="shared" si="127"/>
        <v/>
      </c>
      <c r="H532" s="38"/>
      <c r="I532" s="14"/>
      <c r="J532" s="143"/>
      <c r="K532" s="149" t="str">
        <f t="shared" si="128"/>
        <v/>
      </c>
      <c r="L532" s="101" t="str">
        <f t="shared" si="129"/>
        <v/>
      </c>
      <c r="M532" s="82"/>
      <c r="N532" s="78"/>
      <c r="O532" s="78"/>
      <c r="P532" s="78"/>
      <c r="Q532" s="15" t="str" cm="1">
        <f t="array" ref="Q532">IF(M532="","",IF($Q$11="4 Beste",SUM(LARGE(M532:P532,{1;2;3;4})),(IF($Q$11="3 Beste",SUM(LARGE(M532:P532,{1;2;3})),(IF($Q$11="2 Beste",SUM(LARGE(M532:P532,{1;2})),IF($Q$11="Bester",LARGE(M532:P532,1))))))))</f>
        <v/>
      </c>
      <c r="R532" s="101" t="str">
        <f t="shared" si="130"/>
        <v/>
      </c>
      <c r="S532" s="82"/>
      <c r="T532" s="84"/>
      <c r="U532" s="84"/>
      <c r="V532" s="84"/>
      <c r="W532" s="16" t="str" cm="1">
        <f t="array" ref="W532">IF(S532="","",IF($W$11="4 Beste",SUM(LARGE(S532:V532,{1;2;3;4})),(IF($W$11="3 Beste",SUM(LARGE(S532:V532,{1;2;3})),(IF($W$11="2 Beste",SUM(LARGE(S532:V532,{1;2})),IF($W$11="Bester",LARGE(S532:V532,1))))))))</f>
        <v/>
      </c>
      <c r="X532" s="101" t="str">
        <f t="shared" si="131"/>
        <v/>
      </c>
      <c r="Y532" s="14"/>
      <c r="Z532" s="101" t="str">
        <f t="shared" si="132"/>
        <v/>
      </c>
      <c r="AA532" s="18"/>
      <c r="AB532" s="23" t="str">
        <f t="shared" si="123"/>
        <v/>
      </c>
      <c r="AC532" s="24" t="str">
        <f t="shared" si="124"/>
        <v/>
      </c>
      <c r="AD532" s="24" t="str">
        <f t="shared" si="125"/>
        <v/>
      </c>
      <c r="AE532" s="22" t="str">
        <f t="shared" si="126"/>
        <v/>
      </c>
      <c r="AF532" s="16" t="str">
        <f t="shared" si="133"/>
        <v/>
      </c>
      <c r="AG532" s="103" t="str">
        <f t="shared" si="134"/>
        <v/>
      </c>
      <c r="AH532" s="25" t="str">
        <f t="shared" si="135"/>
        <v/>
      </c>
      <c r="AI532" s="26" t="str">
        <f t="shared" si="136"/>
        <v/>
      </c>
      <c r="AJ532" s="27" t="str">
        <f t="shared" si="137"/>
        <v/>
      </c>
      <c r="AL532" s="6"/>
      <c r="AM532" s="6"/>
      <c r="AN532" s="6"/>
      <c r="AO532" s="6"/>
      <c r="AP532" s="6"/>
      <c r="AQ532" s="6"/>
      <c r="AR532" s="6"/>
      <c r="AS532" s="6"/>
      <c r="AT532" s="6"/>
      <c r="AU532" s="6"/>
      <c r="AV532" s="6"/>
      <c r="AW532" s="6"/>
      <c r="AX532" s="6"/>
      <c r="AY532" s="6"/>
    </row>
    <row r="533" spans="2:51" ht="18" customHeight="1" x14ac:dyDescent="0.2">
      <c r="B533" s="77">
        <v>522</v>
      </c>
      <c r="C533" s="105"/>
      <c r="D533" s="117"/>
      <c r="E533" s="117"/>
      <c r="F533" s="118"/>
      <c r="G533" s="107" t="str">
        <f t="shared" si="127"/>
        <v/>
      </c>
      <c r="H533" s="38"/>
      <c r="I533" s="14"/>
      <c r="J533" s="143"/>
      <c r="K533" s="149" t="str">
        <f t="shared" si="128"/>
        <v/>
      </c>
      <c r="L533" s="101" t="str">
        <f t="shared" si="129"/>
        <v/>
      </c>
      <c r="M533" s="82"/>
      <c r="N533" s="78"/>
      <c r="O533" s="78"/>
      <c r="P533" s="78"/>
      <c r="Q533" s="15" t="str" cm="1">
        <f t="array" ref="Q533">IF(M533="","",IF($Q$11="4 Beste",SUM(LARGE(M533:P533,{1;2;3;4})),(IF($Q$11="3 Beste",SUM(LARGE(M533:P533,{1;2;3})),(IF($Q$11="2 Beste",SUM(LARGE(M533:P533,{1;2})),IF($Q$11="Bester",LARGE(M533:P533,1))))))))</f>
        <v/>
      </c>
      <c r="R533" s="101" t="str">
        <f t="shared" si="130"/>
        <v/>
      </c>
      <c r="S533" s="82"/>
      <c r="T533" s="84"/>
      <c r="U533" s="84"/>
      <c r="V533" s="84"/>
      <c r="W533" s="16" t="str" cm="1">
        <f t="array" ref="W533">IF(S533="","",IF($W$11="4 Beste",SUM(LARGE(S533:V533,{1;2;3;4})),(IF($W$11="3 Beste",SUM(LARGE(S533:V533,{1;2;3})),(IF($W$11="2 Beste",SUM(LARGE(S533:V533,{1;2})),IF($W$11="Bester",LARGE(S533:V533,1))))))))</f>
        <v/>
      </c>
      <c r="X533" s="101" t="str">
        <f t="shared" si="131"/>
        <v/>
      </c>
      <c r="Y533" s="14"/>
      <c r="Z533" s="101" t="str">
        <f t="shared" si="132"/>
        <v/>
      </c>
      <c r="AA533" s="18"/>
      <c r="AB533" s="23" t="str">
        <f t="shared" si="123"/>
        <v/>
      </c>
      <c r="AC533" s="24" t="str">
        <f t="shared" si="124"/>
        <v/>
      </c>
      <c r="AD533" s="24" t="str">
        <f t="shared" si="125"/>
        <v/>
      </c>
      <c r="AE533" s="22" t="str">
        <f t="shared" si="126"/>
        <v/>
      </c>
      <c r="AF533" s="16" t="str">
        <f t="shared" si="133"/>
        <v/>
      </c>
      <c r="AG533" s="103" t="str">
        <f t="shared" si="134"/>
        <v/>
      </c>
      <c r="AH533" s="25" t="str">
        <f t="shared" si="135"/>
        <v/>
      </c>
      <c r="AI533" s="26" t="str">
        <f t="shared" si="136"/>
        <v/>
      </c>
      <c r="AJ533" s="27" t="str">
        <f t="shared" si="137"/>
        <v/>
      </c>
      <c r="AL533" s="6"/>
      <c r="AM533" s="6"/>
      <c r="AN533" s="6"/>
      <c r="AO533" s="6"/>
      <c r="AP533" s="6"/>
      <c r="AQ533" s="6"/>
      <c r="AR533" s="6"/>
      <c r="AS533" s="6"/>
      <c r="AT533" s="6"/>
      <c r="AU533" s="6"/>
      <c r="AV533" s="6"/>
      <c r="AW533" s="6"/>
      <c r="AX533" s="6"/>
      <c r="AY533" s="6"/>
    </row>
    <row r="534" spans="2:51" ht="18" customHeight="1" x14ac:dyDescent="0.2">
      <c r="B534" s="77">
        <v>523</v>
      </c>
      <c r="C534" s="105"/>
      <c r="D534" s="117"/>
      <c r="E534" s="117"/>
      <c r="F534" s="118"/>
      <c r="G534" s="107" t="str">
        <f t="shared" si="127"/>
        <v/>
      </c>
      <c r="H534" s="38"/>
      <c r="I534" s="14"/>
      <c r="J534" s="143"/>
      <c r="K534" s="149" t="str">
        <f t="shared" si="128"/>
        <v/>
      </c>
      <c r="L534" s="101" t="str">
        <f t="shared" si="129"/>
        <v/>
      </c>
      <c r="M534" s="82"/>
      <c r="N534" s="78"/>
      <c r="O534" s="78"/>
      <c r="P534" s="78"/>
      <c r="Q534" s="15" t="str" cm="1">
        <f t="array" ref="Q534">IF(M534="","",IF($Q$11="4 Beste",SUM(LARGE(M534:P534,{1;2;3;4})),(IF($Q$11="3 Beste",SUM(LARGE(M534:P534,{1;2;3})),(IF($Q$11="2 Beste",SUM(LARGE(M534:P534,{1;2})),IF($Q$11="Bester",LARGE(M534:P534,1))))))))</f>
        <v/>
      </c>
      <c r="R534" s="101" t="str">
        <f t="shared" si="130"/>
        <v/>
      </c>
      <c r="S534" s="82"/>
      <c r="T534" s="84"/>
      <c r="U534" s="84"/>
      <c r="V534" s="84"/>
      <c r="W534" s="16" t="str" cm="1">
        <f t="array" ref="W534">IF(S534="","",IF($W$11="4 Beste",SUM(LARGE(S534:V534,{1;2;3;4})),(IF($W$11="3 Beste",SUM(LARGE(S534:V534,{1;2;3})),(IF($W$11="2 Beste",SUM(LARGE(S534:V534,{1;2})),IF($W$11="Bester",LARGE(S534:V534,1))))))))</f>
        <v/>
      </c>
      <c r="X534" s="101" t="str">
        <f t="shared" si="131"/>
        <v/>
      </c>
      <c r="Y534" s="14"/>
      <c r="Z534" s="101" t="str">
        <f t="shared" si="132"/>
        <v/>
      </c>
      <c r="AA534" s="18"/>
      <c r="AB534" s="23" t="str">
        <f t="shared" si="123"/>
        <v/>
      </c>
      <c r="AC534" s="24" t="str">
        <f t="shared" si="124"/>
        <v/>
      </c>
      <c r="AD534" s="24" t="str">
        <f t="shared" si="125"/>
        <v/>
      </c>
      <c r="AE534" s="22" t="str">
        <f t="shared" si="126"/>
        <v/>
      </c>
      <c r="AF534" s="16" t="str">
        <f t="shared" si="133"/>
        <v/>
      </c>
      <c r="AG534" s="103" t="str">
        <f t="shared" si="134"/>
        <v/>
      </c>
      <c r="AH534" s="25" t="str">
        <f t="shared" si="135"/>
        <v/>
      </c>
      <c r="AI534" s="26" t="str">
        <f t="shared" si="136"/>
        <v/>
      </c>
      <c r="AJ534" s="27" t="str">
        <f t="shared" si="137"/>
        <v/>
      </c>
      <c r="AL534" s="6"/>
      <c r="AM534" s="6"/>
      <c r="AN534" s="6"/>
      <c r="AO534" s="6"/>
      <c r="AP534" s="6"/>
      <c r="AQ534" s="6"/>
      <c r="AR534" s="6"/>
      <c r="AS534" s="6"/>
      <c r="AT534" s="6"/>
      <c r="AU534" s="6"/>
      <c r="AV534" s="6"/>
      <c r="AW534" s="6"/>
      <c r="AX534" s="6"/>
      <c r="AY534" s="6"/>
    </row>
    <row r="535" spans="2:51" ht="18" customHeight="1" x14ac:dyDescent="0.2">
      <c r="B535" s="77">
        <v>524</v>
      </c>
      <c r="C535" s="105"/>
      <c r="D535" s="117"/>
      <c r="E535" s="117"/>
      <c r="F535" s="118"/>
      <c r="G535" s="107" t="str">
        <f t="shared" si="127"/>
        <v/>
      </c>
      <c r="H535" s="38"/>
      <c r="I535" s="14"/>
      <c r="J535" s="143"/>
      <c r="K535" s="149" t="str">
        <f t="shared" si="128"/>
        <v/>
      </c>
      <c r="L535" s="101" t="str">
        <f t="shared" si="129"/>
        <v/>
      </c>
      <c r="M535" s="82"/>
      <c r="N535" s="78"/>
      <c r="O535" s="78"/>
      <c r="P535" s="78"/>
      <c r="Q535" s="15" t="str" cm="1">
        <f t="array" ref="Q535">IF(M535="","",IF($Q$11="4 Beste",SUM(LARGE(M535:P535,{1;2;3;4})),(IF($Q$11="3 Beste",SUM(LARGE(M535:P535,{1;2;3})),(IF($Q$11="2 Beste",SUM(LARGE(M535:P535,{1;2})),IF($Q$11="Bester",LARGE(M535:P535,1))))))))</f>
        <v/>
      </c>
      <c r="R535" s="101" t="str">
        <f t="shared" si="130"/>
        <v/>
      </c>
      <c r="S535" s="82"/>
      <c r="T535" s="84"/>
      <c r="U535" s="84"/>
      <c r="V535" s="84"/>
      <c r="W535" s="16" t="str" cm="1">
        <f t="array" ref="W535">IF(S535="","",IF($W$11="4 Beste",SUM(LARGE(S535:V535,{1;2;3;4})),(IF($W$11="3 Beste",SUM(LARGE(S535:V535,{1;2;3})),(IF($W$11="2 Beste",SUM(LARGE(S535:V535,{1;2})),IF($W$11="Bester",LARGE(S535:V535,1))))))))</f>
        <v/>
      </c>
      <c r="X535" s="101" t="str">
        <f t="shared" si="131"/>
        <v/>
      </c>
      <c r="Y535" s="14"/>
      <c r="Z535" s="101" t="str">
        <f t="shared" si="132"/>
        <v/>
      </c>
      <c r="AA535" s="18"/>
      <c r="AB535" s="23" t="str">
        <f t="shared" si="123"/>
        <v/>
      </c>
      <c r="AC535" s="24" t="str">
        <f t="shared" si="124"/>
        <v/>
      </c>
      <c r="AD535" s="24" t="str">
        <f t="shared" si="125"/>
        <v/>
      </c>
      <c r="AE535" s="22" t="str">
        <f t="shared" si="126"/>
        <v/>
      </c>
      <c r="AF535" s="16" t="str">
        <f t="shared" si="133"/>
        <v/>
      </c>
      <c r="AG535" s="103" t="str">
        <f t="shared" si="134"/>
        <v/>
      </c>
      <c r="AH535" s="25" t="str">
        <f t="shared" si="135"/>
        <v/>
      </c>
      <c r="AI535" s="26" t="str">
        <f t="shared" si="136"/>
        <v/>
      </c>
      <c r="AJ535" s="27" t="str">
        <f t="shared" si="137"/>
        <v/>
      </c>
      <c r="AL535" s="6"/>
      <c r="AM535" s="6"/>
      <c r="AN535" s="6"/>
      <c r="AO535" s="6"/>
      <c r="AP535" s="6"/>
      <c r="AQ535" s="6"/>
      <c r="AR535" s="6"/>
      <c r="AS535" s="6"/>
      <c r="AT535" s="6"/>
      <c r="AU535" s="6"/>
      <c r="AV535" s="6"/>
      <c r="AW535" s="6"/>
      <c r="AX535" s="6"/>
      <c r="AY535" s="6"/>
    </row>
    <row r="536" spans="2:51" ht="18" customHeight="1" x14ac:dyDescent="0.2">
      <c r="B536" s="77">
        <v>525</v>
      </c>
      <c r="C536" s="105"/>
      <c r="D536" s="117"/>
      <c r="E536" s="117"/>
      <c r="F536" s="118"/>
      <c r="G536" s="107" t="str">
        <f t="shared" si="127"/>
        <v/>
      </c>
      <c r="H536" s="38"/>
      <c r="I536" s="14"/>
      <c r="J536" s="143"/>
      <c r="K536" s="149" t="str">
        <f t="shared" si="128"/>
        <v/>
      </c>
      <c r="L536" s="101" t="str">
        <f t="shared" si="129"/>
        <v/>
      </c>
      <c r="M536" s="82"/>
      <c r="N536" s="78"/>
      <c r="O536" s="78"/>
      <c r="P536" s="78"/>
      <c r="Q536" s="15" t="str" cm="1">
        <f t="array" ref="Q536">IF(M536="","",IF($Q$11="4 Beste",SUM(LARGE(M536:P536,{1;2;3;4})),(IF($Q$11="3 Beste",SUM(LARGE(M536:P536,{1;2;3})),(IF($Q$11="2 Beste",SUM(LARGE(M536:P536,{1;2})),IF($Q$11="Bester",LARGE(M536:P536,1))))))))</f>
        <v/>
      </c>
      <c r="R536" s="101" t="str">
        <f t="shared" si="130"/>
        <v/>
      </c>
      <c r="S536" s="82"/>
      <c r="T536" s="84"/>
      <c r="U536" s="84"/>
      <c r="V536" s="84"/>
      <c r="W536" s="16" t="str" cm="1">
        <f t="array" ref="W536">IF(S536="","",IF($W$11="4 Beste",SUM(LARGE(S536:V536,{1;2;3;4})),(IF($W$11="3 Beste",SUM(LARGE(S536:V536,{1;2;3})),(IF($W$11="2 Beste",SUM(LARGE(S536:V536,{1;2})),IF($W$11="Bester",LARGE(S536:V536,1))))))))</f>
        <v/>
      </c>
      <c r="X536" s="101" t="str">
        <f t="shared" si="131"/>
        <v/>
      </c>
      <c r="Y536" s="14"/>
      <c r="Z536" s="101" t="str">
        <f t="shared" si="132"/>
        <v/>
      </c>
      <c r="AA536" s="18"/>
      <c r="AB536" s="23" t="str">
        <f t="shared" si="123"/>
        <v/>
      </c>
      <c r="AC536" s="24" t="str">
        <f t="shared" si="124"/>
        <v/>
      </c>
      <c r="AD536" s="24" t="str">
        <f t="shared" si="125"/>
        <v/>
      </c>
      <c r="AE536" s="22" t="str">
        <f t="shared" si="126"/>
        <v/>
      </c>
      <c r="AF536" s="16" t="str">
        <f t="shared" si="133"/>
        <v/>
      </c>
      <c r="AG536" s="103" t="str">
        <f t="shared" si="134"/>
        <v/>
      </c>
      <c r="AH536" s="25" t="str">
        <f t="shared" si="135"/>
        <v/>
      </c>
      <c r="AI536" s="26" t="str">
        <f t="shared" si="136"/>
        <v/>
      </c>
      <c r="AJ536" s="27" t="str">
        <f t="shared" si="137"/>
        <v/>
      </c>
      <c r="AL536" s="6"/>
      <c r="AM536" s="6"/>
      <c r="AN536" s="6"/>
      <c r="AO536" s="6"/>
      <c r="AP536" s="6"/>
      <c r="AQ536" s="6"/>
      <c r="AR536" s="6"/>
      <c r="AS536" s="6"/>
      <c r="AT536" s="6"/>
      <c r="AU536" s="6"/>
      <c r="AV536" s="6"/>
      <c r="AW536" s="6"/>
      <c r="AX536" s="6"/>
      <c r="AY536" s="6"/>
    </row>
    <row r="537" spans="2:51" ht="18" customHeight="1" x14ac:dyDescent="0.2">
      <c r="B537" s="77">
        <v>526</v>
      </c>
      <c r="C537" s="105"/>
      <c r="D537" s="117"/>
      <c r="E537" s="117"/>
      <c r="F537" s="118"/>
      <c r="G537" s="107" t="str">
        <f t="shared" si="127"/>
        <v/>
      </c>
      <c r="H537" s="38"/>
      <c r="I537" s="14"/>
      <c r="J537" s="143"/>
      <c r="K537" s="149" t="str">
        <f t="shared" si="128"/>
        <v/>
      </c>
      <c r="L537" s="101" t="str">
        <f t="shared" si="129"/>
        <v/>
      </c>
      <c r="M537" s="82"/>
      <c r="N537" s="78"/>
      <c r="O537" s="78"/>
      <c r="P537" s="78"/>
      <c r="Q537" s="15" t="str" cm="1">
        <f t="array" ref="Q537">IF(M537="","",IF($Q$11="4 Beste",SUM(LARGE(M537:P537,{1;2;3;4})),(IF($Q$11="3 Beste",SUM(LARGE(M537:P537,{1;2;3})),(IF($Q$11="2 Beste",SUM(LARGE(M537:P537,{1;2})),IF($Q$11="Bester",LARGE(M537:P537,1))))))))</f>
        <v/>
      </c>
      <c r="R537" s="101" t="str">
        <f t="shared" si="130"/>
        <v/>
      </c>
      <c r="S537" s="82"/>
      <c r="T537" s="84"/>
      <c r="U537" s="84"/>
      <c r="V537" s="84"/>
      <c r="W537" s="16" t="str" cm="1">
        <f t="array" ref="W537">IF(S537="","",IF($W$11="4 Beste",SUM(LARGE(S537:V537,{1;2;3;4})),(IF($W$11="3 Beste",SUM(LARGE(S537:V537,{1;2;3})),(IF($W$11="2 Beste",SUM(LARGE(S537:V537,{1;2})),IF($W$11="Bester",LARGE(S537:V537,1))))))))</f>
        <v/>
      </c>
      <c r="X537" s="101" t="str">
        <f t="shared" si="131"/>
        <v/>
      </c>
      <c r="Y537" s="14"/>
      <c r="Z537" s="101" t="str">
        <f t="shared" si="132"/>
        <v/>
      </c>
      <c r="AA537" s="18"/>
      <c r="AB537" s="23" t="str">
        <f t="shared" si="123"/>
        <v/>
      </c>
      <c r="AC537" s="24" t="str">
        <f t="shared" si="124"/>
        <v/>
      </c>
      <c r="AD537" s="24" t="str">
        <f t="shared" si="125"/>
        <v/>
      </c>
      <c r="AE537" s="22" t="str">
        <f t="shared" si="126"/>
        <v/>
      </c>
      <c r="AF537" s="16" t="str">
        <f t="shared" si="133"/>
        <v/>
      </c>
      <c r="AG537" s="103" t="str">
        <f t="shared" si="134"/>
        <v/>
      </c>
      <c r="AH537" s="25" t="str">
        <f t="shared" si="135"/>
        <v/>
      </c>
      <c r="AI537" s="26" t="str">
        <f t="shared" si="136"/>
        <v/>
      </c>
      <c r="AJ537" s="27" t="str">
        <f t="shared" si="137"/>
        <v/>
      </c>
      <c r="AL537" s="6"/>
      <c r="AM537" s="6"/>
      <c r="AN537" s="6"/>
      <c r="AO537" s="6"/>
      <c r="AP537" s="6"/>
      <c r="AQ537" s="6"/>
      <c r="AR537" s="6"/>
      <c r="AS537" s="6"/>
      <c r="AT537" s="6"/>
      <c r="AU537" s="6"/>
      <c r="AV537" s="6"/>
      <c r="AW537" s="6"/>
      <c r="AX537" s="6"/>
      <c r="AY537" s="6"/>
    </row>
    <row r="538" spans="2:51" ht="18" customHeight="1" x14ac:dyDescent="0.2">
      <c r="B538" s="77">
        <v>527</v>
      </c>
      <c r="C538" s="105"/>
      <c r="D538" s="117"/>
      <c r="E538" s="117"/>
      <c r="F538" s="118"/>
      <c r="G538" s="107" t="str">
        <f t="shared" si="127"/>
        <v/>
      </c>
      <c r="H538" s="38"/>
      <c r="I538" s="14"/>
      <c r="J538" s="143"/>
      <c r="K538" s="149" t="str">
        <f t="shared" si="128"/>
        <v/>
      </c>
      <c r="L538" s="101" t="str">
        <f t="shared" si="129"/>
        <v/>
      </c>
      <c r="M538" s="82"/>
      <c r="N538" s="78"/>
      <c r="O538" s="78"/>
      <c r="P538" s="78"/>
      <c r="Q538" s="15" t="str" cm="1">
        <f t="array" ref="Q538">IF(M538="","",IF($Q$11="4 Beste",SUM(LARGE(M538:P538,{1;2;3;4})),(IF($Q$11="3 Beste",SUM(LARGE(M538:P538,{1;2;3})),(IF($Q$11="2 Beste",SUM(LARGE(M538:P538,{1;2})),IF($Q$11="Bester",LARGE(M538:P538,1))))))))</f>
        <v/>
      </c>
      <c r="R538" s="101" t="str">
        <f t="shared" si="130"/>
        <v/>
      </c>
      <c r="S538" s="82"/>
      <c r="T538" s="84"/>
      <c r="U538" s="84"/>
      <c r="V538" s="84"/>
      <c r="W538" s="16" t="str" cm="1">
        <f t="array" ref="W538">IF(S538="","",IF($W$11="4 Beste",SUM(LARGE(S538:V538,{1;2;3;4})),(IF($W$11="3 Beste",SUM(LARGE(S538:V538,{1;2;3})),(IF($W$11="2 Beste",SUM(LARGE(S538:V538,{1;2})),IF($W$11="Bester",LARGE(S538:V538,1))))))))</f>
        <v/>
      </c>
      <c r="X538" s="101" t="str">
        <f t="shared" si="131"/>
        <v/>
      </c>
      <c r="Y538" s="14"/>
      <c r="Z538" s="101" t="str">
        <f t="shared" si="132"/>
        <v/>
      </c>
      <c r="AA538" s="18"/>
      <c r="AB538" s="23" t="str">
        <f t="shared" si="123"/>
        <v/>
      </c>
      <c r="AC538" s="24" t="str">
        <f t="shared" si="124"/>
        <v/>
      </c>
      <c r="AD538" s="24" t="str">
        <f t="shared" si="125"/>
        <v/>
      </c>
      <c r="AE538" s="22" t="str">
        <f t="shared" si="126"/>
        <v/>
      </c>
      <c r="AF538" s="16" t="str">
        <f t="shared" si="133"/>
        <v/>
      </c>
      <c r="AG538" s="103" t="str">
        <f t="shared" si="134"/>
        <v/>
      </c>
      <c r="AH538" s="25" t="str">
        <f t="shared" si="135"/>
        <v/>
      </c>
      <c r="AI538" s="26" t="str">
        <f t="shared" si="136"/>
        <v/>
      </c>
      <c r="AJ538" s="27" t="str">
        <f t="shared" si="137"/>
        <v/>
      </c>
      <c r="AL538" s="6"/>
      <c r="AM538" s="6"/>
      <c r="AN538" s="6"/>
      <c r="AO538" s="6"/>
      <c r="AP538" s="6"/>
      <c r="AQ538" s="6"/>
      <c r="AR538" s="6"/>
      <c r="AS538" s="6"/>
      <c r="AT538" s="6"/>
      <c r="AU538" s="6"/>
      <c r="AV538" s="6"/>
      <c r="AW538" s="6"/>
      <c r="AX538" s="6"/>
      <c r="AY538" s="6"/>
    </row>
    <row r="539" spans="2:51" ht="18" customHeight="1" x14ac:dyDescent="0.2">
      <c r="B539" s="77">
        <v>528</v>
      </c>
      <c r="C539" s="105"/>
      <c r="D539" s="117"/>
      <c r="E539" s="117"/>
      <c r="F539" s="118"/>
      <c r="G539" s="107" t="str">
        <f t="shared" si="127"/>
        <v/>
      </c>
      <c r="H539" s="38"/>
      <c r="I539" s="14"/>
      <c r="J539" s="143"/>
      <c r="K539" s="149" t="str">
        <f t="shared" si="128"/>
        <v/>
      </c>
      <c r="L539" s="101" t="str">
        <f t="shared" si="129"/>
        <v/>
      </c>
      <c r="M539" s="82"/>
      <c r="N539" s="78"/>
      <c r="O539" s="78"/>
      <c r="P539" s="78"/>
      <c r="Q539" s="15" t="str" cm="1">
        <f t="array" ref="Q539">IF(M539="","",IF($Q$11="4 Beste",SUM(LARGE(M539:P539,{1;2;3;4})),(IF($Q$11="3 Beste",SUM(LARGE(M539:P539,{1;2;3})),(IF($Q$11="2 Beste",SUM(LARGE(M539:P539,{1;2})),IF($Q$11="Bester",LARGE(M539:P539,1))))))))</f>
        <v/>
      </c>
      <c r="R539" s="101" t="str">
        <f t="shared" si="130"/>
        <v/>
      </c>
      <c r="S539" s="82"/>
      <c r="T539" s="84"/>
      <c r="U539" s="84"/>
      <c r="V539" s="84"/>
      <c r="W539" s="16" t="str" cm="1">
        <f t="array" ref="W539">IF(S539="","",IF($W$11="4 Beste",SUM(LARGE(S539:V539,{1;2;3;4})),(IF($W$11="3 Beste",SUM(LARGE(S539:V539,{1;2;3})),(IF($W$11="2 Beste",SUM(LARGE(S539:V539,{1;2})),IF($W$11="Bester",LARGE(S539:V539,1))))))))</f>
        <v/>
      </c>
      <c r="X539" s="101" t="str">
        <f t="shared" si="131"/>
        <v/>
      </c>
      <c r="Y539" s="14"/>
      <c r="Z539" s="101" t="str">
        <f t="shared" si="132"/>
        <v/>
      </c>
      <c r="AA539" s="18"/>
      <c r="AB539" s="23" t="str">
        <f t="shared" si="123"/>
        <v/>
      </c>
      <c r="AC539" s="24" t="str">
        <f t="shared" si="124"/>
        <v/>
      </c>
      <c r="AD539" s="24" t="str">
        <f t="shared" si="125"/>
        <v/>
      </c>
      <c r="AE539" s="22" t="str">
        <f t="shared" si="126"/>
        <v/>
      </c>
      <c r="AF539" s="16" t="str">
        <f t="shared" si="133"/>
        <v/>
      </c>
      <c r="AG539" s="103" t="str">
        <f t="shared" si="134"/>
        <v/>
      </c>
      <c r="AH539" s="25" t="str">
        <f t="shared" si="135"/>
        <v/>
      </c>
      <c r="AI539" s="26" t="str">
        <f t="shared" si="136"/>
        <v/>
      </c>
      <c r="AJ539" s="27" t="str">
        <f t="shared" si="137"/>
        <v/>
      </c>
      <c r="AL539" s="6"/>
      <c r="AM539" s="6"/>
      <c r="AN539" s="6"/>
      <c r="AO539" s="6"/>
      <c r="AP539" s="6"/>
      <c r="AQ539" s="6"/>
      <c r="AR539" s="6"/>
      <c r="AS539" s="6"/>
      <c r="AT539" s="6"/>
      <c r="AU539" s="6"/>
      <c r="AV539" s="6"/>
      <c r="AW539" s="6"/>
      <c r="AX539" s="6"/>
      <c r="AY539" s="6"/>
    </row>
    <row r="540" spans="2:51" ht="18" customHeight="1" x14ac:dyDescent="0.2">
      <c r="B540" s="77">
        <v>529</v>
      </c>
      <c r="C540" s="105"/>
      <c r="D540" s="117"/>
      <c r="E540" s="117"/>
      <c r="F540" s="118"/>
      <c r="G540" s="107" t="str">
        <f t="shared" si="127"/>
        <v/>
      </c>
      <c r="H540" s="38"/>
      <c r="I540" s="14"/>
      <c r="J540" s="143"/>
      <c r="K540" s="149" t="str">
        <f t="shared" si="128"/>
        <v/>
      </c>
      <c r="L540" s="101" t="str">
        <f t="shared" si="129"/>
        <v/>
      </c>
      <c r="M540" s="82"/>
      <c r="N540" s="78"/>
      <c r="O540" s="78"/>
      <c r="P540" s="78"/>
      <c r="Q540" s="15" t="str" cm="1">
        <f t="array" ref="Q540">IF(M540="","",IF($Q$11="4 Beste",SUM(LARGE(M540:P540,{1;2;3;4})),(IF($Q$11="3 Beste",SUM(LARGE(M540:P540,{1;2;3})),(IF($Q$11="2 Beste",SUM(LARGE(M540:P540,{1;2})),IF($Q$11="Bester",LARGE(M540:P540,1))))))))</f>
        <v/>
      </c>
      <c r="R540" s="101" t="str">
        <f t="shared" si="130"/>
        <v/>
      </c>
      <c r="S540" s="82"/>
      <c r="T540" s="84"/>
      <c r="U540" s="84"/>
      <c r="V540" s="84"/>
      <c r="W540" s="16" t="str" cm="1">
        <f t="array" ref="W540">IF(S540="","",IF($W$11="4 Beste",SUM(LARGE(S540:V540,{1;2;3;4})),(IF($W$11="3 Beste",SUM(LARGE(S540:V540,{1;2;3})),(IF($W$11="2 Beste",SUM(LARGE(S540:V540,{1;2})),IF($W$11="Bester",LARGE(S540:V540,1))))))))</f>
        <v/>
      </c>
      <c r="X540" s="101" t="str">
        <f t="shared" si="131"/>
        <v/>
      </c>
      <c r="Y540" s="14"/>
      <c r="Z540" s="101" t="str">
        <f t="shared" si="132"/>
        <v/>
      </c>
      <c r="AA540" s="18"/>
      <c r="AB540" s="23" t="str">
        <f t="shared" si="123"/>
        <v/>
      </c>
      <c r="AC540" s="24" t="str">
        <f t="shared" si="124"/>
        <v/>
      </c>
      <c r="AD540" s="24" t="str">
        <f t="shared" si="125"/>
        <v/>
      </c>
      <c r="AE540" s="22" t="str">
        <f t="shared" si="126"/>
        <v/>
      </c>
      <c r="AF540" s="16" t="str">
        <f t="shared" si="133"/>
        <v/>
      </c>
      <c r="AG540" s="103" t="str">
        <f t="shared" si="134"/>
        <v/>
      </c>
      <c r="AH540" s="25" t="str">
        <f t="shared" si="135"/>
        <v/>
      </c>
      <c r="AI540" s="26" t="str">
        <f t="shared" si="136"/>
        <v/>
      </c>
      <c r="AJ540" s="27" t="str">
        <f t="shared" si="137"/>
        <v/>
      </c>
      <c r="AL540" s="6"/>
      <c r="AM540" s="6"/>
      <c r="AN540" s="6"/>
      <c r="AO540" s="6"/>
      <c r="AP540" s="6"/>
      <c r="AQ540" s="6"/>
      <c r="AR540" s="6"/>
      <c r="AS540" s="6"/>
      <c r="AT540" s="6"/>
      <c r="AU540" s="6"/>
      <c r="AV540" s="6"/>
      <c r="AW540" s="6"/>
      <c r="AX540" s="6"/>
      <c r="AY540" s="6"/>
    </row>
    <row r="541" spans="2:51" ht="18" customHeight="1" x14ac:dyDescent="0.2">
      <c r="B541" s="77">
        <v>530</v>
      </c>
      <c r="C541" s="105"/>
      <c r="D541" s="117"/>
      <c r="E541" s="117"/>
      <c r="F541" s="118"/>
      <c r="G541" s="107" t="str">
        <f t="shared" si="127"/>
        <v/>
      </c>
      <c r="H541" s="38"/>
      <c r="I541" s="14"/>
      <c r="J541" s="143"/>
      <c r="K541" s="149" t="str">
        <f t="shared" si="128"/>
        <v/>
      </c>
      <c r="L541" s="101" t="str">
        <f t="shared" si="129"/>
        <v/>
      </c>
      <c r="M541" s="82"/>
      <c r="N541" s="78"/>
      <c r="O541" s="78"/>
      <c r="P541" s="78"/>
      <c r="Q541" s="15" t="str" cm="1">
        <f t="array" ref="Q541">IF(M541="","",IF($Q$11="4 Beste",SUM(LARGE(M541:P541,{1;2;3;4})),(IF($Q$11="3 Beste",SUM(LARGE(M541:P541,{1;2;3})),(IF($Q$11="2 Beste",SUM(LARGE(M541:P541,{1;2})),IF($Q$11="Bester",LARGE(M541:P541,1))))))))</f>
        <v/>
      </c>
      <c r="R541" s="101" t="str">
        <f t="shared" si="130"/>
        <v/>
      </c>
      <c r="S541" s="82"/>
      <c r="T541" s="84"/>
      <c r="U541" s="84"/>
      <c r="V541" s="84"/>
      <c r="W541" s="16" t="str" cm="1">
        <f t="array" ref="W541">IF(S541="","",IF($W$11="4 Beste",SUM(LARGE(S541:V541,{1;2;3;4})),(IF($W$11="3 Beste",SUM(LARGE(S541:V541,{1;2;3})),(IF($W$11="2 Beste",SUM(LARGE(S541:V541,{1;2})),IF($W$11="Bester",LARGE(S541:V541,1))))))))</f>
        <v/>
      </c>
      <c r="X541" s="101" t="str">
        <f t="shared" si="131"/>
        <v/>
      </c>
      <c r="Y541" s="14"/>
      <c r="Z541" s="101" t="str">
        <f t="shared" si="132"/>
        <v/>
      </c>
      <c r="AA541" s="18"/>
      <c r="AB541" s="23" t="str">
        <f t="shared" si="123"/>
        <v/>
      </c>
      <c r="AC541" s="24" t="str">
        <f t="shared" si="124"/>
        <v/>
      </c>
      <c r="AD541" s="24" t="str">
        <f t="shared" si="125"/>
        <v/>
      </c>
      <c r="AE541" s="22" t="str">
        <f t="shared" si="126"/>
        <v/>
      </c>
      <c r="AF541" s="16" t="str">
        <f t="shared" si="133"/>
        <v/>
      </c>
      <c r="AG541" s="103" t="str">
        <f t="shared" si="134"/>
        <v/>
      </c>
      <c r="AH541" s="25" t="str">
        <f t="shared" si="135"/>
        <v/>
      </c>
      <c r="AI541" s="26" t="str">
        <f t="shared" si="136"/>
        <v/>
      </c>
      <c r="AJ541" s="27" t="str">
        <f t="shared" si="137"/>
        <v/>
      </c>
      <c r="AL541" s="6"/>
      <c r="AM541" s="6"/>
      <c r="AN541" s="6"/>
      <c r="AO541" s="6"/>
      <c r="AP541" s="6"/>
      <c r="AQ541" s="6"/>
      <c r="AR541" s="6"/>
      <c r="AS541" s="6"/>
      <c r="AT541" s="6"/>
      <c r="AU541" s="6"/>
      <c r="AV541" s="6"/>
      <c r="AW541" s="6"/>
      <c r="AX541" s="6"/>
      <c r="AY541" s="6"/>
    </row>
    <row r="542" spans="2:51" ht="18" customHeight="1" x14ac:dyDescent="0.2">
      <c r="B542" s="77">
        <v>531</v>
      </c>
      <c r="C542" s="105"/>
      <c r="D542" s="117"/>
      <c r="E542" s="117"/>
      <c r="F542" s="118"/>
      <c r="G542" s="107" t="str">
        <f t="shared" si="127"/>
        <v/>
      </c>
      <c r="H542" s="38"/>
      <c r="I542" s="14"/>
      <c r="J542" s="143"/>
      <c r="K542" s="149" t="str">
        <f t="shared" si="128"/>
        <v/>
      </c>
      <c r="L542" s="101" t="str">
        <f t="shared" si="129"/>
        <v/>
      </c>
      <c r="M542" s="82"/>
      <c r="N542" s="78"/>
      <c r="O542" s="78"/>
      <c r="P542" s="78"/>
      <c r="Q542" s="15" t="str" cm="1">
        <f t="array" ref="Q542">IF(M542="","",IF($Q$11="4 Beste",SUM(LARGE(M542:P542,{1;2;3;4})),(IF($Q$11="3 Beste",SUM(LARGE(M542:P542,{1;2;3})),(IF($Q$11="2 Beste",SUM(LARGE(M542:P542,{1;2})),IF($Q$11="Bester",LARGE(M542:P542,1))))))))</f>
        <v/>
      </c>
      <c r="R542" s="101" t="str">
        <f t="shared" si="130"/>
        <v/>
      </c>
      <c r="S542" s="82"/>
      <c r="T542" s="84"/>
      <c r="U542" s="84"/>
      <c r="V542" s="84"/>
      <c r="W542" s="16" t="str" cm="1">
        <f t="array" ref="W542">IF(S542="","",IF($W$11="4 Beste",SUM(LARGE(S542:V542,{1;2;3;4})),(IF($W$11="3 Beste",SUM(LARGE(S542:V542,{1;2;3})),(IF($W$11="2 Beste",SUM(LARGE(S542:V542,{1;2})),IF($W$11="Bester",LARGE(S542:V542,1))))))))</f>
        <v/>
      </c>
      <c r="X542" s="101" t="str">
        <f t="shared" si="131"/>
        <v/>
      </c>
      <c r="Y542" s="14"/>
      <c r="Z542" s="101" t="str">
        <f t="shared" si="132"/>
        <v/>
      </c>
      <c r="AA542" s="18"/>
      <c r="AB542" s="23" t="str">
        <f t="shared" si="123"/>
        <v/>
      </c>
      <c r="AC542" s="24" t="str">
        <f t="shared" si="124"/>
        <v/>
      </c>
      <c r="AD542" s="24" t="str">
        <f t="shared" si="125"/>
        <v/>
      </c>
      <c r="AE542" s="22" t="str">
        <f t="shared" si="126"/>
        <v/>
      </c>
      <c r="AF542" s="16" t="str">
        <f t="shared" si="133"/>
        <v/>
      </c>
      <c r="AG542" s="103" t="str">
        <f t="shared" si="134"/>
        <v/>
      </c>
      <c r="AH542" s="25" t="str">
        <f t="shared" si="135"/>
        <v/>
      </c>
      <c r="AI542" s="26" t="str">
        <f t="shared" si="136"/>
        <v/>
      </c>
      <c r="AJ542" s="27" t="str">
        <f t="shared" si="137"/>
        <v/>
      </c>
      <c r="AL542" s="6"/>
      <c r="AM542" s="6"/>
      <c r="AN542" s="6"/>
      <c r="AO542" s="6"/>
      <c r="AP542" s="6"/>
      <c r="AQ542" s="6"/>
      <c r="AR542" s="6"/>
      <c r="AS542" s="6"/>
      <c r="AT542" s="6"/>
      <c r="AU542" s="6"/>
      <c r="AV542" s="6"/>
      <c r="AW542" s="6"/>
      <c r="AX542" s="6"/>
      <c r="AY542" s="6"/>
    </row>
    <row r="543" spans="2:51" ht="18" customHeight="1" x14ac:dyDescent="0.2">
      <c r="B543" s="77">
        <v>532</v>
      </c>
      <c r="C543" s="105"/>
      <c r="D543" s="117"/>
      <c r="E543" s="117"/>
      <c r="F543" s="118"/>
      <c r="G543" s="107" t="str">
        <f t="shared" si="127"/>
        <v/>
      </c>
      <c r="H543" s="38"/>
      <c r="I543" s="14"/>
      <c r="J543" s="143"/>
      <c r="K543" s="149" t="str">
        <f t="shared" si="128"/>
        <v/>
      </c>
      <c r="L543" s="101" t="str">
        <f t="shared" si="129"/>
        <v/>
      </c>
      <c r="M543" s="82"/>
      <c r="N543" s="78"/>
      <c r="O543" s="78"/>
      <c r="P543" s="78"/>
      <c r="Q543" s="15" t="str" cm="1">
        <f t="array" ref="Q543">IF(M543="","",IF($Q$11="4 Beste",SUM(LARGE(M543:P543,{1;2;3;4})),(IF($Q$11="3 Beste",SUM(LARGE(M543:P543,{1;2;3})),(IF($Q$11="2 Beste",SUM(LARGE(M543:P543,{1;2})),IF($Q$11="Bester",LARGE(M543:P543,1))))))))</f>
        <v/>
      </c>
      <c r="R543" s="101" t="str">
        <f t="shared" si="130"/>
        <v/>
      </c>
      <c r="S543" s="82"/>
      <c r="T543" s="84"/>
      <c r="U543" s="84"/>
      <c r="V543" s="84"/>
      <c r="W543" s="16" t="str" cm="1">
        <f t="array" ref="W543">IF(S543="","",IF($W$11="4 Beste",SUM(LARGE(S543:V543,{1;2;3;4})),(IF($W$11="3 Beste",SUM(LARGE(S543:V543,{1;2;3})),(IF($W$11="2 Beste",SUM(LARGE(S543:V543,{1;2})),IF($W$11="Bester",LARGE(S543:V543,1))))))))</f>
        <v/>
      </c>
      <c r="X543" s="101" t="str">
        <f t="shared" si="131"/>
        <v/>
      </c>
      <c r="Y543" s="14"/>
      <c r="Z543" s="101" t="str">
        <f t="shared" si="132"/>
        <v/>
      </c>
      <c r="AA543" s="18"/>
      <c r="AB543" s="23" t="str">
        <f t="shared" si="123"/>
        <v/>
      </c>
      <c r="AC543" s="24" t="str">
        <f t="shared" si="124"/>
        <v/>
      </c>
      <c r="AD543" s="24" t="str">
        <f t="shared" si="125"/>
        <v/>
      </c>
      <c r="AE543" s="22" t="str">
        <f t="shared" si="126"/>
        <v/>
      </c>
      <c r="AF543" s="16" t="str">
        <f t="shared" si="133"/>
        <v/>
      </c>
      <c r="AG543" s="103" t="str">
        <f t="shared" si="134"/>
        <v/>
      </c>
      <c r="AH543" s="25" t="str">
        <f t="shared" si="135"/>
        <v/>
      </c>
      <c r="AI543" s="26" t="str">
        <f t="shared" si="136"/>
        <v/>
      </c>
      <c r="AJ543" s="27" t="str">
        <f t="shared" si="137"/>
        <v/>
      </c>
      <c r="AL543" s="6"/>
      <c r="AM543" s="6"/>
      <c r="AN543" s="6"/>
      <c r="AO543" s="6"/>
      <c r="AP543" s="6"/>
      <c r="AQ543" s="6"/>
      <c r="AR543" s="6"/>
      <c r="AS543" s="6"/>
      <c r="AT543" s="6"/>
      <c r="AU543" s="6"/>
      <c r="AV543" s="6"/>
      <c r="AW543" s="6"/>
      <c r="AX543" s="6"/>
      <c r="AY543" s="6"/>
    </row>
    <row r="544" spans="2:51" ht="18" customHeight="1" x14ac:dyDescent="0.2">
      <c r="B544" s="77">
        <v>533</v>
      </c>
      <c r="C544" s="105"/>
      <c r="D544" s="117"/>
      <c r="E544" s="117"/>
      <c r="F544" s="118"/>
      <c r="G544" s="107" t="str">
        <f t="shared" si="127"/>
        <v/>
      </c>
      <c r="H544" s="38"/>
      <c r="I544" s="14"/>
      <c r="J544" s="143"/>
      <c r="K544" s="149" t="str">
        <f t="shared" si="128"/>
        <v/>
      </c>
      <c r="L544" s="101" t="str">
        <f t="shared" si="129"/>
        <v/>
      </c>
      <c r="M544" s="82"/>
      <c r="N544" s="78"/>
      <c r="O544" s="78"/>
      <c r="P544" s="78"/>
      <c r="Q544" s="15" t="str" cm="1">
        <f t="array" ref="Q544">IF(M544="","",IF($Q$11="4 Beste",SUM(LARGE(M544:P544,{1;2;3;4})),(IF($Q$11="3 Beste",SUM(LARGE(M544:P544,{1;2;3})),(IF($Q$11="2 Beste",SUM(LARGE(M544:P544,{1;2})),IF($Q$11="Bester",LARGE(M544:P544,1))))))))</f>
        <v/>
      </c>
      <c r="R544" s="101" t="str">
        <f t="shared" si="130"/>
        <v/>
      </c>
      <c r="S544" s="82"/>
      <c r="T544" s="84"/>
      <c r="U544" s="84"/>
      <c r="V544" s="84"/>
      <c r="W544" s="16" t="str" cm="1">
        <f t="array" ref="W544">IF(S544="","",IF($W$11="4 Beste",SUM(LARGE(S544:V544,{1;2;3;4})),(IF($W$11="3 Beste",SUM(LARGE(S544:V544,{1;2;3})),(IF($W$11="2 Beste",SUM(LARGE(S544:V544,{1;2})),IF($W$11="Bester",LARGE(S544:V544,1))))))))</f>
        <v/>
      </c>
      <c r="X544" s="101" t="str">
        <f t="shared" si="131"/>
        <v/>
      </c>
      <c r="Y544" s="14"/>
      <c r="Z544" s="101" t="str">
        <f t="shared" si="132"/>
        <v/>
      </c>
      <c r="AA544" s="18"/>
      <c r="AB544" s="23" t="str">
        <f t="shared" si="123"/>
        <v/>
      </c>
      <c r="AC544" s="24" t="str">
        <f t="shared" si="124"/>
        <v/>
      </c>
      <c r="AD544" s="24" t="str">
        <f t="shared" si="125"/>
        <v/>
      </c>
      <c r="AE544" s="22" t="str">
        <f t="shared" si="126"/>
        <v/>
      </c>
      <c r="AF544" s="16" t="str">
        <f t="shared" si="133"/>
        <v/>
      </c>
      <c r="AG544" s="103" t="str">
        <f t="shared" si="134"/>
        <v/>
      </c>
      <c r="AH544" s="25" t="str">
        <f t="shared" si="135"/>
        <v/>
      </c>
      <c r="AI544" s="26" t="str">
        <f t="shared" si="136"/>
        <v/>
      </c>
      <c r="AJ544" s="27" t="str">
        <f t="shared" si="137"/>
        <v/>
      </c>
      <c r="AL544" s="6"/>
      <c r="AM544" s="6"/>
      <c r="AN544" s="6"/>
      <c r="AO544" s="6"/>
      <c r="AP544" s="6"/>
      <c r="AQ544" s="6"/>
      <c r="AR544" s="6"/>
      <c r="AS544" s="6"/>
      <c r="AT544" s="6"/>
      <c r="AU544" s="6"/>
      <c r="AV544" s="6"/>
      <c r="AW544" s="6"/>
      <c r="AX544" s="6"/>
      <c r="AY544" s="6"/>
    </row>
    <row r="545" spans="2:51" ht="18" customHeight="1" x14ac:dyDescent="0.2">
      <c r="B545" s="77">
        <v>534</v>
      </c>
      <c r="C545" s="105"/>
      <c r="D545" s="117"/>
      <c r="E545" s="117"/>
      <c r="F545" s="118"/>
      <c r="G545" s="107" t="str">
        <f t="shared" si="127"/>
        <v/>
      </c>
      <c r="H545" s="38"/>
      <c r="I545" s="14"/>
      <c r="J545" s="143"/>
      <c r="K545" s="149" t="str">
        <f t="shared" si="128"/>
        <v/>
      </c>
      <c r="L545" s="101" t="str">
        <f t="shared" si="129"/>
        <v/>
      </c>
      <c r="M545" s="82"/>
      <c r="N545" s="78"/>
      <c r="O545" s="78"/>
      <c r="P545" s="78"/>
      <c r="Q545" s="15" t="str" cm="1">
        <f t="array" ref="Q545">IF(M545="","",IF($Q$11="4 Beste",SUM(LARGE(M545:P545,{1;2;3;4})),(IF($Q$11="3 Beste",SUM(LARGE(M545:P545,{1;2;3})),(IF($Q$11="2 Beste",SUM(LARGE(M545:P545,{1;2})),IF($Q$11="Bester",LARGE(M545:P545,1))))))))</f>
        <v/>
      </c>
      <c r="R545" s="101" t="str">
        <f t="shared" si="130"/>
        <v/>
      </c>
      <c r="S545" s="82"/>
      <c r="T545" s="84"/>
      <c r="U545" s="84"/>
      <c r="V545" s="84"/>
      <c r="W545" s="16" t="str" cm="1">
        <f t="array" ref="W545">IF(S545="","",IF($W$11="4 Beste",SUM(LARGE(S545:V545,{1;2;3;4})),(IF($W$11="3 Beste",SUM(LARGE(S545:V545,{1;2;3})),(IF($W$11="2 Beste",SUM(LARGE(S545:V545,{1;2})),IF($W$11="Bester",LARGE(S545:V545,1))))))))</f>
        <v/>
      </c>
      <c r="X545" s="101" t="str">
        <f t="shared" si="131"/>
        <v/>
      </c>
      <c r="Y545" s="14"/>
      <c r="Z545" s="101" t="str">
        <f t="shared" si="132"/>
        <v/>
      </c>
      <c r="AA545" s="18"/>
      <c r="AB545" s="23" t="str">
        <f t="shared" si="123"/>
        <v/>
      </c>
      <c r="AC545" s="24" t="str">
        <f t="shared" si="124"/>
        <v/>
      </c>
      <c r="AD545" s="24" t="str">
        <f t="shared" si="125"/>
        <v/>
      </c>
      <c r="AE545" s="22" t="str">
        <f t="shared" si="126"/>
        <v/>
      </c>
      <c r="AF545" s="16" t="str">
        <f t="shared" si="133"/>
        <v/>
      </c>
      <c r="AG545" s="103" t="str">
        <f t="shared" si="134"/>
        <v/>
      </c>
      <c r="AH545" s="25" t="str">
        <f t="shared" si="135"/>
        <v/>
      </c>
      <c r="AI545" s="26" t="str">
        <f t="shared" si="136"/>
        <v/>
      </c>
      <c r="AJ545" s="27" t="str">
        <f t="shared" si="137"/>
        <v/>
      </c>
      <c r="AL545" s="6"/>
      <c r="AM545" s="6"/>
      <c r="AN545" s="6"/>
      <c r="AO545" s="6"/>
      <c r="AP545" s="6"/>
      <c r="AQ545" s="6"/>
      <c r="AR545" s="6"/>
      <c r="AS545" s="6"/>
      <c r="AT545" s="6"/>
      <c r="AU545" s="6"/>
      <c r="AV545" s="6"/>
      <c r="AW545" s="6"/>
      <c r="AX545" s="6"/>
      <c r="AY545" s="6"/>
    </row>
    <row r="546" spans="2:51" ht="18" customHeight="1" x14ac:dyDescent="0.2">
      <c r="B546" s="77">
        <v>535</v>
      </c>
      <c r="C546" s="105"/>
      <c r="D546" s="117"/>
      <c r="E546" s="117"/>
      <c r="F546" s="118"/>
      <c r="G546" s="107" t="str">
        <f t="shared" si="127"/>
        <v/>
      </c>
      <c r="H546" s="38"/>
      <c r="I546" s="14"/>
      <c r="J546" s="143"/>
      <c r="K546" s="149" t="str">
        <f t="shared" si="128"/>
        <v/>
      </c>
      <c r="L546" s="101" t="str">
        <f t="shared" si="129"/>
        <v/>
      </c>
      <c r="M546" s="82"/>
      <c r="N546" s="78"/>
      <c r="O546" s="78"/>
      <c r="P546" s="78"/>
      <c r="Q546" s="15" t="str" cm="1">
        <f t="array" ref="Q546">IF(M546="","",IF($Q$11="4 Beste",SUM(LARGE(M546:P546,{1;2;3;4})),(IF($Q$11="3 Beste",SUM(LARGE(M546:P546,{1;2;3})),(IF($Q$11="2 Beste",SUM(LARGE(M546:P546,{1;2})),IF($Q$11="Bester",LARGE(M546:P546,1))))))))</f>
        <v/>
      </c>
      <c r="R546" s="101" t="str">
        <f t="shared" si="130"/>
        <v/>
      </c>
      <c r="S546" s="82"/>
      <c r="T546" s="84"/>
      <c r="U546" s="84"/>
      <c r="V546" s="84"/>
      <c r="W546" s="16" t="str" cm="1">
        <f t="array" ref="W546">IF(S546="","",IF($W$11="4 Beste",SUM(LARGE(S546:V546,{1;2;3;4})),(IF($W$11="3 Beste",SUM(LARGE(S546:V546,{1;2;3})),(IF($W$11="2 Beste",SUM(LARGE(S546:V546,{1;2})),IF($W$11="Bester",LARGE(S546:V546,1))))))))</f>
        <v/>
      </c>
      <c r="X546" s="101" t="str">
        <f t="shared" si="131"/>
        <v/>
      </c>
      <c r="Y546" s="14"/>
      <c r="Z546" s="101" t="str">
        <f t="shared" si="132"/>
        <v/>
      </c>
      <c r="AA546" s="18"/>
      <c r="AB546" s="23" t="str">
        <f t="shared" si="123"/>
        <v/>
      </c>
      <c r="AC546" s="24" t="str">
        <f t="shared" si="124"/>
        <v/>
      </c>
      <c r="AD546" s="24" t="str">
        <f t="shared" si="125"/>
        <v/>
      </c>
      <c r="AE546" s="22" t="str">
        <f t="shared" si="126"/>
        <v/>
      </c>
      <c r="AF546" s="16" t="str">
        <f t="shared" si="133"/>
        <v/>
      </c>
      <c r="AG546" s="103" t="str">
        <f t="shared" si="134"/>
        <v/>
      </c>
      <c r="AH546" s="25" t="str">
        <f t="shared" si="135"/>
        <v/>
      </c>
      <c r="AI546" s="26" t="str">
        <f t="shared" si="136"/>
        <v/>
      </c>
      <c r="AJ546" s="27" t="str">
        <f t="shared" si="137"/>
        <v/>
      </c>
      <c r="AL546" s="6"/>
      <c r="AM546" s="6"/>
      <c r="AN546" s="6"/>
      <c r="AO546" s="6"/>
      <c r="AP546" s="6"/>
      <c r="AQ546" s="6"/>
      <c r="AR546" s="6"/>
      <c r="AS546" s="6"/>
      <c r="AT546" s="6"/>
      <c r="AU546" s="6"/>
      <c r="AV546" s="6"/>
      <c r="AW546" s="6"/>
      <c r="AX546" s="6"/>
      <c r="AY546" s="6"/>
    </row>
    <row r="547" spans="2:51" ht="18" customHeight="1" x14ac:dyDescent="0.2">
      <c r="B547" s="77">
        <v>536</v>
      </c>
      <c r="C547" s="105"/>
      <c r="D547" s="117"/>
      <c r="E547" s="117"/>
      <c r="F547" s="118"/>
      <c r="G547" s="107" t="str">
        <f t="shared" si="127"/>
        <v/>
      </c>
      <c r="H547" s="38"/>
      <c r="I547" s="14"/>
      <c r="J547" s="143"/>
      <c r="K547" s="149" t="str">
        <f t="shared" si="128"/>
        <v/>
      </c>
      <c r="L547" s="101" t="str">
        <f t="shared" si="129"/>
        <v/>
      </c>
      <c r="M547" s="82"/>
      <c r="N547" s="78"/>
      <c r="O547" s="78"/>
      <c r="P547" s="78"/>
      <c r="Q547" s="15" t="str" cm="1">
        <f t="array" ref="Q547">IF(M547="","",IF($Q$11="4 Beste",SUM(LARGE(M547:P547,{1;2;3;4})),(IF($Q$11="3 Beste",SUM(LARGE(M547:P547,{1;2;3})),(IF($Q$11="2 Beste",SUM(LARGE(M547:P547,{1;2})),IF($Q$11="Bester",LARGE(M547:P547,1))))))))</f>
        <v/>
      </c>
      <c r="R547" s="101" t="str">
        <f t="shared" si="130"/>
        <v/>
      </c>
      <c r="S547" s="82"/>
      <c r="T547" s="84"/>
      <c r="U547" s="84"/>
      <c r="V547" s="84"/>
      <c r="W547" s="16" t="str" cm="1">
        <f t="array" ref="W547">IF(S547="","",IF($W$11="4 Beste",SUM(LARGE(S547:V547,{1;2;3;4})),(IF($W$11="3 Beste",SUM(LARGE(S547:V547,{1;2;3})),(IF($W$11="2 Beste",SUM(LARGE(S547:V547,{1;2})),IF($W$11="Bester",LARGE(S547:V547,1))))))))</f>
        <v/>
      </c>
      <c r="X547" s="101" t="str">
        <f t="shared" si="131"/>
        <v/>
      </c>
      <c r="Y547" s="14"/>
      <c r="Z547" s="101" t="str">
        <f t="shared" si="132"/>
        <v/>
      </c>
      <c r="AA547" s="18"/>
      <c r="AB547" s="23" t="str">
        <f t="shared" si="123"/>
        <v/>
      </c>
      <c r="AC547" s="24" t="str">
        <f t="shared" si="124"/>
        <v/>
      </c>
      <c r="AD547" s="24" t="str">
        <f t="shared" si="125"/>
        <v/>
      </c>
      <c r="AE547" s="22" t="str">
        <f t="shared" si="126"/>
        <v/>
      </c>
      <c r="AF547" s="16" t="str">
        <f t="shared" si="133"/>
        <v/>
      </c>
      <c r="AG547" s="103" t="str">
        <f t="shared" si="134"/>
        <v/>
      </c>
      <c r="AH547" s="25" t="str">
        <f t="shared" si="135"/>
        <v/>
      </c>
      <c r="AI547" s="26" t="str">
        <f t="shared" si="136"/>
        <v/>
      </c>
      <c r="AJ547" s="27" t="str">
        <f t="shared" si="137"/>
        <v/>
      </c>
      <c r="AL547" s="6"/>
      <c r="AM547" s="6"/>
      <c r="AN547" s="6"/>
      <c r="AO547" s="6"/>
      <c r="AP547" s="6"/>
      <c r="AQ547" s="6"/>
      <c r="AR547" s="6"/>
      <c r="AS547" s="6"/>
      <c r="AT547" s="6"/>
      <c r="AU547" s="6"/>
      <c r="AV547" s="6"/>
      <c r="AW547" s="6"/>
      <c r="AX547" s="6"/>
      <c r="AY547" s="6"/>
    </row>
    <row r="548" spans="2:51" ht="18" customHeight="1" x14ac:dyDescent="0.2">
      <c r="B548" s="77">
        <v>537</v>
      </c>
      <c r="C548" s="105"/>
      <c r="D548" s="117"/>
      <c r="E548" s="117"/>
      <c r="F548" s="118"/>
      <c r="G548" s="107" t="str">
        <f t="shared" si="127"/>
        <v/>
      </c>
      <c r="H548" s="38"/>
      <c r="I548" s="14"/>
      <c r="J548" s="143"/>
      <c r="K548" s="149" t="str">
        <f t="shared" si="128"/>
        <v/>
      </c>
      <c r="L548" s="101" t="str">
        <f t="shared" si="129"/>
        <v/>
      </c>
      <c r="M548" s="82"/>
      <c r="N548" s="78"/>
      <c r="O548" s="78"/>
      <c r="P548" s="78"/>
      <c r="Q548" s="15" t="str" cm="1">
        <f t="array" ref="Q548">IF(M548="","",IF($Q$11="4 Beste",SUM(LARGE(M548:P548,{1;2;3;4})),(IF($Q$11="3 Beste",SUM(LARGE(M548:P548,{1;2;3})),(IF($Q$11="2 Beste",SUM(LARGE(M548:P548,{1;2})),IF($Q$11="Bester",LARGE(M548:P548,1))))))))</f>
        <v/>
      </c>
      <c r="R548" s="101" t="str">
        <f t="shared" si="130"/>
        <v/>
      </c>
      <c r="S548" s="82"/>
      <c r="T548" s="84"/>
      <c r="U548" s="84"/>
      <c r="V548" s="84"/>
      <c r="W548" s="16" t="str" cm="1">
        <f t="array" ref="W548">IF(S548="","",IF($W$11="4 Beste",SUM(LARGE(S548:V548,{1;2;3;4})),(IF($W$11="3 Beste",SUM(LARGE(S548:V548,{1;2;3})),(IF($W$11="2 Beste",SUM(LARGE(S548:V548,{1;2})),IF($W$11="Bester",LARGE(S548:V548,1))))))))</f>
        <v/>
      </c>
      <c r="X548" s="101" t="str">
        <f t="shared" si="131"/>
        <v/>
      </c>
      <c r="Y548" s="14"/>
      <c r="Z548" s="101" t="str">
        <f t="shared" si="132"/>
        <v/>
      </c>
      <c r="AA548" s="18"/>
      <c r="AB548" s="23" t="str">
        <f t="shared" si="123"/>
        <v/>
      </c>
      <c r="AC548" s="24" t="str">
        <f t="shared" si="124"/>
        <v/>
      </c>
      <c r="AD548" s="24" t="str">
        <f t="shared" si="125"/>
        <v/>
      </c>
      <c r="AE548" s="22" t="str">
        <f t="shared" si="126"/>
        <v/>
      </c>
      <c r="AF548" s="16" t="str">
        <f t="shared" si="133"/>
        <v/>
      </c>
      <c r="AG548" s="103" t="str">
        <f t="shared" si="134"/>
        <v/>
      </c>
      <c r="AH548" s="25" t="str">
        <f t="shared" si="135"/>
        <v/>
      </c>
      <c r="AI548" s="26" t="str">
        <f t="shared" si="136"/>
        <v/>
      </c>
      <c r="AJ548" s="27" t="str">
        <f t="shared" si="137"/>
        <v/>
      </c>
      <c r="AL548" s="6"/>
      <c r="AM548" s="6"/>
      <c r="AN548" s="6"/>
      <c r="AO548" s="6"/>
      <c r="AP548" s="6"/>
      <c r="AQ548" s="6"/>
      <c r="AR548" s="6"/>
      <c r="AS548" s="6"/>
      <c r="AT548" s="6"/>
      <c r="AU548" s="6"/>
      <c r="AV548" s="6"/>
      <c r="AW548" s="6"/>
      <c r="AX548" s="6"/>
      <c r="AY548" s="6"/>
    </row>
    <row r="549" spans="2:51" ht="18" customHeight="1" x14ac:dyDescent="0.2">
      <c r="B549" s="77">
        <v>538</v>
      </c>
      <c r="C549" s="105"/>
      <c r="D549" s="117"/>
      <c r="E549" s="117"/>
      <c r="F549" s="118"/>
      <c r="G549" s="107" t="str">
        <f t="shared" si="127"/>
        <v/>
      </c>
      <c r="H549" s="38"/>
      <c r="I549" s="14"/>
      <c r="J549" s="143"/>
      <c r="K549" s="149" t="str">
        <f t="shared" si="128"/>
        <v/>
      </c>
      <c r="L549" s="101" t="str">
        <f t="shared" si="129"/>
        <v/>
      </c>
      <c r="M549" s="82"/>
      <c r="N549" s="78"/>
      <c r="O549" s="78"/>
      <c r="P549" s="78"/>
      <c r="Q549" s="15" t="str" cm="1">
        <f t="array" ref="Q549">IF(M549="","",IF($Q$11="4 Beste",SUM(LARGE(M549:P549,{1;2;3;4})),(IF($Q$11="3 Beste",SUM(LARGE(M549:P549,{1;2;3})),(IF($Q$11="2 Beste",SUM(LARGE(M549:P549,{1;2})),IF($Q$11="Bester",LARGE(M549:P549,1))))))))</f>
        <v/>
      </c>
      <c r="R549" s="101" t="str">
        <f t="shared" si="130"/>
        <v/>
      </c>
      <c r="S549" s="82"/>
      <c r="T549" s="84"/>
      <c r="U549" s="84"/>
      <c r="V549" s="84"/>
      <c r="W549" s="16" t="str" cm="1">
        <f t="array" ref="W549">IF(S549="","",IF($W$11="4 Beste",SUM(LARGE(S549:V549,{1;2;3;4})),(IF($W$11="3 Beste",SUM(LARGE(S549:V549,{1;2;3})),(IF($W$11="2 Beste",SUM(LARGE(S549:V549,{1;2})),IF($W$11="Bester",LARGE(S549:V549,1))))))))</f>
        <v/>
      </c>
      <c r="X549" s="101" t="str">
        <f t="shared" si="131"/>
        <v/>
      </c>
      <c r="Y549" s="14"/>
      <c r="Z549" s="101" t="str">
        <f t="shared" si="132"/>
        <v/>
      </c>
      <c r="AA549" s="18"/>
      <c r="AB549" s="23" t="str">
        <f t="shared" si="123"/>
        <v/>
      </c>
      <c r="AC549" s="24" t="str">
        <f t="shared" si="124"/>
        <v/>
      </c>
      <c r="AD549" s="24" t="str">
        <f t="shared" si="125"/>
        <v/>
      </c>
      <c r="AE549" s="22" t="str">
        <f t="shared" si="126"/>
        <v/>
      </c>
      <c r="AF549" s="16" t="str">
        <f t="shared" si="133"/>
        <v/>
      </c>
      <c r="AG549" s="103" t="str">
        <f t="shared" si="134"/>
        <v/>
      </c>
      <c r="AH549" s="25" t="str">
        <f t="shared" si="135"/>
        <v/>
      </c>
      <c r="AI549" s="26" t="str">
        <f t="shared" si="136"/>
        <v/>
      </c>
      <c r="AJ549" s="27" t="str">
        <f t="shared" si="137"/>
        <v/>
      </c>
      <c r="AL549" s="6"/>
      <c r="AM549" s="6"/>
      <c r="AN549" s="6"/>
      <c r="AO549" s="6"/>
      <c r="AP549" s="6"/>
      <c r="AQ549" s="6"/>
      <c r="AR549" s="6"/>
      <c r="AS549" s="6"/>
      <c r="AT549" s="6"/>
      <c r="AU549" s="6"/>
      <c r="AV549" s="6"/>
      <c r="AW549" s="6"/>
      <c r="AX549" s="6"/>
      <c r="AY549" s="6"/>
    </row>
    <row r="550" spans="2:51" ht="18" customHeight="1" x14ac:dyDescent="0.2">
      <c r="B550" s="77">
        <v>539</v>
      </c>
      <c r="C550" s="105"/>
      <c r="D550" s="117"/>
      <c r="E550" s="117"/>
      <c r="F550" s="118"/>
      <c r="G550" s="107" t="str">
        <f t="shared" si="127"/>
        <v/>
      </c>
      <c r="H550" s="38"/>
      <c r="I550" s="14"/>
      <c r="J550" s="143"/>
      <c r="K550" s="149" t="str">
        <f t="shared" si="128"/>
        <v/>
      </c>
      <c r="L550" s="101" t="str">
        <f t="shared" si="129"/>
        <v/>
      </c>
      <c r="M550" s="82"/>
      <c r="N550" s="78"/>
      <c r="O550" s="78"/>
      <c r="P550" s="78"/>
      <c r="Q550" s="15" t="str" cm="1">
        <f t="array" ref="Q550">IF(M550="","",IF($Q$11="4 Beste",SUM(LARGE(M550:P550,{1;2;3;4})),(IF($Q$11="3 Beste",SUM(LARGE(M550:P550,{1;2;3})),(IF($Q$11="2 Beste",SUM(LARGE(M550:P550,{1;2})),IF($Q$11="Bester",LARGE(M550:P550,1))))))))</f>
        <v/>
      </c>
      <c r="R550" s="101" t="str">
        <f t="shared" si="130"/>
        <v/>
      </c>
      <c r="S550" s="82"/>
      <c r="T550" s="84"/>
      <c r="U550" s="84"/>
      <c r="V550" s="84"/>
      <c r="W550" s="16" t="str" cm="1">
        <f t="array" ref="W550">IF(S550="","",IF($W$11="4 Beste",SUM(LARGE(S550:V550,{1;2;3;4})),(IF($W$11="3 Beste",SUM(LARGE(S550:V550,{1;2;3})),(IF($W$11="2 Beste",SUM(LARGE(S550:V550,{1;2})),IF($W$11="Bester",LARGE(S550:V550,1))))))))</f>
        <v/>
      </c>
      <c r="X550" s="101" t="str">
        <f t="shared" si="131"/>
        <v/>
      </c>
      <c r="Y550" s="14"/>
      <c r="Z550" s="101" t="str">
        <f t="shared" si="132"/>
        <v/>
      </c>
      <c r="AA550" s="18"/>
      <c r="AB550" s="23" t="str">
        <f t="shared" si="123"/>
        <v/>
      </c>
      <c r="AC550" s="24" t="str">
        <f t="shared" si="124"/>
        <v/>
      </c>
      <c r="AD550" s="24" t="str">
        <f t="shared" si="125"/>
        <v/>
      </c>
      <c r="AE550" s="22" t="str">
        <f t="shared" si="126"/>
        <v/>
      </c>
      <c r="AF550" s="16" t="str">
        <f t="shared" si="133"/>
        <v/>
      </c>
      <c r="AG550" s="103" t="str">
        <f t="shared" si="134"/>
        <v/>
      </c>
      <c r="AH550" s="25" t="str">
        <f t="shared" si="135"/>
        <v/>
      </c>
      <c r="AI550" s="26" t="str">
        <f t="shared" si="136"/>
        <v/>
      </c>
      <c r="AJ550" s="27" t="str">
        <f t="shared" si="137"/>
        <v/>
      </c>
      <c r="AL550" s="6"/>
      <c r="AM550" s="6"/>
      <c r="AN550" s="6"/>
      <c r="AO550" s="6"/>
      <c r="AP550" s="6"/>
      <c r="AQ550" s="6"/>
      <c r="AR550" s="6"/>
      <c r="AS550" s="6"/>
      <c r="AT550" s="6"/>
      <c r="AU550" s="6"/>
      <c r="AV550" s="6"/>
      <c r="AW550" s="6"/>
      <c r="AX550" s="6"/>
      <c r="AY550" s="6"/>
    </row>
    <row r="551" spans="2:51" ht="18" customHeight="1" x14ac:dyDescent="0.2">
      <c r="B551" s="77">
        <v>540</v>
      </c>
      <c r="C551" s="105"/>
      <c r="D551" s="117"/>
      <c r="E551" s="117"/>
      <c r="F551" s="118"/>
      <c r="G551" s="107" t="str">
        <f t="shared" si="127"/>
        <v/>
      </c>
      <c r="H551" s="38"/>
      <c r="I551" s="14"/>
      <c r="J551" s="143"/>
      <c r="K551" s="149" t="str">
        <f t="shared" si="128"/>
        <v/>
      </c>
      <c r="L551" s="101" t="str">
        <f t="shared" si="129"/>
        <v/>
      </c>
      <c r="M551" s="82"/>
      <c r="N551" s="78"/>
      <c r="O551" s="78"/>
      <c r="P551" s="78"/>
      <c r="Q551" s="15" t="str" cm="1">
        <f t="array" ref="Q551">IF(M551="","",IF($Q$11="4 Beste",SUM(LARGE(M551:P551,{1;2;3;4})),(IF($Q$11="3 Beste",SUM(LARGE(M551:P551,{1;2;3})),(IF($Q$11="2 Beste",SUM(LARGE(M551:P551,{1;2})),IF($Q$11="Bester",LARGE(M551:P551,1))))))))</f>
        <v/>
      </c>
      <c r="R551" s="101" t="str">
        <f t="shared" si="130"/>
        <v/>
      </c>
      <c r="S551" s="82"/>
      <c r="T551" s="84"/>
      <c r="U551" s="84"/>
      <c r="V551" s="84"/>
      <c r="W551" s="16" t="str" cm="1">
        <f t="array" ref="W551">IF(S551="","",IF($W$11="4 Beste",SUM(LARGE(S551:V551,{1;2;3;4})),(IF($W$11="3 Beste",SUM(LARGE(S551:V551,{1;2;3})),(IF($W$11="2 Beste",SUM(LARGE(S551:V551,{1;2})),IF($W$11="Bester",LARGE(S551:V551,1))))))))</f>
        <v/>
      </c>
      <c r="X551" s="101" t="str">
        <f t="shared" si="131"/>
        <v/>
      </c>
      <c r="Y551" s="14"/>
      <c r="Z551" s="101" t="str">
        <f t="shared" si="132"/>
        <v/>
      </c>
      <c r="AA551" s="18"/>
      <c r="AB551" s="23" t="str">
        <f t="shared" si="123"/>
        <v/>
      </c>
      <c r="AC551" s="24" t="str">
        <f t="shared" si="124"/>
        <v/>
      </c>
      <c r="AD551" s="24" t="str">
        <f t="shared" si="125"/>
        <v/>
      </c>
      <c r="AE551" s="22" t="str">
        <f t="shared" si="126"/>
        <v/>
      </c>
      <c r="AF551" s="16" t="str">
        <f t="shared" si="133"/>
        <v/>
      </c>
      <c r="AG551" s="103" t="str">
        <f t="shared" si="134"/>
        <v/>
      </c>
      <c r="AH551" s="25" t="str">
        <f t="shared" si="135"/>
        <v/>
      </c>
      <c r="AI551" s="26" t="str">
        <f t="shared" si="136"/>
        <v/>
      </c>
      <c r="AJ551" s="27" t="str">
        <f t="shared" si="137"/>
        <v/>
      </c>
      <c r="AL551" s="6"/>
      <c r="AM551" s="6"/>
      <c r="AN551" s="6"/>
      <c r="AO551" s="6"/>
      <c r="AP551" s="6"/>
      <c r="AQ551" s="6"/>
      <c r="AR551" s="6"/>
      <c r="AS551" s="6"/>
      <c r="AT551" s="6"/>
      <c r="AU551" s="6"/>
      <c r="AV551" s="6"/>
      <c r="AW551" s="6"/>
      <c r="AX551" s="6"/>
      <c r="AY551" s="6"/>
    </row>
    <row r="552" spans="2:51" ht="18" customHeight="1" x14ac:dyDescent="0.2">
      <c r="B552" s="77">
        <v>541</v>
      </c>
      <c r="C552" s="105"/>
      <c r="D552" s="117"/>
      <c r="E552" s="117"/>
      <c r="F552" s="118"/>
      <c r="G552" s="107" t="str">
        <f t="shared" si="127"/>
        <v/>
      </c>
      <c r="H552" s="38"/>
      <c r="I552" s="14"/>
      <c r="J552" s="143"/>
      <c r="K552" s="149" t="str">
        <f t="shared" si="128"/>
        <v/>
      </c>
      <c r="L552" s="101" t="str">
        <f t="shared" si="129"/>
        <v/>
      </c>
      <c r="M552" s="82"/>
      <c r="N552" s="78"/>
      <c r="O552" s="78"/>
      <c r="P552" s="78"/>
      <c r="Q552" s="15" t="str" cm="1">
        <f t="array" ref="Q552">IF(M552="","",IF($Q$11="4 Beste",SUM(LARGE(M552:P552,{1;2;3;4})),(IF($Q$11="3 Beste",SUM(LARGE(M552:P552,{1;2;3})),(IF($Q$11="2 Beste",SUM(LARGE(M552:P552,{1;2})),IF($Q$11="Bester",LARGE(M552:P552,1))))))))</f>
        <v/>
      </c>
      <c r="R552" s="101" t="str">
        <f t="shared" si="130"/>
        <v/>
      </c>
      <c r="S552" s="82"/>
      <c r="T552" s="84"/>
      <c r="U552" s="84"/>
      <c r="V552" s="84"/>
      <c r="W552" s="16" t="str" cm="1">
        <f t="array" ref="W552">IF(S552="","",IF($W$11="4 Beste",SUM(LARGE(S552:V552,{1;2;3;4})),(IF($W$11="3 Beste",SUM(LARGE(S552:V552,{1;2;3})),(IF($W$11="2 Beste",SUM(LARGE(S552:V552,{1;2})),IF($W$11="Bester",LARGE(S552:V552,1))))))))</f>
        <v/>
      </c>
      <c r="X552" s="101" t="str">
        <f t="shared" si="131"/>
        <v/>
      </c>
      <c r="Y552" s="14"/>
      <c r="Z552" s="101" t="str">
        <f t="shared" si="132"/>
        <v/>
      </c>
      <c r="AA552" s="18"/>
      <c r="AB552" s="23" t="str">
        <f t="shared" si="123"/>
        <v/>
      </c>
      <c r="AC552" s="24" t="str">
        <f t="shared" si="124"/>
        <v/>
      </c>
      <c r="AD552" s="24" t="str">
        <f t="shared" si="125"/>
        <v/>
      </c>
      <c r="AE552" s="22" t="str">
        <f t="shared" si="126"/>
        <v/>
      </c>
      <c r="AF552" s="16" t="str">
        <f t="shared" si="133"/>
        <v/>
      </c>
      <c r="AG552" s="103" t="str">
        <f t="shared" si="134"/>
        <v/>
      </c>
      <c r="AH552" s="25" t="str">
        <f t="shared" si="135"/>
        <v/>
      </c>
      <c r="AI552" s="26" t="str">
        <f t="shared" si="136"/>
        <v/>
      </c>
      <c r="AJ552" s="27" t="str">
        <f t="shared" si="137"/>
        <v/>
      </c>
      <c r="AL552" s="6"/>
      <c r="AM552" s="6"/>
      <c r="AN552" s="6"/>
      <c r="AO552" s="6"/>
      <c r="AP552" s="6"/>
      <c r="AQ552" s="6"/>
      <c r="AR552" s="6"/>
      <c r="AS552" s="6"/>
      <c r="AT552" s="6"/>
      <c r="AU552" s="6"/>
      <c r="AV552" s="6"/>
      <c r="AW552" s="6"/>
      <c r="AX552" s="6"/>
      <c r="AY552" s="6"/>
    </row>
    <row r="553" spans="2:51" ht="18" customHeight="1" x14ac:dyDescent="0.2">
      <c r="B553" s="77">
        <v>542</v>
      </c>
      <c r="C553" s="105"/>
      <c r="D553" s="117"/>
      <c r="E553" s="117"/>
      <c r="F553" s="118"/>
      <c r="G553" s="107" t="str">
        <f t="shared" si="127"/>
        <v/>
      </c>
      <c r="H553" s="38"/>
      <c r="I553" s="14"/>
      <c r="J553" s="143"/>
      <c r="K553" s="149" t="str">
        <f t="shared" si="128"/>
        <v/>
      </c>
      <c r="L553" s="101" t="str">
        <f t="shared" si="129"/>
        <v/>
      </c>
      <c r="M553" s="82"/>
      <c r="N553" s="78"/>
      <c r="O553" s="78"/>
      <c r="P553" s="78"/>
      <c r="Q553" s="15" t="str" cm="1">
        <f t="array" ref="Q553">IF(M553="","",IF($Q$11="4 Beste",SUM(LARGE(M553:P553,{1;2;3;4})),(IF($Q$11="3 Beste",SUM(LARGE(M553:P553,{1;2;3})),(IF($Q$11="2 Beste",SUM(LARGE(M553:P553,{1;2})),IF($Q$11="Bester",LARGE(M553:P553,1))))))))</f>
        <v/>
      </c>
      <c r="R553" s="101" t="str">
        <f t="shared" si="130"/>
        <v/>
      </c>
      <c r="S553" s="82"/>
      <c r="T553" s="84"/>
      <c r="U553" s="84"/>
      <c r="V553" s="84"/>
      <c r="W553" s="16" t="str" cm="1">
        <f t="array" ref="W553">IF(S553="","",IF($W$11="4 Beste",SUM(LARGE(S553:V553,{1;2;3;4})),(IF($W$11="3 Beste",SUM(LARGE(S553:V553,{1;2;3})),(IF($W$11="2 Beste",SUM(LARGE(S553:V553,{1;2})),IF($W$11="Bester",LARGE(S553:V553,1))))))))</f>
        <v/>
      </c>
      <c r="X553" s="101" t="str">
        <f t="shared" si="131"/>
        <v/>
      </c>
      <c r="Y553" s="14"/>
      <c r="Z553" s="101" t="str">
        <f t="shared" si="132"/>
        <v/>
      </c>
      <c r="AA553" s="18"/>
      <c r="AB553" s="23" t="str">
        <f t="shared" si="123"/>
        <v/>
      </c>
      <c r="AC553" s="24" t="str">
        <f t="shared" si="124"/>
        <v/>
      </c>
      <c r="AD553" s="24" t="str">
        <f t="shared" si="125"/>
        <v/>
      </c>
      <c r="AE553" s="22" t="str">
        <f t="shared" si="126"/>
        <v/>
      </c>
      <c r="AF553" s="16" t="str">
        <f t="shared" si="133"/>
        <v/>
      </c>
      <c r="AG553" s="103" t="str">
        <f t="shared" si="134"/>
        <v/>
      </c>
      <c r="AH553" s="25" t="str">
        <f t="shared" si="135"/>
        <v/>
      </c>
      <c r="AI553" s="26" t="str">
        <f t="shared" si="136"/>
        <v/>
      </c>
      <c r="AJ553" s="27" t="str">
        <f t="shared" si="137"/>
        <v/>
      </c>
      <c r="AL553" s="6"/>
      <c r="AM553" s="6"/>
      <c r="AN553" s="6"/>
      <c r="AO553" s="6"/>
      <c r="AP553" s="6"/>
      <c r="AQ553" s="6"/>
      <c r="AR553" s="6"/>
      <c r="AS553" s="6"/>
      <c r="AT553" s="6"/>
      <c r="AU553" s="6"/>
      <c r="AV553" s="6"/>
      <c r="AW553" s="6"/>
      <c r="AX553" s="6"/>
      <c r="AY553" s="6"/>
    </row>
    <row r="554" spans="2:51" ht="18" customHeight="1" x14ac:dyDescent="0.2">
      <c r="B554" s="77">
        <v>543</v>
      </c>
      <c r="C554" s="105"/>
      <c r="D554" s="117"/>
      <c r="E554" s="117"/>
      <c r="F554" s="118"/>
      <c r="G554" s="107" t="str">
        <f t="shared" si="127"/>
        <v/>
      </c>
      <c r="H554" s="38"/>
      <c r="I554" s="14"/>
      <c r="J554" s="143"/>
      <c r="K554" s="149" t="str">
        <f t="shared" si="128"/>
        <v/>
      </c>
      <c r="L554" s="101" t="str">
        <f t="shared" si="129"/>
        <v/>
      </c>
      <c r="M554" s="82"/>
      <c r="N554" s="78"/>
      <c r="O554" s="78"/>
      <c r="P554" s="78"/>
      <c r="Q554" s="15" t="str" cm="1">
        <f t="array" ref="Q554">IF(M554="","",IF($Q$11="4 Beste",SUM(LARGE(M554:P554,{1;2;3;4})),(IF($Q$11="3 Beste",SUM(LARGE(M554:P554,{1;2;3})),(IF($Q$11="2 Beste",SUM(LARGE(M554:P554,{1;2})),IF($Q$11="Bester",LARGE(M554:P554,1))))))))</f>
        <v/>
      </c>
      <c r="R554" s="101" t="str">
        <f t="shared" si="130"/>
        <v/>
      </c>
      <c r="S554" s="82"/>
      <c r="T554" s="84"/>
      <c r="U554" s="84"/>
      <c r="V554" s="84"/>
      <c r="W554" s="16" t="str" cm="1">
        <f t="array" ref="W554">IF(S554="","",IF($W$11="4 Beste",SUM(LARGE(S554:V554,{1;2;3;4})),(IF($W$11="3 Beste",SUM(LARGE(S554:V554,{1;2;3})),(IF($W$11="2 Beste",SUM(LARGE(S554:V554,{1;2})),IF($W$11="Bester",LARGE(S554:V554,1))))))))</f>
        <v/>
      </c>
      <c r="X554" s="101" t="str">
        <f t="shared" si="131"/>
        <v/>
      </c>
      <c r="Y554" s="14"/>
      <c r="Z554" s="101" t="str">
        <f t="shared" si="132"/>
        <v/>
      </c>
      <c r="AA554" s="18"/>
      <c r="AB554" s="23" t="str">
        <f t="shared" si="123"/>
        <v/>
      </c>
      <c r="AC554" s="24" t="str">
        <f t="shared" si="124"/>
        <v/>
      </c>
      <c r="AD554" s="24" t="str">
        <f t="shared" si="125"/>
        <v/>
      </c>
      <c r="AE554" s="22" t="str">
        <f t="shared" si="126"/>
        <v/>
      </c>
      <c r="AF554" s="16" t="str">
        <f t="shared" si="133"/>
        <v/>
      </c>
      <c r="AG554" s="103" t="str">
        <f t="shared" si="134"/>
        <v/>
      </c>
      <c r="AH554" s="25" t="str">
        <f t="shared" si="135"/>
        <v/>
      </c>
      <c r="AI554" s="26" t="str">
        <f t="shared" si="136"/>
        <v/>
      </c>
      <c r="AJ554" s="27" t="str">
        <f t="shared" si="137"/>
        <v/>
      </c>
      <c r="AL554" s="6"/>
      <c r="AM554" s="6"/>
      <c r="AN554" s="6"/>
      <c r="AO554" s="6"/>
      <c r="AP554" s="6"/>
      <c r="AQ554" s="6"/>
      <c r="AR554" s="6"/>
      <c r="AS554" s="6"/>
      <c r="AT554" s="6"/>
      <c r="AU554" s="6"/>
      <c r="AV554" s="6"/>
      <c r="AW554" s="6"/>
      <c r="AX554" s="6"/>
      <c r="AY554" s="6"/>
    </row>
    <row r="555" spans="2:51" ht="18" customHeight="1" x14ac:dyDescent="0.2">
      <c r="B555" s="77">
        <v>544</v>
      </c>
      <c r="C555" s="105"/>
      <c r="D555" s="117"/>
      <c r="E555" s="117"/>
      <c r="F555" s="118"/>
      <c r="G555" s="107" t="str">
        <f t="shared" si="127"/>
        <v/>
      </c>
      <c r="H555" s="38"/>
      <c r="I555" s="14"/>
      <c r="J555" s="143"/>
      <c r="K555" s="149" t="str">
        <f t="shared" si="128"/>
        <v/>
      </c>
      <c r="L555" s="101" t="str">
        <f t="shared" si="129"/>
        <v/>
      </c>
      <c r="M555" s="82"/>
      <c r="N555" s="78"/>
      <c r="O555" s="78"/>
      <c r="P555" s="78"/>
      <c r="Q555" s="15" t="str" cm="1">
        <f t="array" ref="Q555">IF(M555="","",IF($Q$11="4 Beste",SUM(LARGE(M555:P555,{1;2;3;4})),(IF($Q$11="3 Beste",SUM(LARGE(M555:P555,{1;2;3})),(IF($Q$11="2 Beste",SUM(LARGE(M555:P555,{1;2})),IF($Q$11="Bester",LARGE(M555:P555,1))))))))</f>
        <v/>
      </c>
      <c r="R555" s="101" t="str">
        <f t="shared" si="130"/>
        <v/>
      </c>
      <c r="S555" s="82"/>
      <c r="T555" s="84"/>
      <c r="U555" s="84"/>
      <c r="V555" s="84"/>
      <c r="W555" s="16" t="str" cm="1">
        <f t="array" ref="W555">IF(S555="","",IF($W$11="4 Beste",SUM(LARGE(S555:V555,{1;2;3;4})),(IF($W$11="3 Beste",SUM(LARGE(S555:V555,{1;2;3})),(IF($W$11="2 Beste",SUM(LARGE(S555:V555,{1;2})),IF($W$11="Bester",LARGE(S555:V555,1))))))))</f>
        <v/>
      </c>
      <c r="X555" s="101" t="str">
        <f t="shared" si="131"/>
        <v/>
      </c>
      <c r="Y555" s="14"/>
      <c r="Z555" s="101" t="str">
        <f t="shared" si="132"/>
        <v/>
      </c>
      <c r="AA555" s="18"/>
      <c r="AB555" s="23" t="str">
        <f t="shared" si="123"/>
        <v/>
      </c>
      <c r="AC555" s="24" t="str">
        <f t="shared" si="124"/>
        <v/>
      </c>
      <c r="AD555" s="24" t="str">
        <f t="shared" si="125"/>
        <v/>
      </c>
      <c r="AE555" s="22" t="str">
        <f t="shared" si="126"/>
        <v/>
      </c>
      <c r="AF555" s="16" t="str">
        <f t="shared" si="133"/>
        <v/>
      </c>
      <c r="AG555" s="103" t="str">
        <f t="shared" si="134"/>
        <v/>
      </c>
      <c r="AH555" s="25" t="str">
        <f t="shared" si="135"/>
        <v/>
      </c>
      <c r="AI555" s="26" t="str">
        <f t="shared" si="136"/>
        <v/>
      </c>
      <c r="AJ555" s="27" t="str">
        <f t="shared" si="137"/>
        <v/>
      </c>
      <c r="AL555" s="6"/>
      <c r="AM555" s="6"/>
      <c r="AN555" s="6"/>
      <c r="AO555" s="6"/>
      <c r="AP555" s="6"/>
      <c r="AQ555" s="6"/>
      <c r="AR555" s="6"/>
      <c r="AS555" s="6"/>
      <c r="AT555" s="6"/>
      <c r="AU555" s="6"/>
      <c r="AV555" s="6"/>
      <c r="AW555" s="6"/>
      <c r="AX555" s="6"/>
      <c r="AY555" s="6"/>
    </row>
    <row r="556" spans="2:51" ht="18" customHeight="1" x14ac:dyDescent="0.2">
      <c r="B556" s="77">
        <v>545</v>
      </c>
      <c r="C556" s="105"/>
      <c r="D556" s="117"/>
      <c r="E556" s="117"/>
      <c r="F556" s="118"/>
      <c r="G556" s="107" t="str">
        <f t="shared" si="127"/>
        <v/>
      </c>
      <c r="H556" s="38"/>
      <c r="I556" s="14"/>
      <c r="J556" s="143"/>
      <c r="K556" s="149" t="str">
        <f t="shared" si="128"/>
        <v/>
      </c>
      <c r="L556" s="101" t="str">
        <f t="shared" si="129"/>
        <v/>
      </c>
      <c r="M556" s="82"/>
      <c r="N556" s="78"/>
      <c r="O556" s="78"/>
      <c r="P556" s="78"/>
      <c r="Q556" s="15" t="str" cm="1">
        <f t="array" ref="Q556">IF(M556="","",IF($Q$11="4 Beste",SUM(LARGE(M556:P556,{1;2;3;4})),(IF($Q$11="3 Beste",SUM(LARGE(M556:P556,{1;2;3})),(IF($Q$11="2 Beste",SUM(LARGE(M556:P556,{1;2})),IF($Q$11="Bester",LARGE(M556:P556,1))))))))</f>
        <v/>
      </c>
      <c r="R556" s="101" t="str">
        <f t="shared" si="130"/>
        <v/>
      </c>
      <c r="S556" s="82"/>
      <c r="T556" s="84"/>
      <c r="U556" s="84"/>
      <c r="V556" s="84"/>
      <c r="W556" s="16" t="str" cm="1">
        <f t="array" ref="W556">IF(S556="","",IF($W$11="4 Beste",SUM(LARGE(S556:V556,{1;2;3;4})),(IF($W$11="3 Beste",SUM(LARGE(S556:V556,{1;2;3})),(IF($W$11="2 Beste",SUM(LARGE(S556:V556,{1;2})),IF($W$11="Bester",LARGE(S556:V556,1))))))))</f>
        <v/>
      </c>
      <c r="X556" s="101" t="str">
        <f t="shared" si="131"/>
        <v/>
      </c>
      <c r="Y556" s="14"/>
      <c r="Z556" s="101" t="str">
        <f t="shared" si="132"/>
        <v/>
      </c>
      <c r="AA556" s="18"/>
      <c r="AB556" s="23" t="str">
        <f t="shared" si="123"/>
        <v/>
      </c>
      <c r="AC556" s="24" t="str">
        <f t="shared" si="124"/>
        <v/>
      </c>
      <c r="AD556" s="24" t="str">
        <f t="shared" si="125"/>
        <v/>
      </c>
      <c r="AE556" s="22" t="str">
        <f t="shared" si="126"/>
        <v/>
      </c>
      <c r="AF556" s="16" t="str">
        <f t="shared" si="133"/>
        <v/>
      </c>
      <c r="AG556" s="103" t="str">
        <f t="shared" si="134"/>
        <v/>
      </c>
      <c r="AH556" s="25" t="str">
        <f t="shared" si="135"/>
        <v/>
      </c>
      <c r="AI556" s="26" t="str">
        <f t="shared" si="136"/>
        <v/>
      </c>
      <c r="AJ556" s="27" t="str">
        <f t="shared" si="137"/>
        <v/>
      </c>
      <c r="AL556" s="6"/>
      <c r="AM556" s="6"/>
      <c r="AN556" s="6"/>
      <c r="AO556" s="6"/>
      <c r="AP556" s="6"/>
      <c r="AQ556" s="6"/>
      <c r="AR556" s="6"/>
      <c r="AS556" s="6"/>
      <c r="AT556" s="6"/>
      <c r="AU556" s="6"/>
      <c r="AV556" s="6"/>
      <c r="AW556" s="6"/>
      <c r="AX556" s="6"/>
      <c r="AY556" s="6"/>
    </row>
    <row r="557" spans="2:51" ht="18" customHeight="1" x14ac:dyDescent="0.2">
      <c r="B557" s="77">
        <v>546</v>
      </c>
      <c r="C557" s="105"/>
      <c r="D557" s="117"/>
      <c r="E557" s="117"/>
      <c r="F557" s="118"/>
      <c r="G557" s="107" t="str">
        <f t="shared" si="127"/>
        <v/>
      </c>
      <c r="H557" s="38"/>
      <c r="I557" s="14"/>
      <c r="J557" s="143"/>
      <c r="K557" s="149" t="str">
        <f t="shared" si="128"/>
        <v/>
      </c>
      <c r="L557" s="101" t="str">
        <f t="shared" si="129"/>
        <v/>
      </c>
      <c r="M557" s="82"/>
      <c r="N557" s="78"/>
      <c r="O557" s="78"/>
      <c r="P557" s="78"/>
      <c r="Q557" s="15" t="str" cm="1">
        <f t="array" ref="Q557">IF(M557="","",IF($Q$11="4 Beste",SUM(LARGE(M557:P557,{1;2;3;4})),(IF($Q$11="3 Beste",SUM(LARGE(M557:P557,{1;2;3})),(IF($Q$11="2 Beste",SUM(LARGE(M557:P557,{1;2})),IF($Q$11="Bester",LARGE(M557:P557,1))))))))</f>
        <v/>
      </c>
      <c r="R557" s="101" t="str">
        <f t="shared" si="130"/>
        <v/>
      </c>
      <c r="S557" s="82"/>
      <c r="T557" s="84"/>
      <c r="U557" s="84"/>
      <c r="V557" s="84"/>
      <c r="W557" s="16" t="str" cm="1">
        <f t="array" ref="W557">IF(S557="","",IF($W$11="4 Beste",SUM(LARGE(S557:V557,{1;2;3;4})),(IF($W$11="3 Beste",SUM(LARGE(S557:V557,{1;2;3})),(IF($W$11="2 Beste",SUM(LARGE(S557:V557,{1;2})),IF($W$11="Bester",LARGE(S557:V557,1))))))))</f>
        <v/>
      </c>
      <c r="X557" s="101" t="str">
        <f t="shared" si="131"/>
        <v/>
      </c>
      <c r="Y557" s="14"/>
      <c r="Z557" s="101" t="str">
        <f t="shared" si="132"/>
        <v/>
      </c>
      <c r="AA557" s="18"/>
      <c r="AB557" s="23" t="str">
        <f t="shared" si="123"/>
        <v/>
      </c>
      <c r="AC557" s="24" t="str">
        <f t="shared" si="124"/>
        <v/>
      </c>
      <c r="AD557" s="24" t="str">
        <f t="shared" si="125"/>
        <v/>
      </c>
      <c r="AE557" s="22" t="str">
        <f t="shared" si="126"/>
        <v/>
      </c>
      <c r="AF557" s="16" t="str">
        <f t="shared" si="133"/>
        <v/>
      </c>
      <c r="AG557" s="103" t="str">
        <f t="shared" si="134"/>
        <v/>
      </c>
      <c r="AH557" s="25" t="str">
        <f t="shared" si="135"/>
        <v/>
      </c>
      <c r="AI557" s="26" t="str">
        <f t="shared" si="136"/>
        <v/>
      </c>
      <c r="AJ557" s="27" t="str">
        <f t="shared" si="137"/>
        <v/>
      </c>
      <c r="AL557" s="6"/>
      <c r="AM557" s="6"/>
      <c r="AN557" s="6"/>
      <c r="AO557" s="6"/>
      <c r="AP557" s="6"/>
      <c r="AQ557" s="6"/>
      <c r="AR557" s="6"/>
      <c r="AS557" s="6"/>
      <c r="AT557" s="6"/>
      <c r="AU557" s="6"/>
      <c r="AV557" s="6"/>
      <c r="AW557" s="6"/>
      <c r="AX557" s="6"/>
      <c r="AY557" s="6"/>
    </row>
    <row r="558" spans="2:51" ht="18" customHeight="1" x14ac:dyDescent="0.2">
      <c r="B558" s="77">
        <v>547</v>
      </c>
      <c r="C558" s="105"/>
      <c r="D558" s="117"/>
      <c r="E558" s="117"/>
      <c r="F558" s="118"/>
      <c r="G558" s="107" t="str">
        <f t="shared" si="127"/>
        <v/>
      </c>
      <c r="H558" s="38"/>
      <c r="I558" s="14"/>
      <c r="J558" s="143"/>
      <c r="K558" s="149" t="str">
        <f t="shared" si="128"/>
        <v/>
      </c>
      <c r="L558" s="101" t="str">
        <f t="shared" si="129"/>
        <v/>
      </c>
      <c r="M558" s="82"/>
      <c r="N558" s="78"/>
      <c r="O558" s="78"/>
      <c r="P558" s="78"/>
      <c r="Q558" s="15" t="str" cm="1">
        <f t="array" ref="Q558">IF(M558="","",IF($Q$11="4 Beste",SUM(LARGE(M558:P558,{1;2;3;4})),(IF($Q$11="3 Beste",SUM(LARGE(M558:P558,{1;2;3})),(IF($Q$11="2 Beste",SUM(LARGE(M558:P558,{1;2})),IF($Q$11="Bester",LARGE(M558:P558,1))))))))</f>
        <v/>
      </c>
      <c r="R558" s="101" t="str">
        <f t="shared" si="130"/>
        <v/>
      </c>
      <c r="S558" s="82"/>
      <c r="T558" s="84"/>
      <c r="U558" s="84"/>
      <c r="V558" s="84"/>
      <c r="W558" s="16" t="str" cm="1">
        <f t="array" ref="W558">IF(S558="","",IF($W$11="4 Beste",SUM(LARGE(S558:V558,{1;2;3;4})),(IF($W$11="3 Beste",SUM(LARGE(S558:V558,{1;2;3})),(IF($W$11="2 Beste",SUM(LARGE(S558:V558,{1;2})),IF($W$11="Bester",LARGE(S558:V558,1))))))))</f>
        <v/>
      </c>
      <c r="X558" s="101" t="str">
        <f t="shared" si="131"/>
        <v/>
      </c>
      <c r="Y558" s="14"/>
      <c r="Z558" s="101" t="str">
        <f t="shared" si="132"/>
        <v/>
      </c>
      <c r="AA558" s="18"/>
      <c r="AB558" s="23" t="str">
        <f t="shared" si="123"/>
        <v/>
      </c>
      <c r="AC558" s="24" t="str">
        <f t="shared" si="124"/>
        <v/>
      </c>
      <c r="AD558" s="24" t="str">
        <f t="shared" si="125"/>
        <v/>
      </c>
      <c r="AE558" s="22" t="str">
        <f t="shared" si="126"/>
        <v/>
      </c>
      <c r="AF558" s="16" t="str">
        <f t="shared" si="133"/>
        <v/>
      </c>
      <c r="AG558" s="103" t="str">
        <f t="shared" si="134"/>
        <v/>
      </c>
      <c r="AH558" s="25" t="str">
        <f t="shared" si="135"/>
        <v/>
      </c>
      <c r="AI558" s="26" t="str">
        <f t="shared" si="136"/>
        <v/>
      </c>
      <c r="AJ558" s="27" t="str">
        <f t="shared" si="137"/>
        <v/>
      </c>
      <c r="AL558" s="6"/>
      <c r="AM558" s="6"/>
      <c r="AN558" s="6"/>
      <c r="AO558" s="6"/>
      <c r="AP558" s="6"/>
      <c r="AQ558" s="6"/>
      <c r="AR558" s="6"/>
      <c r="AS558" s="6"/>
      <c r="AT558" s="6"/>
      <c r="AU558" s="6"/>
      <c r="AV558" s="6"/>
      <c r="AW558" s="6"/>
      <c r="AX558" s="6"/>
      <c r="AY558" s="6"/>
    </row>
    <row r="559" spans="2:51" ht="18" customHeight="1" x14ac:dyDescent="0.2">
      <c r="B559" s="77">
        <v>548</v>
      </c>
      <c r="C559" s="105"/>
      <c r="D559" s="117"/>
      <c r="E559" s="117"/>
      <c r="F559" s="118"/>
      <c r="G559" s="107" t="str">
        <f t="shared" si="127"/>
        <v/>
      </c>
      <c r="H559" s="38"/>
      <c r="I559" s="14"/>
      <c r="J559" s="143"/>
      <c r="K559" s="149" t="str">
        <f t="shared" si="128"/>
        <v/>
      </c>
      <c r="L559" s="101" t="str">
        <f t="shared" si="129"/>
        <v/>
      </c>
      <c r="M559" s="82"/>
      <c r="N559" s="78"/>
      <c r="O559" s="78"/>
      <c r="P559" s="78"/>
      <c r="Q559" s="15" t="str" cm="1">
        <f t="array" ref="Q559">IF(M559="","",IF($Q$11="4 Beste",SUM(LARGE(M559:P559,{1;2;3;4})),(IF($Q$11="3 Beste",SUM(LARGE(M559:P559,{1;2;3})),(IF($Q$11="2 Beste",SUM(LARGE(M559:P559,{1;2})),IF($Q$11="Bester",LARGE(M559:P559,1))))))))</f>
        <v/>
      </c>
      <c r="R559" s="101" t="str">
        <f t="shared" si="130"/>
        <v/>
      </c>
      <c r="S559" s="82"/>
      <c r="T559" s="84"/>
      <c r="U559" s="84"/>
      <c r="V559" s="84"/>
      <c r="W559" s="16" t="str" cm="1">
        <f t="array" ref="W559">IF(S559="","",IF($W$11="4 Beste",SUM(LARGE(S559:V559,{1;2;3;4})),(IF($W$11="3 Beste",SUM(LARGE(S559:V559,{1;2;3})),(IF($W$11="2 Beste",SUM(LARGE(S559:V559,{1;2})),IF($W$11="Bester",LARGE(S559:V559,1))))))))</f>
        <v/>
      </c>
      <c r="X559" s="101" t="str">
        <f t="shared" si="131"/>
        <v/>
      </c>
      <c r="Y559" s="14"/>
      <c r="Z559" s="101" t="str">
        <f t="shared" si="132"/>
        <v/>
      </c>
      <c r="AA559" s="18"/>
      <c r="AB559" s="23" t="str">
        <f t="shared" si="123"/>
        <v/>
      </c>
      <c r="AC559" s="24" t="str">
        <f t="shared" si="124"/>
        <v/>
      </c>
      <c r="AD559" s="24" t="str">
        <f t="shared" si="125"/>
        <v/>
      </c>
      <c r="AE559" s="22" t="str">
        <f t="shared" si="126"/>
        <v/>
      </c>
      <c r="AF559" s="16" t="str">
        <f t="shared" si="133"/>
        <v/>
      </c>
      <c r="AG559" s="103" t="str">
        <f t="shared" si="134"/>
        <v/>
      </c>
      <c r="AH559" s="25" t="str">
        <f t="shared" si="135"/>
        <v/>
      </c>
      <c r="AI559" s="26" t="str">
        <f t="shared" si="136"/>
        <v/>
      </c>
      <c r="AJ559" s="27" t="str">
        <f t="shared" si="137"/>
        <v/>
      </c>
      <c r="AL559" s="6"/>
      <c r="AM559" s="6"/>
      <c r="AN559" s="6"/>
      <c r="AO559" s="6"/>
      <c r="AP559" s="6"/>
      <c r="AQ559" s="6"/>
      <c r="AR559" s="6"/>
      <c r="AS559" s="6"/>
      <c r="AT559" s="6"/>
      <c r="AU559" s="6"/>
      <c r="AV559" s="6"/>
      <c r="AW559" s="6"/>
      <c r="AX559" s="6"/>
      <c r="AY559" s="6"/>
    </row>
    <row r="560" spans="2:51" ht="18" customHeight="1" x14ac:dyDescent="0.2">
      <c r="B560" s="77">
        <v>549</v>
      </c>
      <c r="C560" s="105"/>
      <c r="D560" s="117"/>
      <c r="E560" s="117"/>
      <c r="F560" s="118"/>
      <c r="G560" s="107" t="str">
        <f t="shared" si="127"/>
        <v/>
      </c>
      <c r="H560" s="38"/>
      <c r="I560" s="14"/>
      <c r="J560" s="143"/>
      <c r="K560" s="149" t="str">
        <f t="shared" si="128"/>
        <v/>
      </c>
      <c r="L560" s="101" t="str">
        <f t="shared" si="129"/>
        <v/>
      </c>
      <c r="M560" s="82"/>
      <c r="N560" s="78"/>
      <c r="O560" s="78"/>
      <c r="P560" s="78"/>
      <c r="Q560" s="15" t="str" cm="1">
        <f t="array" ref="Q560">IF(M560="","",IF($Q$11="4 Beste",SUM(LARGE(M560:P560,{1;2;3;4})),(IF($Q$11="3 Beste",SUM(LARGE(M560:P560,{1;2;3})),(IF($Q$11="2 Beste",SUM(LARGE(M560:P560,{1;2})),IF($Q$11="Bester",LARGE(M560:P560,1))))))))</f>
        <v/>
      </c>
      <c r="R560" s="101" t="str">
        <f t="shared" si="130"/>
        <v/>
      </c>
      <c r="S560" s="82"/>
      <c r="T560" s="84"/>
      <c r="U560" s="84"/>
      <c r="V560" s="84"/>
      <c r="W560" s="16" t="str" cm="1">
        <f t="array" ref="W560">IF(S560="","",IF($W$11="4 Beste",SUM(LARGE(S560:V560,{1;2;3;4})),(IF($W$11="3 Beste",SUM(LARGE(S560:V560,{1;2;3})),(IF($W$11="2 Beste",SUM(LARGE(S560:V560,{1;2})),IF($W$11="Bester",LARGE(S560:V560,1))))))))</f>
        <v/>
      </c>
      <c r="X560" s="101" t="str">
        <f t="shared" si="131"/>
        <v/>
      </c>
      <c r="Y560" s="14"/>
      <c r="Z560" s="101" t="str">
        <f t="shared" si="132"/>
        <v/>
      </c>
      <c r="AA560" s="18"/>
      <c r="AB560" s="23" t="str">
        <f t="shared" si="123"/>
        <v/>
      </c>
      <c r="AC560" s="24" t="str">
        <f t="shared" si="124"/>
        <v/>
      </c>
      <c r="AD560" s="24" t="str">
        <f t="shared" si="125"/>
        <v/>
      </c>
      <c r="AE560" s="22" t="str">
        <f t="shared" si="126"/>
        <v/>
      </c>
      <c r="AF560" s="16" t="str">
        <f t="shared" si="133"/>
        <v/>
      </c>
      <c r="AG560" s="103" t="str">
        <f t="shared" si="134"/>
        <v/>
      </c>
      <c r="AH560" s="25" t="str">
        <f t="shared" si="135"/>
        <v/>
      </c>
      <c r="AI560" s="26" t="str">
        <f t="shared" si="136"/>
        <v/>
      </c>
      <c r="AJ560" s="27" t="str">
        <f t="shared" si="137"/>
        <v/>
      </c>
      <c r="AL560" s="6"/>
      <c r="AM560" s="6"/>
      <c r="AN560" s="6"/>
      <c r="AO560" s="6"/>
      <c r="AP560" s="6"/>
      <c r="AQ560" s="6"/>
      <c r="AR560" s="6"/>
      <c r="AS560" s="6"/>
      <c r="AT560" s="6"/>
      <c r="AU560" s="6"/>
      <c r="AV560" s="6"/>
      <c r="AW560" s="6"/>
      <c r="AX560" s="6"/>
      <c r="AY560" s="6"/>
    </row>
    <row r="561" spans="2:51" ht="18" customHeight="1" x14ac:dyDescent="0.2">
      <c r="B561" s="77">
        <v>550</v>
      </c>
      <c r="C561" s="105"/>
      <c r="D561" s="117"/>
      <c r="E561" s="117"/>
      <c r="F561" s="118"/>
      <c r="G561" s="107" t="str">
        <f t="shared" si="127"/>
        <v/>
      </c>
      <c r="H561" s="38"/>
      <c r="I561" s="14"/>
      <c r="J561" s="143"/>
      <c r="K561" s="149" t="str">
        <f t="shared" si="128"/>
        <v/>
      </c>
      <c r="L561" s="101" t="str">
        <f t="shared" si="129"/>
        <v/>
      </c>
      <c r="M561" s="82"/>
      <c r="N561" s="78"/>
      <c r="O561" s="78"/>
      <c r="P561" s="78"/>
      <c r="Q561" s="15" t="str" cm="1">
        <f t="array" ref="Q561">IF(M561="","",IF($Q$11="4 Beste",SUM(LARGE(M561:P561,{1;2;3;4})),(IF($Q$11="3 Beste",SUM(LARGE(M561:P561,{1;2;3})),(IF($Q$11="2 Beste",SUM(LARGE(M561:P561,{1;2})),IF($Q$11="Bester",LARGE(M561:P561,1))))))))</f>
        <v/>
      </c>
      <c r="R561" s="101" t="str">
        <f t="shared" si="130"/>
        <v/>
      </c>
      <c r="S561" s="82"/>
      <c r="T561" s="84"/>
      <c r="U561" s="84"/>
      <c r="V561" s="84"/>
      <c r="W561" s="16" t="str" cm="1">
        <f t="array" ref="W561">IF(S561="","",IF($W$11="4 Beste",SUM(LARGE(S561:V561,{1;2;3;4})),(IF($W$11="3 Beste",SUM(LARGE(S561:V561,{1;2;3})),(IF($W$11="2 Beste",SUM(LARGE(S561:V561,{1;2})),IF($W$11="Bester",LARGE(S561:V561,1))))))))</f>
        <v/>
      </c>
      <c r="X561" s="101" t="str">
        <f t="shared" si="131"/>
        <v/>
      </c>
      <c r="Y561" s="14"/>
      <c r="Z561" s="101" t="str">
        <f t="shared" si="132"/>
        <v/>
      </c>
      <c r="AA561" s="18"/>
      <c r="AB561" s="23" t="str">
        <f t="shared" si="123"/>
        <v/>
      </c>
      <c r="AC561" s="24" t="str">
        <f t="shared" si="124"/>
        <v/>
      </c>
      <c r="AD561" s="24" t="str">
        <f t="shared" si="125"/>
        <v/>
      </c>
      <c r="AE561" s="22" t="str">
        <f t="shared" si="126"/>
        <v/>
      </c>
      <c r="AF561" s="16" t="str">
        <f t="shared" si="133"/>
        <v/>
      </c>
      <c r="AG561" s="103" t="str">
        <f t="shared" si="134"/>
        <v/>
      </c>
      <c r="AH561" s="25" t="str">
        <f t="shared" si="135"/>
        <v/>
      </c>
      <c r="AI561" s="26" t="str">
        <f t="shared" si="136"/>
        <v/>
      </c>
      <c r="AJ561" s="27" t="str">
        <f t="shared" si="137"/>
        <v/>
      </c>
      <c r="AL561" s="6"/>
      <c r="AM561" s="6"/>
      <c r="AN561" s="6"/>
      <c r="AO561" s="6"/>
      <c r="AP561" s="6"/>
      <c r="AQ561" s="6"/>
      <c r="AR561" s="6"/>
      <c r="AS561" s="6"/>
      <c r="AT561" s="6"/>
      <c r="AU561" s="6"/>
      <c r="AV561" s="6"/>
      <c r="AW561" s="6"/>
      <c r="AX561" s="6"/>
      <c r="AY561" s="6"/>
    </row>
    <row r="562" spans="2:51" ht="18" customHeight="1" x14ac:dyDescent="0.2">
      <c r="B562" s="77">
        <v>551</v>
      </c>
      <c r="C562" s="105"/>
      <c r="D562" s="117"/>
      <c r="E562" s="117"/>
      <c r="F562" s="118"/>
      <c r="G562" s="107" t="str">
        <f t="shared" si="127"/>
        <v/>
      </c>
      <c r="H562" s="38"/>
      <c r="I562" s="14"/>
      <c r="J562" s="143"/>
      <c r="K562" s="149" t="str">
        <f t="shared" si="128"/>
        <v/>
      </c>
      <c r="L562" s="101" t="str">
        <f t="shared" si="129"/>
        <v/>
      </c>
      <c r="M562" s="82"/>
      <c r="N562" s="78"/>
      <c r="O562" s="78"/>
      <c r="P562" s="78"/>
      <c r="Q562" s="15" t="str" cm="1">
        <f t="array" ref="Q562">IF(M562="","",IF($Q$11="4 Beste",SUM(LARGE(M562:P562,{1;2;3;4})),(IF($Q$11="3 Beste",SUM(LARGE(M562:P562,{1;2;3})),(IF($Q$11="2 Beste",SUM(LARGE(M562:P562,{1;2})),IF($Q$11="Bester",LARGE(M562:P562,1))))))))</f>
        <v/>
      </c>
      <c r="R562" s="101" t="str">
        <f t="shared" si="130"/>
        <v/>
      </c>
      <c r="S562" s="82"/>
      <c r="T562" s="84"/>
      <c r="U562" s="84"/>
      <c r="V562" s="84"/>
      <c r="W562" s="16" t="str" cm="1">
        <f t="array" ref="W562">IF(S562="","",IF($W$11="4 Beste",SUM(LARGE(S562:V562,{1;2;3;4})),(IF($W$11="3 Beste",SUM(LARGE(S562:V562,{1;2;3})),(IF($W$11="2 Beste",SUM(LARGE(S562:V562,{1;2})),IF($W$11="Bester",LARGE(S562:V562,1))))))))</f>
        <v/>
      </c>
      <c r="X562" s="101" t="str">
        <f t="shared" si="131"/>
        <v/>
      </c>
      <c r="Y562" s="14"/>
      <c r="Z562" s="101" t="str">
        <f t="shared" si="132"/>
        <v/>
      </c>
      <c r="AA562" s="18"/>
      <c r="AB562" s="23" t="str">
        <f t="shared" si="123"/>
        <v/>
      </c>
      <c r="AC562" s="24" t="str">
        <f t="shared" si="124"/>
        <v/>
      </c>
      <c r="AD562" s="24" t="str">
        <f t="shared" si="125"/>
        <v/>
      </c>
      <c r="AE562" s="22" t="str">
        <f t="shared" si="126"/>
        <v/>
      </c>
      <c r="AF562" s="16" t="str">
        <f t="shared" si="133"/>
        <v/>
      </c>
      <c r="AG562" s="103" t="str">
        <f t="shared" si="134"/>
        <v/>
      </c>
      <c r="AH562" s="25" t="str">
        <f t="shared" si="135"/>
        <v/>
      </c>
      <c r="AI562" s="26" t="str">
        <f t="shared" si="136"/>
        <v/>
      </c>
      <c r="AJ562" s="27" t="str">
        <f t="shared" si="137"/>
        <v/>
      </c>
      <c r="AL562" s="6"/>
      <c r="AM562" s="6"/>
      <c r="AN562" s="6"/>
      <c r="AO562" s="6"/>
      <c r="AP562" s="6"/>
      <c r="AQ562" s="6"/>
      <c r="AR562" s="6"/>
      <c r="AS562" s="6"/>
      <c r="AT562" s="6"/>
      <c r="AU562" s="6"/>
      <c r="AV562" s="6"/>
      <c r="AW562" s="6"/>
      <c r="AX562" s="6"/>
      <c r="AY562" s="6"/>
    </row>
    <row r="563" spans="2:51" ht="18" customHeight="1" x14ac:dyDescent="0.2">
      <c r="B563" s="77">
        <v>552</v>
      </c>
      <c r="C563" s="105"/>
      <c r="D563" s="117"/>
      <c r="E563" s="117"/>
      <c r="F563" s="118"/>
      <c r="G563" s="107" t="str">
        <f t="shared" si="127"/>
        <v/>
      </c>
      <c r="H563" s="38"/>
      <c r="I563" s="14"/>
      <c r="J563" s="143"/>
      <c r="K563" s="149" t="str">
        <f t="shared" si="128"/>
        <v/>
      </c>
      <c r="L563" s="101" t="str">
        <f t="shared" si="129"/>
        <v/>
      </c>
      <c r="M563" s="82"/>
      <c r="N563" s="78"/>
      <c r="O563" s="78"/>
      <c r="P563" s="78"/>
      <c r="Q563" s="15" t="str" cm="1">
        <f t="array" ref="Q563">IF(M563="","",IF($Q$11="4 Beste",SUM(LARGE(M563:P563,{1;2;3;4})),(IF($Q$11="3 Beste",SUM(LARGE(M563:P563,{1;2;3})),(IF($Q$11="2 Beste",SUM(LARGE(M563:P563,{1;2})),IF($Q$11="Bester",LARGE(M563:P563,1))))))))</f>
        <v/>
      </c>
      <c r="R563" s="101" t="str">
        <f t="shared" si="130"/>
        <v/>
      </c>
      <c r="S563" s="82"/>
      <c r="T563" s="84"/>
      <c r="U563" s="84"/>
      <c r="V563" s="84"/>
      <c r="W563" s="16" t="str" cm="1">
        <f t="array" ref="W563">IF(S563="","",IF($W$11="4 Beste",SUM(LARGE(S563:V563,{1;2;3;4})),(IF($W$11="3 Beste",SUM(LARGE(S563:V563,{1;2;3})),(IF($W$11="2 Beste",SUM(LARGE(S563:V563,{1;2})),IF($W$11="Bester",LARGE(S563:V563,1))))))))</f>
        <v/>
      </c>
      <c r="X563" s="101" t="str">
        <f t="shared" si="131"/>
        <v/>
      </c>
      <c r="Y563" s="14"/>
      <c r="Z563" s="101" t="str">
        <f t="shared" si="132"/>
        <v/>
      </c>
      <c r="AA563" s="18"/>
      <c r="AB563" s="23" t="str">
        <f t="shared" si="123"/>
        <v/>
      </c>
      <c r="AC563" s="24" t="str">
        <f t="shared" si="124"/>
        <v/>
      </c>
      <c r="AD563" s="24" t="str">
        <f t="shared" si="125"/>
        <v/>
      </c>
      <c r="AE563" s="22" t="str">
        <f t="shared" si="126"/>
        <v/>
      </c>
      <c r="AF563" s="16" t="str">
        <f t="shared" si="133"/>
        <v/>
      </c>
      <c r="AG563" s="103" t="str">
        <f t="shared" si="134"/>
        <v/>
      </c>
      <c r="AH563" s="25" t="str">
        <f t="shared" si="135"/>
        <v/>
      </c>
      <c r="AI563" s="26" t="str">
        <f t="shared" si="136"/>
        <v/>
      </c>
      <c r="AJ563" s="27" t="str">
        <f t="shared" si="137"/>
        <v/>
      </c>
      <c r="AL563" s="6"/>
      <c r="AM563" s="6"/>
      <c r="AN563" s="6"/>
      <c r="AO563" s="6"/>
      <c r="AP563" s="6"/>
      <c r="AQ563" s="6"/>
      <c r="AR563" s="6"/>
      <c r="AS563" s="6"/>
      <c r="AT563" s="6"/>
      <c r="AU563" s="6"/>
      <c r="AV563" s="6"/>
      <c r="AW563" s="6"/>
      <c r="AX563" s="6"/>
      <c r="AY563" s="6"/>
    </row>
    <row r="564" spans="2:51" ht="18" customHeight="1" x14ac:dyDescent="0.2">
      <c r="B564" s="77">
        <v>553</v>
      </c>
      <c r="C564" s="105"/>
      <c r="D564" s="117"/>
      <c r="E564" s="117"/>
      <c r="F564" s="118"/>
      <c r="G564" s="107" t="str">
        <f t="shared" si="127"/>
        <v/>
      </c>
      <c r="H564" s="38"/>
      <c r="I564" s="14"/>
      <c r="J564" s="143"/>
      <c r="K564" s="149" t="str">
        <f t="shared" si="128"/>
        <v/>
      </c>
      <c r="L564" s="101" t="str">
        <f t="shared" si="129"/>
        <v/>
      </c>
      <c r="M564" s="82"/>
      <c r="N564" s="78"/>
      <c r="O564" s="78"/>
      <c r="P564" s="78"/>
      <c r="Q564" s="15" t="str" cm="1">
        <f t="array" ref="Q564">IF(M564="","",IF($Q$11="4 Beste",SUM(LARGE(M564:P564,{1;2;3;4})),(IF($Q$11="3 Beste",SUM(LARGE(M564:P564,{1;2;3})),(IF($Q$11="2 Beste",SUM(LARGE(M564:P564,{1;2})),IF($Q$11="Bester",LARGE(M564:P564,1))))))))</f>
        <v/>
      </c>
      <c r="R564" s="101" t="str">
        <f t="shared" si="130"/>
        <v/>
      </c>
      <c r="S564" s="82"/>
      <c r="T564" s="84"/>
      <c r="U564" s="84"/>
      <c r="V564" s="84"/>
      <c r="W564" s="16" t="str" cm="1">
        <f t="array" ref="W564">IF(S564="","",IF($W$11="4 Beste",SUM(LARGE(S564:V564,{1;2;3;4})),(IF($W$11="3 Beste",SUM(LARGE(S564:V564,{1;2;3})),(IF($W$11="2 Beste",SUM(LARGE(S564:V564,{1;2})),IF($W$11="Bester",LARGE(S564:V564,1))))))))</f>
        <v/>
      </c>
      <c r="X564" s="101" t="str">
        <f t="shared" si="131"/>
        <v/>
      </c>
      <c r="Y564" s="14"/>
      <c r="Z564" s="101" t="str">
        <f t="shared" si="132"/>
        <v/>
      </c>
      <c r="AA564" s="18"/>
      <c r="AB564" s="23" t="str">
        <f t="shared" si="123"/>
        <v/>
      </c>
      <c r="AC564" s="24" t="str">
        <f t="shared" si="124"/>
        <v/>
      </c>
      <c r="AD564" s="24" t="str">
        <f t="shared" si="125"/>
        <v/>
      </c>
      <c r="AE564" s="22" t="str">
        <f t="shared" si="126"/>
        <v/>
      </c>
      <c r="AF564" s="16" t="str">
        <f t="shared" si="133"/>
        <v/>
      </c>
      <c r="AG564" s="103" t="str">
        <f t="shared" si="134"/>
        <v/>
      </c>
      <c r="AH564" s="25" t="str">
        <f t="shared" si="135"/>
        <v/>
      </c>
      <c r="AI564" s="26" t="str">
        <f t="shared" si="136"/>
        <v/>
      </c>
      <c r="AJ564" s="27" t="str">
        <f t="shared" si="137"/>
        <v/>
      </c>
      <c r="AL564" s="6"/>
      <c r="AM564" s="6"/>
      <c r="AN564" s="6"/>
      <c r="AO564" s="6"/>
      <c r="AP564" s="6"/>
      <c r="AQ564" s="6"/>
      <c r="AR564" s="6"/>
      <c r="AS564" s="6"/>
      <c r="AT564" s="6"/>
      <c r="AU564" s="6"/>
      <c r="AV564" s="6"/>
      <c r="AW564" s="6"/>
      <c r="AX564" s="6"/>
      <c r="AY564" s="6"/>
    </row>
    <row r="565" spans="2:51" ht="18" customHeight="1" x14ac:dyDescent="0.2">
      <c r="B565" s="77">
        <v>554</v>
      </c>
      <c r="C565" s="105"/>
      <c r="D565" s="117"/>
      <c r="E565" s="117"/>
      <c r="F565" s="118"/>
      <c r="G565" s="107" t="str">
        <f t="shared" si="127"/>
        <v/>
      </c>
      <c r="H565" s="38"/>
      <c r="I565" s="14"/>
      <c r="J565" s="143"/>
      <c r="K565" s="149" t="str">
        <f t="shared" si="128"/>
        <v/>
      </c>
      <c r="L565" s="101" t="str">
        <f t="shared" si="129"/>
        <v/>
      </c>
      <c r="M565" s="82"/>
      <c r="N565" s="78"/>
      <c r="O565" s="78"/>
      <c r="P565" s="78"/>
      <c r="Q565" s="15" t="str" cm="1">
        <f t="array" ref="Q565">IF(M565="","",IF($Q$11="4 Beste",SUM(LARGE(M565:P565,{1;2;3;4})),(IF($Q$11="3 Beste",SUM(LARGE(M565:P565,{1;2;3})),(IF($Q$11="2 Beste",SUM(LARGE(M565:P565,{1;2})),IF($Q$11="Bester",LARGE(M565:P565,1))))))))</f>
        <v/>
      </c>
      <c r="R565" s="101" t="str">
        <f t="shared" si="130"/>
        <v/>
      </c>
      <c r="S565" s="82"/>
      <c r="T565" s="84"/>
      <c r="U565" s="84"/>
      <c r="V565" s="84"/>
      <c r="W565" s="16" t="str" cm="1">
        <f t="array" ref="W565">IF(S565="","",IF($W$11="4 Beste",SUM(LARGE(S565:V565,{1;2;3;4})),(IF($W$11="3 Beste",SUM(LARGE(S565:V565,{1;2;3})),(IF($W$11="2 Beste",SUM(LARGE(S565:V565,{1;2})),IF($W$11="Bester",LARGE(S565:V565,1))))))))</f>
        <v/>
      </c>
      <c r="X565" s="101" t="str">
        <f t="shared" si="131"/>
        <v/>
      </c>
      <c r="Y565" s="14"/>
      <c r="Z565" s="101" t="str">
        <f t="shared" si="132"/>
        <v/>
      </c>
      <c r="AA565" s="18"/>
      <c r="AB565" s="23" t="str">
        <f t="shared" si="123"/>
        <v/>
      </c>
      <c r="AC565" s="24" t="str">
        <f t="shared" si="124"/>
        <v/>
      </c>
      <c r="AD565" s="24" t="str">
        <f t="shared" si="125"/>
        <v/>
      </c>
      <c r="AE565" s="22" t="str">
        <f t="shared" si="126"/>
        <v/>
      </c>
      <c r="AF565" s="16" t="str">
        <f t="shared" si="133"/>
        <v/>
      </c>
      <c r="AG565" s="103" t="str">
        <f t="shared" si="134"/>
        <v/>
      </c>
      <c r="AH565" s="25" t="str">
        <f t="shared" si="135"/>
        <v/>
      </c>
      <c r="AI565" s="26" t="str">
        <f t="shared" si="136"/>
        <v/>
      </c>
      <c r="AJ565" s="27" t="str">
        <f t="shared" si="137"/>
        <v/>
      </c>
      <c r="AL565" s="6"/>
      <c r="AM565" s="6"/>
      <c r="AN565" s="6"/>
      <c r="AO565" s="6"/>
      <c r="AP565" s="6"/>
      <c r="AQ565" s="6"/>
      <c r="AR565" s="6"/>
      <c r="AS565" s="6"/>
      <c r="AT565" s="6"/>
      <c r="AU565" s="6"/>
      <c r="AV565" s="6"/>
      <c r="AW565" s="6"/>
      <c r="AX565" s="6"/>
      <c r="AY565" s="6"/>
    </row>
    <row r="566" spans="2:51" ht="18" customHeight="1" x14ac:dyDescent="0.2">
      <c r="B566" s="77">
        <v>555</v>
      </c>
      <c r="C566" s="105"/>
      <c r="D566" s="117"/>
      <c r="E566" s="117"/>
      <c r="F566" s="118"/>
      <c r="G566" s="107" t="str">
        <f t="shared" si="127"/>
        <v/>
      </c>
      <c r="H566" s="38"/>
      <c r="I566" s="14"/>
      <c r="J566" s="143"/>
      <c r="K566" s="149" t="str">
        <f t="shared" si="128"/>
        <v/>
      </c>
      <c r="L566" s="101" t="str">
        <f t="shared" si="129"/>
        <v/>
      </c>
      <c r="M566" s="82"/>
      <c r="N566" s="78"/>
      <c r="O566" s="78"/>
      <c r="P566" s="78"/>
      <c r="Q566" s="15" t="str" cm="1">
        <f t="array" ref="Q566">IF(M566="","",IF($Q$11="4 Beste",SUM(LARGE(M566:P566,{1;2;3;4})),(IF($Q$11="3 Beste",SUM(LARGE(M566:P566,{1;2;3})),(IF($Q$11="2 Beste",SUM(LARGE(M566:P566,{1;2})),IF($Q$11="Bester",LARGE(M566:P566,1))))))))</f>
        <v/>
      </c>
      <c r="R566" s="101" t="str">
        <f t="shared" si="130"/>
        <v/>
      </c>
      <c r="S566" s="82"/>
      <c r="T566" s="84"/>
      <c r="U566" s="84"/>
      <c r="V566" s="84"/>
      <c r="W566" s="16" t="str" cm="1">
        <f t="array" ref="W566">IF(S566="","",IF($W$11="4 Beste",SUM(LARGE(S566:V566,{1;2;3;4})),(IF($W$11="3 Beste",SUM(LARGE(S566:V566,{1;2;3})),(IF($W$11="2 Beste",SUM(LARGE(S566:V566,{1;2})),IF($W$11="Bester",LARGE(S566:V566,1))))))))</f>
        <v/>
      </c>
      <c r="X566" s="101" t="str">
        <f t="shared" si="131"/>
        <v/>
      </c>
      <c r="Y566" s="14"/>
      <c r="Z566" s="101" t="str">
        <f t="shared" si="132"/>
        <v/>
      </c>
      <c r="AA566" s="18"/>
      <c r="AB566" s="23" t="str">
        <f t="shared" si="123"/>
        <v/>
      </c>
      <c r="AC566" s="24" t="str">
        <f t="shared" si="124"/>
        <v/>
      </c>
      <c r="AD566" s="24" t="str">
        <f t="shared" si="125"/>
        <v/>
      </c>
      <c r="AE566" s="22" t="str">
        <f t="shared" si="126"/>
        <v/>
      </c>
      <c r="AF566" s="16" t="str">
        <f t="shared" si="133"/>
        <v/>
      </c>
      <c r="AG566" s="103" t="str">
        <f t="shared" si="134"/>
        <v/>
      </c>
      <c r="AH566" s="25" t="str">
        <f t="shared" si="135"/>
        <v/>
      </c>
      <c r="AI566" s="26" t="str">
        <f t="shared" si="136"/>
        <v/>
      </c>
      <c r="AJ566" s="27" t="str">
        <f t="shared" si="137"/>
        <v/>
      </c>
      <c r="AL566" s="6"/>
      <c r="AM566" s="6"/>
      <c r="AN566" s="6"/>
      <c r="AO566" s="6"/>
      <c r="AP566" s="6"/>
      <c r="AQ566" s="6"/>
      <c r="AR566" s="6"/>
      <c r="AS566" s="6"/>
      <c r="AT566" s="6"/>
      <c r="AU566" s="6"/>
      <c r="AV566" s="6"/>
      <c r="AW566" s="6"/>
      <c r="AX566" s="6"/>
      <c r="AY566" s="6"/>
    </row>
    <row r="567" spans="2:51" ht="18" customHeight="1" x14ac:dyDescent="0.2">
      <c r="B567" s="77">
        <v>556</v>
      </c>
      <c r="C567" s="105"/>
      <c r="D567" s="117"/>
      <c r="E567" s="117"/>
      <c r="F567" s="118"/>
      <c r="G567" s="107" t="str">
        <f t="shared" si="127"/>
        <v/>
      </c>
      <c r="H567" s="38"/>
      <c r="I567" s="14"/>
      <c r="J567" s="143"/>
      <c r="K567" s="149" t="str">
        <f t="shared" si="128"/>
        <v/>
      </c>
      <c r="L567" s="101" t="str">
        <f t="shared" si="129"/>
        <v/>
      </c>
      <c r="M567" s="82"/>
      <c r="N567" s="78"/>
      <c r="O567" s="78"/>
      <c r="P567" s="78"/>
      <c r="Q567" s="15" t="str" cm="1">
        <f t="array" ref="Q567">IF(M567="","",IF($Q$11="4 Beste",SUM(LARGE(M567:P567,{1;2;3;4})),(IF($Q$11="3 Beste",SUM(LARGE(M567:P567,{1;2;3})),(IF($Q$11="2 Beste",SUM(LARGE(M567:P567,{1;2})),IF($Q$11="Bester",LARGE(M567:P567,1))))))))</f>
        <v/>
      </c>
      <c r="R567" s="101" t="str">
        <f t="shared" si="130"/>
        <v/>
      </c>
      <c r="S567" s="82"/>
      <c r="T567" s="84"/>
      <c r="U567" s="84"/>
      <c r="V567" s="84"/>
      <c r="W567" s="16" t="str" cm="1">
        <f t="array" ref="W567">IF(S567="","",IF($W$11="4 Beste",SUM(LARGE(S567:V567,{1;2;3;4})),(IF($W$11="3 Beste",SUM(LARGE(S567:V567,{1;2;3})),(IF($W$11="2 Beste",SUM(LARGE(S567:V567,{1;2})),IF($W$11="Bester",LARGE(S567:V567,1))))))))</f>
        <v/>
      </c>
      <c r="X567" s="101" t="str">
        <f t="shared" si="131"/>
        <v/>
      </c>
      <c r="Y567" s="14"/>
      <c r="Z567" s="101" t="str">
        <f t="shared" si="132"/>
        <v/>
      </c>
      <c r="AA567" s="18"/>
      <c r="AB567" s="23" t="str">
        <f t="shared" si="123"/>
        <v/>
      </c>
      <c r="AC567" s="24" t="str">
        <f t="shared" si="124"/>
        <v/>
      </c>
      <c r="AD567" s="24" t="str">
        <f t="shared" si="125"/>
        <v/>
      </c>
      <c r="AE567" s="22" t="str">
        <f t="shared" si="126"/>
        <v/>
      </c>
      <c r="AF567" s="16" t="str">
        <f t="shared" si="133"/>
        <v/>
      </c>
      <c r="AG567" s="103" t="str">
        <f t="shared" si="134"/>
        <v/>
      </c>
      <c r="AH567" s="25" t="str">
        <f t="shared" si="135"/>
        <v/>
      </c>
      <c r="AI567" s="26" t="str">
        <f t="shared" si="136"/>
        <v/>
      </c>
      <c r="AJ567" s="27" t="str">
        <f t="shared" si="137"/>
        <v/>
      </c>
      <c r="AL567" s="6"/>
      <c r="AM567" s="6"/>
      <c r="AN567" s="6"/>
      <c r="AO567" s="6"/>
      <c r="AP567" s="6"/>
      <c r="AQ567" s="6"/>
      <c r="AR567" s="6"/>
      <c r="AS567" s="6"/>
      <c r="AT567" s="6"/>
      <c r="AU567" s="6"/>
      <c r="AV567" s="6"/>
      <c r="AW567" s="6"/>
      <c r="AX567" s="6"/>
      <c r="AY567" s="6"/>
    </row>
    <row r="568" spans="2:51" ht="18" customHeight="1" x14ac:dyDescent="0.2">
      <c r="B568" s="77">
        <v>557</v>
      </c>
      <c r="C568" s="105"/>
      <c r="D568" s="117"/>
      <c r="E568" s="117"/>
      <c r="F568" s="118"/>
      <c r="G568" s="107" t="str">
        <f t="shared" si="127"/>
        <v/>
      </c>
      <c r="H568" s="38"/>
      <c r="I568" s="14"/>
      <c r="J568" s="143"/>
      <c r="K568" s="149" t="str">
        <f t="shared" si="128"/>
        <v/>
      </c>
      <c r="L568" s="101" t="str">
        <f t="shared" si="129"/>
        <v/>
      </c>
      <c r="M568" s="82"/>
      <c r="N568" s="78"/>
      <c r="O568" s="78"/>
      <c r="P568" s="78"/>
      <c r="Q568" s="15" t="str" cm="1">
        <f t="array" ref="Q568">IF(M568="","",IF($Q$11="4 Beste",SUM(LARGE(M568:P568,{1;2;3;4})),(IF($Q$11="3 Beste",SUM(LARGE(M568:P568,{1;2;3})),(IF($Q$11="2 Beste",SUM(LARGE(M568:P568,{1;2})),IF($Q$11="Bester",LARGE(M568:P568,1))))))))</f>
        <v/>
      </c>
      <c r="R568" s="101" t="str">
        <f t="shared" si="130"/>
        <v/>
      </c>
      <c r="S568" s="82"/>
      <c r="T568" s="84"/>
      <c r="U568" s="84"/>
      <c r="V568" s="84"/>
      <c r="W568" s="16" t="str" cm="1">
        <f t="array" ref="W568">IF(S568="","",IF($W$11="4 Beste",SUM(LARGE(S568:V568,{1;2;3;4})),(IF($W$11="3 Beste",SUM(LARGE(S568:V568,{1;2;3})),(IF($W$11="2 Beste",SUM(LARGE(S568:V568,{1;2})),IF($W$11="Bester",LARGE(S568:V568,1))))))))</f>
        <v/>
      </c>
      <c r="X568" s="101" t="str">
        <f t="shared" si="131"/>
        <v/>
      </c>
      <c r="Y568" s="14"/>
      <c r="Z568" s="101" t="str">
        <f t="shared" si="132"/>
        <v/>
      </c>
      <c r="AA568" s="18"/>
      <c r="AB568" s="23" t="str">
        <f t="shared" si="123"/>
        <v/>
      </c>
      <c r="AC568" s="24" t="str">
        <f t="shared" si="124"/>
        <v/>
      </c>
      <c r="AD568" s="24" t="str">
        <f t="shared" si="125"/>
        <v/>
      </c>
      <c r="AE568" s="22" t="str">
        <f t="shared" si="126"/>
        <v/>
      </c>
      <c r="AF568" s="16" t="str">
        <f t="shared" si="133"/>
        <v/>
      </c>
      <c r="AG568" s="103" t="str">
        <f t="shared" si="134"/>
        <v/>
      </c>
      <c r="AH568" s="25" t="str">
        <f t="shared" si="135"/>
        <v/>
      </c>
      <c r="AI568" s="26" t="str">
        <f t="shared" si="136"/>
        <v/>
      </c>
      <c r="AJ568" s="27" t="str">
        <f t="shared" si="137"/>
        <v/>
      </c>
      <c r="AL568" s="6"/>
      <c r="AM568" s="6"/>
      <c r="AN568" s="6"/>
      <c r="AO568" s="6"/>
      <c r="AP568" s="6"/>
      <c r="AQ568" s="6"/>
      <c r="AR568" s="6"/>
      <c r="AS568" s="6"/>
      <c r="AT568" s="6"/>
      <c r="AU568" s="6"/>
      <c r="AV568" s="6"/>
      <c r="AW568" s="6"/>
      <c r="AX568" s="6"/>
      <c r="AY568" s="6"/>
    </row>
    <row r="569" spans="2:51" ht="18" customHeight="1" x14ac:dyDescent="0.2">
      <c r="B569" s="77">
        <v>558</v>
      </c>
      <c r="C569" s="105"/>
      <c r="D569" s="117"/>
      <c r="E569" s="117"/>
      <c r="F569" s="118"/>
      <c r="G569" s="107" t="str">
        <f t="shared" si="127"/>
        <v/>
      </c>
      <c r="H569" s="38"/>
      <c r="I569" s="14"/>
      <c r="J569" s="143"/>
      <c r="K569" s="149" t="str">
        <f t="shared" si="128"/>
        <v/>
      </c>
      <c r="L569" s="101" t="str">
        <f t="shared" si="129"/>
        <v/>
      </c>
      <c r="M569" s="82"/>
      <c r="N569" s="78"/>
      <c r="O569" s="78"/>
      <c r="P569" s="78"/>
      <c r="Q569" s="15" t="str" cm="1">
        <f t="array" ref="Q569">IF(M569="","",IF($Q$11="4 Beste",SUM(LARGE(M569:P569,{1;2;3;4})),(IF($Q$11="3 Beste",SUM(LARGE(M569:P569,{1;2;3})),(IF($Q$11="2 Beste",SUM(LARGE(M569:P569,{1;2})),IF($Q$11="Bester",LARGE(M569:P569,1))))))))</f>
        <v/>
      </c>
      <c r="R569" s="101" t="str">
        <f t="shared" si="130"/>
        <v/>
      </c>
      <c r="S569" s="82"/>
      <c r="T569" s="84"/>
      <c r="U569" s="84"/>
      <c r="V569" s="84"/>
      <c r="W569" s="16" t="str" cm="1">
        <f t="array" ref="W569">IF(S569="","",IF($W$11="4 Beste",SUM(LARGE(S569:V569,{1;2;3;4})),(IF($W$11="3 Beste",SUM(LARGE(S569:V569,{1;2;3})),(IF($W$11="2 Beste",SUM(LARGE(S569:V569,{1;2})),IF($W$11="Bester",LARGE(S569:V569,1))))))))</f>
        <v/>
      </c>
      <c r="X569" s="101" t="str">
        <f t="shared" si="131"/>
        <v/>
      </c>
      <c r="Y569" s="14"/>
      <c r="Z569" s="101" t="str">
        <f t="shared" si="132"/>
        <v/>
      </c>
      <c r="AA569" s="18"/>
      <c r="AB569" s="23" t="str">
        <f t="shared" si="123"/>
        <v/>
      </c>
      <c r="AC569" s="24" t="str">
        <f t="shared" si="124"/>
        <v/>
      </c>
      <c r="AD569" s="24" t="str">
        <f t="shared" si="125"/>
        <v/>
      </c>
      <c r="AE569" s="22" t="str">
        <f t="shared" si="126"/>
        <v/>
      </c>
      <c r="AF569" s="16" t="str">
        <f t="shared" si="133"/>
        <v/>
      </c>
      <c r="AG569" s="103" t="str">
        <f t="shared" si="134"/>
        <v/>
      </c>
      <c r="AH569" s="25" t="str">
        <f t="shared" si="135"/>
        <v/>
      </c>
      <c r="AI569" s="26" t="str">
        <f t="shared" si="136"/>
        <v/>
      </c>
      <c r="AJ569" s="27" t="str">
        <f t="shared" si="137"/>
        <v/>
      </c>
      <c r="AL569" s="6"/>
      <c r="AM569" s="6"/>
      <c r="AN569" s="6"/>
      <c r="AO569" s="6"/>
      <c r="AP569" s="6"/>
      <c r="AQ569" s="6"/>
      <c r="AR569" s="6"/>
      <c r="AS569" s="6"/>
      <c r="AT569" s="6"/>
      <c r="AU569" s="6"/>
      <c r="AV569" s="6"/>
      <c r="AW569" s="6"/>
      <c r="AX569" s="6"/>
      <c r="AY569" s="6"/>
    </row>
    <row r="570" spans="2:51" ht="18" customHeight="1" x14ac:dyDescent="0.2">
      <c r="B570" s="77">
        <v>559</v>
      </c>
      <c r="C570" s="105"/>
      <c r="D570" s="117"/>
      <c r="E570" s="117"/>
      <c r="F570" s="118"/>
      <c r="G570" s="107" t="str">
        <f t="shared" si="127"/>
        <v/>
      </c>
      <c r="H570" s="38"/>
      <c r="I570" s="14"/>
      <c r="J570" s="143"/>
      <c r="K570" s="149" t="str">
        <f t="shared" si="128"/>
        <v/>
      </c>
      <c r="L570" s="101" t="str">
        <f t="shared" si="129"/>
        <v/>
      </c>
      <c r="M570" s="82"/>
      <c r="N570" s="78"/>
      <c r="O570" s="78"/>
      <c r="P570" s="78"/>
      <c r="Q570" s="15" t="str" cm="1">
        <f t="array" ref="Q570">IF(M570="","",IF($Q$11="4 Beste",SUM(LARGE(M570:P570,{1;2;3;4})),(IF($Q$11="3 Beste",SUM(LARGE(M570:P570,{1;2;3})),(IF($Q$11="2 Beste",SUM(LARGE(M570:P570,{1;2})),IF($Q$11="Bester",LARGE(M570:P570,1))))))))</f>
        <v/>
      </c>
      <c r="R570" s="101" t="str">
        <f t="shared" si="130"/>
        <v/>
      </c>
      <c r="S570" s="82"/>
      <c r="T570" s="84"/>
      <c r="U570" s="84"/>
      <c r="V570" s="84"/>
      <c r="W570" s="16" t="str" cm="1">
        <f t="array" ref="W570">IF(S570="","",IF($W$11="4 Beste",SUM(LARGE(S570:V570,{1;2;3;4})),(IF($W$11="3 Beste",SUM(LARGE(S570:V570,{1;2;3})),(IF($W$11="2 Beste",SUM(LARGE(S570:V570,{1;2})),IF($W$11="Bester",LARGE(S570:V570,1))))))))</f>
        <v/>
      </c>
      <c r="X570" s="101" t="str">
        <f t="shared" si="131"/>
        <v/>
      </c>
      <c r="Y570" s="14"/>
      <c r="Z570" s="101" t="str">
        <f t="shared" si="132"/>
        <v/>
      </c>
      <c r="AA570" s="18"/>
      <c r="AB570" s="23" t="str">
        <f t="shared" si="123"/>
        <v/>
      </c>
      <c r="AC570" s="24" t="str">
        <f t="shared" si="124"/>
        <v/>
      </c>
      <c r="AD570" s="24" t="str">
        <f t="shared" si="125"/>
        <v/>
      </c>
      <c r="AE570" s="22" t="str">
        <f t="shared" si="126"/>
        <v/>
      </c>
      <c r="AF570" s="16" t="str">
        <f t="shared" si="133"/>
        <v/>
      </c>
      <c r="AG570" s="103" t="str">
        <f t="shared" si="134"/>
        <v/>
      </c>
      <c r="AH570" s="25" t="str">
        <f t="shared" si="135"/>
        <v/>
      </c>
      <c r="AI570" s="26" t="str">
        <f t="shared" si="136"/>
        <v/>
      </c>
      <c r="AJ570" s="27" t="str">
        <f t="shared" si="137"/>
        <v/>
      </c>
      <c r="AL570" s="6"/>
      <c r="AM570" s="6"/>
      <c r="AN570" s="6"/>
      <c r="AO570" s="6"/>
      <c r="AP570" s="6"/>
      <c r="AQ570" s="6"/>
      <c r="AR570" s="6"/>
      <c r="AS570" s="6"/>
      <c r="AT570" s="6"/>
      <c r="AU570" s="6"/>
      <c r="AV570" s="6"/>
      <c r="AW570" s="6"/>
      <c r="AX570" s="6"/>
      <c r="AY570" s="6"/>
    </row>
    <row r="571" spans="2:51" ht="18" customHeight="1" x14ac:dyDescent="0.2">
      <c r="B571" s="77">
        <v>560</v>
      </c>
      <c r="C571" s="105"/>
      <c r="D571" s="117"/>
      <c r="E571" s="117"/>
      <c r="F571" s="118"/>
      <c r="G571" s="107" t="str">
        <f t="shared" si="127"/>
        <v/>
      </c>
      <c r="H571" s="38"/>
      <c r="I571" s="14"/>
      <c r="J571" s="143"/>
      <c r="K571" s="149" t="str">
        <f t="shared" si="128"/>
        <v/>
      </c>
      <c r="L571" s="101" t="str">
        <f t="shared" si="129"/>
        <v/>
      </c>
      <c r="M571" s="82"/>
      <c r="N571" s="78"/>
      <c r="O571" s="78"/>
      <c r="P571" s="78"/>
      <c r="Q571" s="15" t="str" cm="1">
        <f t="array" ref="Q571">IF(M571="","",IF($Q$11="4 Beste",SUM(LARGE(M571:P571,{1;2;3;4})),(IF($Q$11="3 Beste",SUM(LARGE(M571:P571,{1;2;3})),(IF($Q$11="2 Beste",SUM(LARGE(M571:P571,{1;2})),IF($Q$11="Bester",LARGE(M571:P571,1))))))))</f>
        <v/>
      </c>
      <c r="R571" s="101" t="str">
        <f t="shared" si="130"/>
        <v/>
      </c>
      <c r="S571" s="82"/>
      <c r="T571" s="84"/>
      <c r="U571" s="84"/>
      <c r="V571" s="84"/>
      <c r="W571" s="16" t="str" cm="1">
        <f t="array" ref="W571">IF(S571="","",IF($W$11="4 Beste",SUM(LARGE(S571:V571,{1;2;3;4})),(IF($W$11="3 Beste",SUM(LARGE(S571:V571,{1;2;3})),(IF($W$11="2 Beste",SUM(LARGE(S571:V571,{1;2})),IF($W$11="Bester",LARGE(S571:V571,1))))))))</f>
        <v/>
      </c>
      <c r="X571" s="101" t="str">
        <f t="shared" si="131"/>
        <v/>
      </c>
      <c r="Y571" s="14"/>
      <c r="Z571" s="101" t="str">
        <f t="shared" si="132"/>
        <v/>
      </c>
      <c r="AA571" s="18"/>
      <c r="AB571" s="23" t="str">
        <f t="shared" si="123"/>
        <v/>
      </c>
      <c r="AC571" s="24" t="str">
        <f t="shared" si="124"/>
        <v/>
      </c>
      <c r="AD571" s="24" t="str">
        <f t="shared" si="125"/>
        <v/>
      </c>
      <c r="AE571" s="22" t="str">
        <f t="shared" si="126"/>
        <v/>
      </c>
      <c r="AF571" s="16" t="str">
        <f t="shared" si="133"/>
        <v/>
      </c>
      <c r="AG571" s="103" t="str">
        <f t="shared" si="134"/>
        <v/>
      </c>
      <c r="AH571" s="25" t="str">
        <f t="shared" si="135"/>
        <v/>
      </c>
      <c r="AI571" s="26" t="str">
        <f t="shared" si="136"/>
        <v/>
      </c>
      <c r="AJ571" s="27" t="str">
        <f t="shared" si="137"/>
        <v/>
      </c>
      <c r="AL571" s="6"/>
      <c r="AM571" s="6"/>
      <c r="AN571" s="6"/>
      <c r="AO571" s="6"/>
      <c r="AP571" s="6"/>
      <c r="AQ571" s="6"/>
      <c r="AR571" s="6"/>
      <c r="AS571" s="6"/>
      <c r="AT571" s="6"/>
      <c r="AU571" s="6"/>
      <c r="AV571" s="6"/>
      <c r="AW571" s="6"/>
      <c r="AX571" s="6"/>
      <c r="AY571" s="6"/>
    </row>
    <row r="572" spans="2:51" ht="18" customHeight="1" x14ac:dyDescent="0.2">
      <c r="B572" s="77">
        <v>561</v>
      </c>
      <c r="C572" s="105"/>
      <c r="D572" s="117"/>
      <c r="E572" s="117"/>
      <c r="F572" s="118"/>
      <c r="G572" s="107" t="str">
        <f t="shared" si="127"/>
        <v/>
      </c>
      <c r="H572" s="38"/>
      <c r="I572" s="14"/>
      <c r="J572" s="143"/>
      <c r="K572" s="149" t="str">
        <f t="shared" si="128"/>
        <v/>
      </c>
      <c r="L572" s="101" t="str">
        <f t="shared" si="129"/>
        <v/>
      </c>
      <c r="M572" s="82"/>
      <c r="N572" s="78"/>
      <c r="O572" s="78"/>
      <c r="P572" s="78"/>
      <c r="Q572" s="15" t="str" cm="1">
        <f t="array" ref="Q572">IF(M572="","",IF($Q$11="4 Beste",SUM(LARGE(M572:P572,{1;2;3;4})),(IF($Q$11="3 Beste",SUM(LARGE(M572:P572,{1;2;3})),(IF($Q$11="2 Beste",SUM(LARGE(M572:P572,{1;2})),IF($Q$11="Bester",LARGE(M572:P572,1))))))))</f>
        <v/>
      </c>
      <c r="R572" s="101" t="str">
        <f t="shared" si="130"/>
        <v/>
      </c>
      <c r="S572" s="82"/>
      <c r="T572" s="84"/>
      <c r="U572" s="84"/>
      <c r="V572" s="84"/>
      <c r="W572" s="16" t="str" cm="1">
        <f t="array" ref="W572">IF(S572="","",IF($W$11="4 Beste",SUM(LARGE(S572:V572,{1;2;3;4})),(IF($W$11="3 Beste",SUM(LARGE(S572:V572,{1;2;3})),(IF($W$11="2 Beste",SUM(LARGE(S572:V572,{1;2})),IF($W$11="Bester",LARGE(S572:V572,1))))))))</f>
        <v/>
      </c>
      <c r="X572" s="101" t="str">
        <f t="shared" si="131"/>
        <v/>
      </c>
      <c r="Y572" s="14"/>
      <c r="Z572" s="101" t="str">
        <f t="shared" si="132"/>
        <v/>
      </c>
      <c r="AA572" s="18"/>
      <c r="AB572" s="23" t="str">
        <f t="shared" si="123"/>
        <v/>
      </c>
      <c r="AC572" s="24" t="str">
        <f t="shared" si="124"/>
        <v/>
      </c>
      <c r="AD572" s="24" t="str">
        <f t="shared" si="125"/>
        <v/>
      </c>
      <c r="AE572" s="22" t="str">
        <f t="shared" si="126"/>
        <v/>
      </c>
      <c r="AF572" s="16" t="str">
        <f t="shared" si="133"/>
        <v/>
      </c>
      <c r="AG572" s="103" t="str">
        <f t="shared" si="134"/>
        <v/>
      </c>
      <c r="AH572" s="25" t="str">
        <f t="shared" si="135"/>
        <v/>
      </c>
      <c r="AI572" s="26" t="str">
        <f t="shared" si="136"/>
        <v/>
      </c>
      <c r="AJ572" s="27" t="str">
        <f t="shared" si="137"/>
        <v/>
      </c>
      <c r="AL572" s="6"/>
      <c r="AM572" s="6"/>
      <c r="AN572" s="6"/>
      <c r="AO572" s="6"/>
      <c r="AP572" s="6"/>
      <c r="AQ572" s="6"/>
      <c r="AR572" s="6"/>
      <c r="AS572" s="6"/>
      <c r="AT572" s="6"/>
      <c r="AU572" s="6"/>
      <c r="AV572" s="6"/>
      <c r="AW572" s="6"/>
      <c r="AX572" s="6"/>
      <c r="AY572" s="6"/>
    </row>
    <row r="573" spans="2:51" ht="18" customHeight="1" x14ac:dyDescent="0.2">
      <c r="B573" s="77">
        <v>562</v>
      </c>
      <c r="C573" s="105"/>
      <c r="D573" s="117"/>
      <c r="E573" s="117"/>
      <c r="F573" s="118"/>
      <c r="G573" s="107" t="str">
        <f t="shared" si="127"/>
        <v/>
      </c>
      <c r="H573" s="38"/>
      <c r="I573" s="14"/>
      <c r="J573" s="143"/>
      <c r="K573" s="149" t="str">
        <f t="shared" si="128"/>
        <v/>
      </c>
      <c r="L573" s="101" t="str">
        <f t="shared" si="129"/>
        <v/>
      </c>
      <c r="M573" s="82"/>
      <c r="N573" s="78"/>
      <c r="O573" s="78"/>
      <c r="P573" s="78"/>
      <c r="Q573" s="15" t="str" cm="1">
        <f t="array" ref="Q573">IF(M573="","",IF($Q$11="4 Beste",SUM(LARGE(M573:P573,{1;2;3;4})),(IF($Q$11="3 Beste",SUM(LARGE(M573:P573,{1;2;3})),(IF($Q$11="2 Beste",SUM(LARGE(M573:P573,{1;2})),IF($Q$11="Bester",LARGE(M573:P573,1))))))))</f>
        <v/>
      </c>
      <c r="R573" s="101" t="str">
        <f t="shared" si="130"/>
        <v/>
      </c>
      <c r="S573" s="82"/>
      <c r="T573" s="84"/>
      <c r="U573" s="84"/>
      <c r="V573" s="84"/>
      <c r="W573" s="16" t="str" cm="1">
        <f t="array" ref="W573">IF(S573="","",IF($W$11="4 Beste",SUM(LARGE(S573:V573,{1;2;3;4})),(IF($W$11="3 Beste",SUM(LARGE(S573:V573,{1;2;3})),(IF($W$11="2 Beste",SUM(LARGE(S573:V573,{1;2})),IF($W$11="Bester",LARGE(S573:V573,1))))))))</f>
        <v/>
      </c>
      <c r="X573" s="101" t="str">
        <f t="shared" si="131"/>
        <v/>
      </c>
      <c r="Y573" s="14"/>
      <c r="Z573" s="101" t="str">
        <f t="shared" si="132"/>
        <v/>
      </c>
      <c r="AA573" s="18"/>
      <c r="AB573" s="23" t="str">
        <f t="shared" si="123"/>
        <v/>
      </c>
      <c r="AC573" s="24" t="str">
        <f t="shared" si="124"/>
        <v/>
      </c>
      <c r="AD573" s="24" t="str">
        <f t="shared" si="125"/>
        <v/>
      </c>
      <c r="AE573" s="22" t="str">
        <f t="shared" si="126"/>
        <v/>
      </c>
      <c r="AF573" s="16" t="str">
        <f t="shared" si="133"/>
        <v/>
      </c>
      <c r="AG573" s="103" t="str">
        <f t="shared" si="134"/>
        <v/>
      </c>
      <c r="AH573" s="25" t="str">
        <f t="shared" si="135"/>
        <v/>
      </c>
      <c r="AI573" s="26" t="str">
        <f t="shared" si="136"/>
        <v/>
      </c>
      <c r="AJ573" s="27" t="str">
        <f t="shared" si="137"/>
        <v/>
      </c>
      <c r="AL573" s="6"/>
      <c r="AM573" s="6"/>
      <c r="AN573" s="6"/>
      <c r="AO573" s="6"/>
      <c r="AP573" s="6"/>
      <c r="AQ573" s="6"/>
      <c r="AR573" s="6"/>
      <c r="AS573" s="6"/>
      <c r="AT573" s="6"/>
      <c r="AU573" s="6"/>
      <c r="AV573" s="6"/>
      <c r="AW573" s="6"/>
      <c r="AX573" s="6"/>
      <c r="AY573" s="6"/>
    </row>
    <row r="574" spans="2:51" ht="18" customHeight="1" x14ac:dyDescent="0.2">
      <c r="B574" s="77">
        <v>563</v>
      </c>
      <c r="C574" s="105"/>
      <c r="D574" s="117"/>
      <c r="E574" s="117"/>
      <c r="F574" s="118"/>
      <c r="G574" s="107" t="str">
        <f t="shared" si="127"/>
        <v/>
      </c>
      <c r="H574" s="38"/>
      <c r="I574" s="14"/>
      <c r="J574" s="143"/>
      <c r="K574" s="149" t="str">
        <f t="shared" si="128"/>
        <v/>
      </c>
      <c r="L574" s="101" t="str">
        <f t="shared" si="129"/>
        <v/>
      </c>
      <c r="M574" s="82"/>
      <c r="N574" s="78"/>
      <c r="O574" s="78"/>
      <c r="P574" s="78"/>
      <c r="Q574" s="15" t="str" cm="1">
        <f t="array" ref="Q574">IF(M574="","",IF($Q$11="4 Beste",SUM(LARGE(M574:P574,{1;2;3;4})),(IF($Q$11="3 Beste",SUM(LARGE(M574:P574,{1;2;3})),(IF($Q$11="2 Beste",SUM(LARGE(M574:P574,{1;2})),IF($Q$11="Bester",LARGE(M574:P574,1))))))))</f>
        <v/>
      </c>
      <c r="R574" s="101" t="str">
        <f t="shared" si="130"/>
        <v/>
      </c>
      <c r="S574" s="82"/>
      <c r="T574" s="84"/>
      <c r="U574" s="84"/>
      <c r="V574" s="84"/>
      <c r="W574" s="16" t="str" cm="1">
        <f t="array" ref="W574">IF(S574="","",IF($W$11="4 Beste",SUM(LARGE(S574:V574,{1;2;3;4})),(IF($W$11="3 Beste",SUM(LARGE(S574:V574,{1;2;3})),(IF($W$11="2 Beste",SUM(LARGE(S574:V574,{1;2})),IF($W$11="Bester",LARGE(S574:V574,1))))))))</f>
        <v/>
      </c>
      <c r="X574" s="101" t="str">
        <f t="shared" si="131"/>
        <v/>
      </c>
      <c r="Y574" s="14"/>
      <c r="Z574" s="101" t="str">
        <f t="shared" si="132"/>
        <v/>
      </c>
      <c r="AA574" s="18"/>
      <c r="AB574" s="23" t="str">
        <f t="shared" si="123"/>
        <v/>
      </c>
      <c r="AC574" s="24" t="str">
        <f t="shared" si="124"/>
        <v/>
      </c>
      <c r="AD574" s="24" t="str">
        <f t="shared" si="125"/>
        <v/>
      </c>
      <c r="AE574" s="22" t="str">
        <f t="shared" si="126"/>
        <v/>
      </c>
      <c r="AF574" s="16" t="str">
        <f t="shared" si="133"/>
        <v/>
      </c>
      <c r="AG574" s="103" t="str">
        <f t="shared" si="134"/>
        <v/>
      </c>
      <c r="AH574" s="25" t="str">
        <f t="shared" si="135"/>
        <v/>
      </c>
      <c r="AI574" s="26" t="str">
        <f t="shared" si="136"/>
        <v/>
      </c>
      <c r="AJ574" s="27" t="str">
        <f t="shared" si="137"/>
        <v/>
      </c>
      <c r="AL574" s="6"/>
      <c r="AM574" s="6"/>
      <c r="AN574" s="6"/>
      <c r="AO574" s="6"/>
      <c r="AP574" s="6"/>
      <c r="AQ574" s="6"/>
      <c r="AR574" s="6"/>
      <c r="AS574" s="6"/>
      <c r="AT574" s="6"/>
      <c r="AU574" s="6"/>
      <c r="AV574" s="6"/>
      <c r="AW574" s="6"/>
      <c r="AX574" s="6"/>
      <c r="AY574" s="6"/>
    </row>
    <row r="575" spans="2:51" ht="18" customHeight="1" x14ac:dyDescent="0.2">
      <c r="B575" s="77">
        <v>564</v>
      </c>
      <c r="C575" s="105"/>
      <c r="D575" s="117"/>
      <c r="E575" s="117"/>
      <c r="F575" s="118"/>
      <c r="G575" s="107" t="str">
        <f t="shared" si="127"/>
        <v/>
      </c>
      <c r="H575" s="38"/>
      <c r="I575" s="14"/>
      <c r="J575" s="143"/>
      <c r="K575" s="149" t="str">
        <f t="shared" si="128"/>
        <v/>
      </c>
      <c r="L575" s="101" t="str">
        <f t="shared" si="129"/>
        <v/>
      </c>
      <c r="M575" s="82"/>
      <c r="N575" s="78"/>
      <c r="O575" s="78"/>
      <c r="P575" s="78"/>
      <c r="Q575" s="15" t="str" cm="1">
        <f t="array" ref="Q575">IF(M575="","",IF($Q$11="4 Beste",SUM(LARGE(M575:P575,{1;2;3;4})),(IF($Q$11="3 Beste",SUM(LARGE(M575:P575,{1;2;3})),(IF($Q$11="2 Beste",SUM(LARGE(M575:P575,{1;2})),IF($Q$11="Bester",LARGE(M575:P575,1))))))))</f>
        <v/>
      </c>
      <c r="R575" s="101" t="str">
        <f t="shared" si="130"/>
        <v/>
      </c>
      <c r="S575" s="82"/>
      <c r="T575" s="84"/>
      <c r="U575" s="84"/>
      <c r="V575" s="84"/>
      <c r="W575" s="16" t="str" cm="1">
        <f t="array" ref="W575">IF(S575="","",IF($W$11="4 Beste",SUM(LARGE(S575:V575,{1;2;3;4})),(IF($W$11="3 Beste",SUM(LARGE(S575:V575,{1;2;3})),(IF($W$11="2 Beste",SUM(LARGE(S575:V575,{1;2})),IF($W$11="Bester",LARGE(S575:V575,1))))))))</f>
        <v/>
      </c>
      <c r="X575" s="101" t="str">
        <f t="shared" si="131"/>
        <v/>
      </c>
      <c r="Y575" s="14"/>
      <c r="Z575" s="101" t="str">
        <f t="shared" si="132"/>
        <v/>
      </c>
      <c r="AA575" s="18"/>
      <c r="AB575" s="23" t="str">
        <f t="shared" si="123"/>
        <v/>
      </c>
      <c r="AC575" s="24" t="str">
        <f t="shared" si="124"/>
        <v/>
      </c>
      <c r="AD575" s="24" t="str">
        <f t="shared" si="125"/>
        <v/>
      </c>
      <c r="AE575" s="22" t="str">
        <f t="shared" si="126"/>
        <v/>
      </c>
      <c r="AF575" s="16" t="str">
        <f t="shared" si="133"/>
        <v/>
      </c>
      <c r="AG575" s="103" t="str">
        <f t="shared" si="134"/>
        <v/>
      </c>
      <c r="AH575" s="25" t="str">
        <f t="shared" si="135"/>
        <v/>
      </c>
      <c r="AI575" s="26" t="str">
        <f t="shared" si="136"/>
        <v/>
      </c>
      <c r="AJ575" s="27" t="str">
        <f t="shared" si="137"/>
        <v/>
      </c>
      <c r="AL575" s="6"/>
      <c r="AM575" s="6"/>
      <c r="AN575" s="6"/>
      <c r="AO575" s="6"/>
      <c r="AP575" s="6"/>
      <c r="AQ575" s="6"/>
      <c r="AR575" s="6"/>
      <c r="AS575" s="6"/>
      <c r="AT575" s="6"/>
      <c r="AU575" s="6"/>
      <c r="AV575" s="6"/>
      <c r="AW575" s="6"/>
      <c r="AX575" s="6"/>
      <c r="AY575" s="6"/>
    </row>
    <row r="576" spans="2:51" ht="18" customHeight="1" x14ac:dyDescent="0.2">
      <c r="B576" s="77">
        <v>565</v>
      </c>
      <c r="C576" s="105"/>
      <c r="D576" s="117"/>
      <c r="E576" s="117"/>
      <c r="F576" s="118"/>
      <c r="G576" s="107" t="str">
        <f t="shared" si="127"/>
        <v/>
      </c>
      <c r="H576" s="38"/>
      <c r="I576" s="14"/>
      <c r="J576" s="143"/>
      <c r="K576" s="149" t="str">
        <f t="shared" si="128"/>
        <v/>
      </c>
      <c r="L576" s="101" t="str">
        <f t="shared" si="129"/>
        <v/>
      </c>
      <c r="M576" s="82"/>
      <c r="N576" s="78"/>
      <c r="O576" s="78"/>
      <c r="P576" s="78"/>
      <c r="Q576" s="15" t="str" cm="1">
        <f t="array" ref="Q576">IF(M576="","",IF($Q$11="4 Beste",SUM(LARGE(M576:P576,{1;2;3;4})),(IF($Q$11="3 Beste",SUM(LARGE(M576:P576,{1;2;3})),(IF($Q$11="2 Beste",SUM(LARGE(M576:P576,{1;2})),IF($Q$11="Bester",LARGE(M576:P576,1))))))))</f>
        <v/>
      </c>
      <c r="R576" s="101" t="str">
        <f t="shared" si="130"/>
        <v/>
      </c>
      <c r="S576" s="82"/>
      <c r="T576" s="84"/>
      <c r="U576" s="84"/>
      <c r="V576" s="84"/>
      <c r="W576" s="16" t="str" cm="1">
        <f t="array" ref="W576">IF(S576="","",IF($W$11="4 Beste",SUM(LARGE(S576:V576,{1;2;3;4})),(IF($W$11="3 Beste",SUM(LARGE(S576:V576,{1;2;3})),(IF($W$11="2 Beste",SUM(LARGE(S576:V576,{1;2})),IF($W$11="Bester",LARGE(S576:V576,1))))))))</f>
        <v/>
      </c>
      <c r="X576" s="101" t="str">
        <f t="shared" si="131"/>
        <v/>
      </c>
      <c r="Y576" s="14"/>
      <c r="Z576" s="101" t="str">
        <f t="shared" si="132"/>
        <v/>
      </c>
      <c r="AA576" s="18"/>
      <c r="AB576" s="23" t="str">
        <f t="shared" si="123"/>
        <v/>
      </c>
      <c r="AC576" s="24" t="str">
        <f t="shared" si="124"/>
        <v/>
      </c>
      <c r="AD576" s="24" t="str">
        <f t="shared" si="125"/>
        <v/>
      </c>
      <c r="AE576" s="22" t="str">
        <f t="shared" si="126"/>
        <v/>
      </c>
      <c r="AF576" s="16" t="str">
        <f t="shared" si="133"/>
        <v/>
      </c>
      <c r="AG576" s="103" t="str">
        <f t="shared" si="134"/>
        <v/>
      </c>
      <c r="AH576" s="25" t="str">
        <f t="shared" si="135"/>
        <v/>
      </c>
      <c r="AI576" s="26" t="str">
        <f t="shared" si="136"/>
        <v/>
      </c>
      <c r="AJ576" s="27" t="str">
        <f t="shared" si="137"/>
        <v/>
      </c>
      <c r="AL576" s="6"/>
      <c r="AM576" s="6"/>
      <c r="AN576" s="6"/>
      <c r="AO576" s="6"/>
      <c r="AP576" s="6"/>
      <c r="AQ576" s="6"/>
      <c r="AR576" s="6"/>
      <c r="AS576" s="6"/>
      <c r="AT576" s="6"/>
      <c r="AU576" s="6"/>
      <c r="AV576" s="6"/>
      <c r="AW576" s="6"/>
      <c r="AX576" s="6"/>
      <c r="AY576" s="6"/>
    </row>
    <row r="577" spans="2:51" ht="18" customHeight="1" x14ac:dyDescent="0.2">
      <c r="B577" s="77">
        <v>566</v>
      </c>
      <c r="C577" s="105"/>
      <c r="D577" s="117"/>
      <c r="E577" s="117"/>
      <c r="F577" s="118"/>
      <c r="G577" s="107" t="str">
        <f t="shared" si="127"/>
        <v/>
      </c>
      <c r="H577" s="38"/>
      <c r="I577" s="14"/>
      <c r="J577" s="143"/>
      <c r="K577" s="149" t="str">
        <f t="shared" si="128"/>
        <v/>
      </c>
      <c r="L577" s="101" t="str">
        <f t="shared" si="129"/>
        <v/>
      </c>
      <c r="M577" s="82"/>
      <c r="N577" s="78"/>
      <c r="O577" s="78"/>
      <c r="P577" s="78"/>
      <c r="Q577" s="15" t="str" cm="1">
        <f t="array" ref="Q577">IF(M577="","",IF($Q$11="4 Beste",SUM(LARGE(M577:P577,{1;2;3;4})),(IF($Q$11="3 Beste",SUM(LARGE(M577:P577,{1;2;3})),(IF($Q$11="2 Beste",SUM(LARGE(M577:P577,{1;2})),IF($Q$11="Bester",LARGE(M577:P577,1))))))))</f>
        <v/>
      </c>
      <c r="R577" s="101" t="str">
        <f t="shared" si="130"/>
        <v/>
      </c>
      <c r="S577" s="82"/>
      <c r="T577" s="84"/>
      <c r="U577" s="84"/>
      <c r="V577" s="84"/>
      <c r="W577" s="16" t="str" cm="1">
        <f t="array" ref="W577">IF(S577="","",IF($W$11="4 Beste",SUM(LARGE(S577:V577,{1;2;3;4})),(IF($W$11="3 Beste",SUM(LARGE(S577:V577,{1;2;3})),(IF($W$11="2 Beste",SUM(LARGE(S577:V577,{1;2})),IF($W$11="Bester",LARGE(S577:V577,1))))))))</f>
        <v/>
      </c>
      <c r="X577" s="101" t="str">
        <f t="shared" si="131"/>
        <v/>
      </c>
      <c r="Y577" s="14"/>
      <c r="Z577" s="101" t="str">
        <f t="shared" si="132"/>
        <v/>
      </c>
      <c r="AA577" s="18"/>
      <c r="AB577" s="23" t="str">
        <f t="shared" si="123"/>
        <v/>
      </c>
      <c r="AC577" s="24" t="str">
        <f t="shared" si="124"/>
        <v/>
      </c>
      <c r="AD577" s="24" t="str">
        <f t="shared" si="125"/>
        <v/>
      </c>
      <c r="AE577" s="22" t="str">
        <f t="shared" si="126"/>
        <v/>
      </c>
      <c r="AF577" s="16" t="str">
        <f t="shared" si="133"/>
        <v/>
      </c>
      <c r="AG577" s="103" t="str">
        <f t="shared" si="134"/>
        <v/>
      </c>
      <c r="AH577" s="25" t="str">
        <f t="shared" si="135"/>
        <v/>
      </c>
      <c r="AI577" s="26" t="str">
        <f t="shared" si="136"/>
        <v/>
      </c>
      <c r="AJ577" s="27" t="str">
        <f t="shared" si="137"/>
        <v/>
      </c>
      <c r="AL577" s="6"/>
      <c r="AM577" s="6"/>
      <c r="AN577" s="6"/>
      <c r="AO577" s="6"/>
      <c r="AP577" s="6"/>
      <c r="AQ577" s="6"/>
      <c r="AR577" s="6"/>
      <c r="AS577" s="6"/>
      <c r="AT577" s="6"/>
      <c r="AU577" s="6"/>
      <c r="AV577" s="6"/>
      <c r="AW577" s="6"/>
      <c r="AX577" s="6"/>
      <c r="AY577" s="6"/>
    </row>
    <row r="578" spans="2:51" ht="18" customHeight="1" x14ac:dyDescent="0.2">
      <c r="B578" s="77">
        <v>567</v>
      </c>
      <c r="C578" s="105"/>
      <c r="D578" s="117"/>
      <c r="E578" s="117"/>
      <c r="F578" s="118"/>
      <c r="G578" s="107" t="str">
        <f t="shared" si="127"/>
        <v/>
      </c>
      <c r="H578" s="38"/>
      <c r="I578" s="14"/>
      <c r="J578" s="143"/>
      <c r="K578" s="149" t="str">
        <f t="shared" si="128"/>
        <v/>
      </c>
      <c r="L578" s="101" t="str">
        <f t="shared" si="129"/>
        <v/>
      </c>
      <c r="M578" s="82"/>
      <c r="N578" s="78"/>
      <c r="O578" s="78"/>
      <c r="P578" s="78"/>
      <c r="Q578" s="15" t="str" cm="1">
        <f t="array" ref="Q578">IF(M578="","",IF($Q$11="4 Beste",SUM(LARGE(M578:P578,{1;2;3;4})),(IF($Q$11="3 Beste",SUM(LARGE(M578:P578,{1;2;3})),(IF($Q$11="2 Beste",SUM(LARGE(M578:P578,{1;2})),IF($Q$11="Bester",LARGE(M578:P578,1))))))))</f>
        <v/>
      </c>
      <c r="R578" s="101" t="str">
        <f t="shared" si="130"/>
        <v/>
      </c>
      <c r="S578" s="82"/>
      <c r="T578" s="84"/>
      <c r="U578" s="84"/>
      <c r="V578" s="84"/>
      <c r="W578" s="16" t="str" cm="1">
        <f t="array" ref="W578">IF(S578="","",IF($W$11="4 Beste",SUM(LARGE(S578:V578,{1;2;3;4})),(IF($W$11="3 Beste",SUM(LARGE(S578:V578,{1;2;3})),(IF($W$11="2 Beste",SUM(LARGE(S578:V578,{1;2})),IF($W$11="Bester",LARGE(S578:V578,1))))))))</f>
        <v/>
      </c>
      <c r="X578" s="101" t="str">
        <f t="shared" si="131"/>
        <v/>
      </c>
      <c r="Y578" s="14"/>
      <c r="Z578" s="101" t="str">
        <f t="shared" si="132"/>
        <v/>
      </c>
      <c r="AA578" s="18"/>
      <c r="AB578" s="23" t="str">
        <f t="shared" si="123"/>
        <v/>
      </c>
      <c r="AC578" s="24" t="str">
        <f t="shared" si="124"/>
        <v/>
      </c>
      <c r="AD578" s="24" t="str">
        <f t="shared" si="125"/>
        <v/>
      </c>
      <c r="AE578" s="22" t="str">
        <f t="shared" si="126"/>
        <v/>
      </c>
      <c r="AF578" s="16" t="str">
        <f t="shared" si="133"/>
        <v/>
      </c>
      <c r="AG578" s="103" t="str">
        <f t="shared" si="134"/>
        <v/>
      </c>
      <c r="AH578" s="25" t="str">
        <f t="shared" si="135"/>
        <v/>
      </c>
      <c r="AI578" s="26" t="str">
        <f t="shared" si="136"/>
        <v/>
      </c>
      <c r="AJ578" s="27" t="str">
        <f t="shared" si="137"/>
        <v/>
      </c>
      <c r="AL578" s="6"/>
      <c r="AM578" s="6"/>
      <c r="AN578" s="6"/>
      <c r="AO578" s="6"/>
      <c r="AP578" s="6"/>
      <c r="AQ578" s="6"/>
      <c r="AR578" s="6"/>
      <c r="AS578" s="6"/>
      <c r="AT578" s="6"/>
      <c r="AU578" s="6"/>
      <c r="AV578" s="6"/>
      <c r="AW578" s="6"/>
      <c r="AX578" s="6"/>
      <c r="AY578" s="6"/>
    </row>
    <row r="579" spans="2:51" ht="18" customHeight="1" x14ac:dyDescent="0.2">
      <c r="B579" s="77">
        <v>568</v>
      </c>
      <c r="C579" s="105"/>
      <c r="D579" s="117"/>
      <c r="E579" s="117"/>
      <c r="F579" s="118"/>
      <c r="G579" s="107" t="str">
        <f t="shared" si="127"/>
        <v/>
      </c>
      <c r="H579" s="38"/>
      <c r="I579" s="14"/>
      <c r="J579" s="143"/>
      <c r="K579" s="149" t="str">
        <f t="shared" si="128"/>
        <v/>
      </c>
      <c r="L579" s="101" t="str">
        <f t="shared" si="129"/>
        <v/>
      </c>
      <c r="M579" s="82"/>
      <c r="N579" s="78"/>
      <c r="O579" s="78"/>
      <c r="P579" s="78"/>
      <c r="Q579" s="15" t="str" cm="1">
        <f t="array" ref="Q579">IF(M579="","",IF($Q$11="4 Beste",SUM(LARGE(M579:P579,{1;2;3;4})),(IF($Q$11="3 Beste",SUM(LARGE(M579:P579,{1;2;3})),(IF($Q$11="2 Beste",SUM(LARGE(M579:P579,{1;2})),IF($Q$11="Bester",LARGE(M579:P579,1))))))))</f>
        <v/>
      </c>
      <c r="R579" s="101" t="str">
        <f t="shared" si="130"/>
        <v/>
      </c>
      <c r="S579" s="82"/>
      <c r="T579" s="84"/>
      <c r="U579" s="84"/>
      <c r="V579" s="84"/>
      <c r="W579" s="16" t="str" cm="1">
        <f t="array" ref="W579">IF(S579="","",IF($W$11="4 Beste",SUM(LARGE(S579:V579,{1;2;3;4})),(IF($W$11="3 Beste",SUM(LARGE(S579:V579,{1;2;3})),(IF($W$11="2 Beste",SUM(LARGE(S579:V579,{1;2})),IF($W$11="Bester",LARGE(S579:V579,1))))))))</f>
        <v/>
      </c>
      <c r="X579" s="101" t="str">
        <f t="shared" si="131"/>
        <v/>
      </c>
      <c r="Y579" s="14"/>
      <c r="Z579" s="101" t="str">
        <f t="shared" si="132"/>
        <v/>
      </c>
      <c r="AA579" s="18"/>
      <c r="AB579" s="23" t="str">
        <f t="shared" si="123"/>
        <v/>
      </c>
      <c r="AC579" s="24" t="str">
        <f t="shared" si="124"/>
        <v/>
      </c>
      <c r="AD579" s="24" t="str">
        <f t="shared" si="125"/>
        <v/>
      </c>
      <c r="AE579" s="22" t="str">
        <f t="shared" si="126"/>
        <v/>
      </c>
      <c r="AF579" s="16" t="str">
        <f t="shared" si="133"/>
        <v/>
      </c>
      <c r="AG579" s="103" t="str">
        <f t="shared" si="134"/>
        <v/>
      </c>
      <c r="AH579" s="25" t="str">
        <f t="shared" si="135"/>
        <v/>
      </c>
      <c r="AI579" s="26" t="str">
        <f t="shared" si="136"/>
        <v/>
      </c>
      <c r="AJ579" s="27" t="str">
        <f t="shared" si="137"/>
        <v/>
      </c>
      <c r="AL579" s="6"/>
      <c r="AM579" s="6"/>
      <c r="AN579" s="6"/>
      <c r="AO579" s="6"/>
      <c r="AP579" s="6"/>
      <c r="AQ579" s="6"/>
      <c r="AR579" s="6"/>
      <c r="AS579" s="6"/>
      <c r="AT579" s="6"/>
      <c r="AU579" s="6"/>
      <c r="AV579" s="6"/>
      <c r="AW579" s="6"/>
      <c r="AX579" s="6"/>
      <c r="AY579" s="6"/>
    </row>
    <row r="580" spans="2:51" ht="18" customHeight="1" x14ac:dyDescent="0.2">
      <c r="B580" s="77">
        <v>569</v>
      </c>
      <c r="C580" s="105"/>
      <c r="D580" s="117"/>
      <c r="E580" s="117"/>
      <c r="F580" s="118"/>
      <c r="G580" s="107" t="str">
        <f t="shared" si="127"/>
        <v/>
      </c>
      <c r="H580" s="38"/>
      <c r="I580" s="14"/>
      <c r="J580" s="143"/>
      <c r="K580" s="149" t="str">
        <f t="shared" si="128"/>
        <v/>
      </c>
      <c r="L580" s="101" t="str">
        <f t="shared" si="129"/>
        <v/>
      </c>
      <c r="M580" s="82"/>
      <c r="N580" s="78"/>
      <c r="O580" s="78"/>
      <c r="P580" s="78"/>
      <c r="Q580" s="15" t="str" cm="1">
        <f t="array" ref="Q580">IF(M580="","",IF($Q$11="4 Beste",SUM(LARGE(M580:P580,{1;2;3;4})),(IF($Q$11="3 Beste",SUM(LARGE(M580:P580,{1;2;3})),(IF($Q$11="2 Beste",SUM(LARGE(M580:P580,{1;2})),IF($Q$11="Bester",LARGE(M580:P580,1))))))))</f>
        <v/>
      </c>
      <c r="R580" s="101" t="str">
        <f t="shared" si="130"/>
        <v/>
      </c>
      <c r="S580" s="82"/>
      <c r="T580" s="84"/>
      <c r="U580" s="84"/>
      <c r="V580" s="84"/>
      <c r="W580" s="16" t="str" cm="1">
        <f t="array" ref="W580">IF(S580="","",IF($W$11="4 Beste",SUM(LARGE(S580:V580,{1;2;3;4})),(IF($W$11="3 Beste",SUM(LARGE(S580:V580,{1;2;3})),(IF($W$11="2 Beste",SUM(LARGE(S580:V580,{1;2})),IF($W$11="Bester",LARGE(S580:V580,1))))))))</f>
        <v/>
      </c>
      <c r="X580" s="101" t="str">
        <f t="shared" si="131"/>
        <v/>
      </c>
      <c r="Y580" s="14"/>
      <c r="Z580" s="101" t="str">
        <f t="shared" si="132"/>
        <v/>
      </c>
      <c r="AA580" s="18"/>
      <c r="AB580" s="23" t="str">
        <f t="shared" si="123"/>
        <v/>
      </c>
      <c r="AC580" s="24" t="str">
        <f t="shared" si="124"/>
        <v/>
      </c>
      <c r="AD580" s="24" t="str">
        <f t="shared" si="125"/>
        <v/>
      </c>
      <c r="AE580" s="22" t="str">
        <f t="shared" si="126"/>
        <v/>
      </c>
      <c r="AF580" s="16" t="str">
        <f t="shared" si="133"/>
        <v/>
      </c>
      <c r="AG580" s="103" t="str">
        <f t="shared" si="134"/>
        <v/>
      </c>
      <c r="AH580" s="25" t="str">
        <f t="shared" si="135"/>
        <v/>
      </c>
      <c r="AI580" s="26" t="str">
        <f t="shared" si="136"/>
        <v/>
      </c>
      <c r="AJ580" s="27" t="str">
        <f t="shared" si="137"/>
        <v/>
      </c>
      <c r="AL580" s="6"/>
      <c r="AM580" s="6"/>
      <c r="AN580" s="6"/>
      <c r="AO580" s="6"/>
      <c r="AP580" s="6"/>
      <c r="AQ580" s="6"/>
      <c r="AR580" s="6"/>
      <c r="AS580" s="6"/>
      <c r="AT580" s="6"/>
      <c r="AU580" s="6"/>
      <c r="AV580" s="6"/>
      <c r="AW580" s="6"/>
      <c r="AX580" s="6"/>
      <c r="AY580" s="6"/>
    </row>
    <row r="581" spans="2:51" ht="18" customHeight="1" x14ac:dyDescent="0.2">
      <c r="B581" s="77">
        <v>570</v>
      </c>
      <c r="C581" s="105"/>
      <c r="D581" s="117"/>
      <c r="E581" s="117"/>
      <c r="F581" s="118"/>
      <c r="G581" s="107" t="str">
        <f t="shared" si="127"/>
        <v/>
      </c>
      <c r="H581" s="38"/>
      <c r="I581" s="14"/>
      <c r="J581" s="143"/>
      <c r="K581" s="149" t="str">
        <f t="shared" si="128"/>
        <v/>
      </c>
      <c r="L581" s="101" t="str">
        <f t="shared" si="129"/>
        <v/>
      </c>
      <c r="M581" s="82"/>
      <c r="N581" s="78"/>
      <c r="O581" s="78"/>
      <c r="P581" s="78"/>
      <c r="Q581" s="15" t="str" cm="1">
        <f t="array" ref="Q581">IF(M581="","",IF($Q$11="4 Beste",SUM(LARGE(M581:P581,{1;2;3;4})),(IF($Q$11="3 Beste",SUM(LARGE(M581:P581,{1;2;3})),(IF($Q$11="2 Beste",SUM(LARGE(M581:P581,{1;2})),IF($Q$11="Bester",LARGE(M581:P581,1))))))))</f>
        <v/>
      </c>
      <c r="R581" s="101" t="str">
        <f t="shared" si="130"/>
        <v/>
      </c>
      <c r="S581" s="82"/>
      <c r="T581" s="84"/>
      <c r="U581" s="84"/>
      <c r="V581" s="84"/>
      <c r="W581" s="16" t="str" cm="1">
        <f t="array" ref="W581">IF(S581="","",IF($W$11="4 Beste",SUM(LARGE(S581:V581,{1;2;3;4})),(IF($W$11="3 Beste",SUM(LARGE(S581:V581,{1;2;3})),(IF($W$11="2 Beste",SUM(LARGE(S581:V581,{1;2})),IF($W$11="Bester",LARGE(S581:V581,1))))))))</f>
        <v/>
      </c>
      <c r="X581" s="101" t="str">
        <f t="shared" si="131"/>
        <v/>
      </c>
      <c r="Y581" s="14"/>
      <c r="Z581" s="101" t="str">
        <f t="shared" si="132"/>
        <v/>
      </c>
      <c r="AA581" s="18"/>
      <c r="AB581" s="23" t="str">
        <f t="shared" si="123"/>
        <v/>
      </c>
      <c r="AC581" s="24" t="str">
        <f t="shared" si="124"/>
        <v/>
      </c>
      <c r="AD581" s="24" t="str">
        <f t="shared" si="125"/>
        <v/>
      </c>
      <c r="AE581" s="22" t="str">
        <f t="shared" si="126"/>
        <v/>
      </c>
      <c r="AF581" s="16" t="str">
        <f t="shared" si="133"/>
        <v/>
      </c>
      <c r="AG581" s="103" t="str">
        <f t="shared" si="134"/>
        <v/>
      </c>
      <c r="AH581" s="25" t="str">
        <f t="shared" si="135"/>
        <v/>
      </c>
      <c r="AI581" s="26" t="str">
        <f t="shared" si="136"/>
        <v/>
      </c>
      <c r="AJ581" s="27" t="str">
        <f t="shared" si="137"/>
        <v/>
      </c>
      <c r="AL581" s="6"/>
      <c r="AM581" s="6"/>
      <c r="AN581" s="6"/>
      <c r="AO581" s="6"/>
      <c r="AP581" s="6"/>
      <c r="AQ581" s="6"/>
      <c r="AR581" s="6"/>
      <c r="AS581" s="6"/>
      <c r="AT581" s="6"/>
      <c r="AU581" s="6"/>
      <c r="AV581" s="6"/>
      <c r="AW581" s="6"/>
      <c r="AX581" s="6"/>
      <c r="AY581" s="6"/>
    </row>
    <row r="582" spans="2:51" ht="18" customHeight="1" x14ac:dyDescent="0.2">
      <c r="B582" s="77">
        <v>571</v>
      </c>
      <c r="C582" s="105"/>
      <c r="D582" s="117"/>
      <c r="E582" s="117"/>
      <c r="F582" s="118"/>
      <c r="G582" s="107" t="str">
        <f t="shared" si="127"/>
        <v/>
      </c>
      <c r="H582" s="38"/>
      <c r="I582" s="14"/>
      <c r="J582" s="143"/>
      <c r="K582" s="149" t="str">
        <f t="shared" si="128"/>
        <v/>
      </c>
      <c r="L582" s="101" t="str">
        <f t="shared" si="129"/>
        <v/>
      </c>
      <c r="M582" s="82"/>
      <c r="N582" s="78"/>
      <c r="O582" s="78"/>
      <c r="P582" s="78"/>
      <c r="Q582" s="15" t="str" cm="1">
        <f t="array" ref="Q582">IF(M582="","",IF($Q$11="4 Beste",SUM(LARGE(M582:P582,{1;2;3;4})),(IF($Q$11="3 Beste",SUM(LARGE(M582:P582,{1;2;3})),(IF($Q$11="2 Beste",SUM(LARGE(M582:P582,{1;2})),IF($Q$11="Bester",LARGE(M582:P582,1))))))))</f>
        <v/>
      </c>
      <c r="R582" s="101" t="str">
        <f t="shared" si="130"/>
        <v/>
      </c>
      <c r="S582" s="82"/>
      <c r="T582" s="84"/>
      <c r="U582" s="84"/>
      <c r="V582" s="84"/>
      <c r="W582" s="16" t="str" cm="1">
        <f t="array" ref="W582">IF(S582="","",IF($W$11="4 Beste",SUM(LARGE(S582:V582,{1;2;3;4})),(IF($W$11="3 Beste",SUM(LARGE(S582:V582,{1;2;3})),(IF($W$11="2 Beste",SUM(LARGE(S582:V582,{1;2})),IF($W$11="Bester",LARGE(S582:V582,1))))))))</f>
        <v/>
      </c>
      <c r="X582" s="101" t="str">
        <f t="shared" si="131"/>
        <v/>
      </c>
      <c r="Y582" s="14"/>
      <c r="Z582" s="101" t="str">
        <f t="shared" si="132"/>
        <v/>
      </c>
      <c r="AA582" s="18"/>
      <c r="AB582" s="23" t="str">
        <f t="shared" si="123"/>
        <v/>
      </c>
      <c r="AC582" s="24" t="str">
        <f t="shared" si="124"/>
        <v/>
      </c>
      <c r="AD582" s="24" t="str">
        <f t="shared" si="125"/>
        <v/>
      </c>
      <c r="AE582" s="22" t="str">
        <f t="shared" si="126"/>
        <v/>
      </c>
      <c r="AF582" s="16" t="str">
        <f t="shared" si="133"/>
        <v/>
      </c>
      <c r="AG582" s="103" t="str">
        <f t="shared" si="134"/>
        <v/>
      </c>
      <c r="AH582" s="25" t="str">
        <f t="shared" si="135"/>
        <v/>
      </c>
      <c r="AI582" s="26" t="str">
        <f t="shared" si="136"/>
        <v/>
      </c>
      <c r="AJ582" s="27" t="str">
        <f t="shared" si="137"/>
        <v/>
      </c>
      <c r="AL582" s="6"/>
      <c r="AM582" s="6"/>
      <c r="AN582" s="6"/>
      <c r="AO582" s="6"/>
      <c r="AP582" s="6"/>
      <c r="AQ582" s="6"/>
      <c r="AR582" s="6"/>
      <c r="AS582" s="6"/>
      <c r="AT582" s="6"/>
      <c r="AU582" s="6"/>
      <c r="AV582" s="6"/>
      <c r="AW582" s="6"/>
      <c r="AX582" s="6"/>
      <c r="AY582" s="6"/>
    </row>
    <row r="583" spans="2:51" ht="18" customHeight="1" x14ac:dyDescent="0.2">
      <c r="B583" s="77">
        <v>572</v>
      </c>
      <c r="C583" s="105"/>
      <c r="D583" s="117"/>
      <c r="E583" s="117"/>
      <c r="F583" s="118"/>
      <c r="G583" s="107" t="str">
        <f t="shared" si="127"/>
        <v/>
      </c>
      <c r="H583" s="38"/>
      <c r="I583" s="14"/>
      <c r="J583" s="143"/>
      <c r="K583" s="149" t="str">
        <f t="shared" si="128"/>
        <v/>
      </c>
      <c r="L583" s="101" t="str">
        <f t="shared" si="129"/>
        <v/>
      </c>
      <c r="M583" s="82"/>
      <c r="N583" s="78"/>
      <c r="O583" s="78"/>
      <c r="P583" s="78"/>
      <c r="Q583" s="15" t="str" cm="1">
        <f t="array" ref="Q583">IF(M583="","",IF($Q$11="4 Beste",SUM(LARGE(M583:P583,{1;2;3;4})),(IF($Q$11="3 Beste",SUM(LARGE(M583:P583,{1;2;3})),(IF($Q$11="2 Beste",SUM(LARGE(M583:P583,{1;2})),IF($Q$11="Bester",LARGE(M583:P583,1))))))))</f>
        <v/>
      </c>
      <c r="R583" s="101" t="str">
        <f t="shared" si="130"/>
        <v/>
      </c>
      <c r="S583" s="82"/>
      <c r="T583" s="84"/>
      <c r="U583" s="84"/>
      <c r="V583" s="84"/>
      <c r="W583" s="16" t="str" cm="1">
        <f t="array" ref="W583">IF(S583="","",IF($W$11="4 Beste",SUM(LARGE(S583:V583,{1;2;3;4})),(IF($W$11="3 Beste",SUM(LARGE(S583:V583,{1;2;3})),(IF($W$11="2 Beste",SUM(LARGE(S583:V583,{1;2})),IF($W$11="Bester",LARGE(S583:V583,1))))))))</f>
        <v/>
      </c>
      <c r="X583" s="101" t="str">
        <f t="shared" si="131"/>
        <v/>
      </c>
      <c r="Y583" s="14"/>
      <c r="Z583" s="101" t="str">
        <f t="shared" si="132"/>
        <v/>
      </c>
      <c r="AA583" s="18"/>
      <c r="AB583" s="23" t="str">
        <f t="shared" si="123"/>
        <v/>
      </c>
      <c r="AC583" s="24" t="str">
        <f t="shared" si="124"/>
        <v/>
      </c>
      <c r="AD583" s="24" t="str">
        <f t="shared" si="125"/>
        <v/>
      </c>
      <c r="AE583" s="22" t="str">
        <f t="shared" si="126"/>
        <v/>
      </c>
      <c r="AF583" s="16" t="str">
        <f t="shared" si="133"/>
        <v/>
      </c>
      <c r="AG583" s="103" t="str">
        <f t="shared" si="134"/>
        <v/>
      </c>
      <c r="AH583" s="25" t="str">
        <f t="shared" si="135"/>
        <v/>
      </c>
      <c r="AI583" s="26" t="str">
        <f t="shared" si="136"/>
        <v/>
      </c>
      <c r="AJ583" s="27" t="str">
        <f t="shared" si="137"/>
        <v/>
      </c>
      <c r="AL583" s="6"/>
      <c r="AM583" s="6"/>
      <c r="AN583" s="6"/>
      <c r="AO583" s="6"/>
      <c r="AP583" s="6"/>
      <c r="AQ583" s="6"/>
      <c r="AR583" s="6"/>
      <c r="AS583" s="6"/>
      <c r="AT583" s="6"/>
      <c r="AU583" s="6"/>
      <c r="AV583" s="6"/>
      <c r="AW583" s="6"/>
      <c r="AX583" s="6"/>
      <c r="AY583" s="6"/>
    </row>
    <row r="584" spans="2:51" ht="18" customHeight="1" x14ac:dyDescent="0.2">
      <c r="B584" s="77">
        <v>573</v>
      </c>
      <c r="C584" s="105"/>
      <c r="D584" s="117"/>
      <c r="E584" s="117"/>
      <c r="F584" s="118"/>
      <c r="G584" s="107" t="str">
        <f t="shared" si="127"/>
        <v/>
      </c>
      <c r="H584" s="38"/>
      <c r="I584" s="14"/>
      <c r="J584" s="143"/>
      <c r="K584" s="149" t="str">
        <f t="shared" si="128"/>
        <v/>
      </c>
      <c r="L584" s="101" t="str">
        <f t="shared" si="129"/>
        <v/>
      </c>
      <c r="M584" s="82"/>
      <c r="N584" s="78"/>
      <c r="O584" s="78"/>
      <c r="P584" s="78"/>
      <c r="Q584" s="15" t="str" cm="1">
        <f t="array" ref="Q584">IF(M584="","",IF($Q$11="4 Beste",SUM(LARGE(M584:P584,{1;2;3;4})),(IF($Q$11="3 Beste",SUM(LARGE(M584:P584,{1;2;3})),(IF($Q$11="2 Beste",SUM(LARGE(M584:P584,{1;2})),IF($Q$11="Bester",LARGE(M584:P584,1))))))))</f>
        <v/>
      </c>
      <c r="R584" s="101" t="str">
        <f t="shared" si="130"/>
        <v/>
      </c>
      <c r="S584" s="82"/>
      <c r="T584" s="84"/>
      <c r="U584" s="84"/>
      <c r="V584" s="84"/>
      <c r="W584" s="16" t="str" cm="1">
        <f t="array" ref="W584">IF(S584="","",IF($W$11="4 Beste",SUM(LARGE(S584:V584,{1;2;3;4})),(IF($W$11="3 Beste",SUM(LARGE(S584:V584,{1;2;3})),(IF($W$11="2 Beste",SUM(LARGE(S584:V584,{1;2})),IF($W$11="Bester",LARGE(S584:V584,1))))))))</f>
        <v/>
      </c>
      <c r="X584" s="101" t="str">
        <f t="shared" si="131"/>
        <v/>
      </c>
      <c r="Y584" s="14"/>
      <c r="Z584" s="101" t="str">
        <f t="shared" si="132"/>
        <v/>
      </c>
      <c r="AA584" s="18"/>
      <c r="AB584" s="23" t="str">
        <f t="shared" ref="AB584:AB608" si="138">L584</f>
        <v/>
      </c>
      <c r="AC584" s="24" t="str">
        <f t="shared" ref="AC584:AC608" si="139">R584</f>
        <v/>
      </c>
      <c r="AD584" s="24" t="str">
        <f t="shared" ref="AD584:AD608" si="140">X584</f>
        <v/>
      </c>
      <c r="AE584" s="22" t="str">
        <f t="shared" ref="AE584:AE608" si="141">Z584</f>
        <v/>
      </c>
      <c r="AF584" s="16" t="str">
        <f t="shared" si="133"/>
        <v/>
      </c>
      <c r="AG584" s="103" t="str">
        <f t="shared" si="134"/>
        <v/>
      </c>
      <c r="AH584" s="25" t="str">
        <f t="shared" si="135"/>
        <v/>
      </c>
      <c r="AI584" s="26" t="str">
        <f t="shared" si="136"/>
        <v/>
      </c>
      <c r="AJ584" s="27" t="str">
        <f t="shared" si="137"/>
        <v/>
      </c>
      <c r="AL584" s="6"/>
      <c r="AM584" s="6"/>
      <c r="AN584" s="6"/>
      <c r="AO584" s="6"/>
      <c r="AP584" s="6"/>
      <c r="AQ584" s="6"/>
      <c r="AR584" s="6"/>
      <c r="AS584" s="6"/>
      <c r="AT584" s="6"/>
      <c r="AU584" s="6"/>
      <c r="AV584" s="6"/>
      <c r="AW584" s="6"/>
      <c r="AX584" s="6"/>
      <c r="AY584" s="6"/>
    </row>
    <row r="585" spans="2:51" ht="18" customHeight="1" x14ac:dyDescent="0.2">
      <c r="B585" s="77">
        <v>574</v>
      </c>
      <c r="C585" s="105"/>
      <c r="D585" s="117"/>
      <c r="E585" s="117"/>
      <c r="F585" s="118"/>
      <c r="G585" s="107" t="str">
        <f t="shared" si="127"/>
        <v/>
      </c>
      <c r="H585" s="38"/>
      <c r="I585" s="14"/>
      <c r="J585" s="143"/>
      <c r="K585" s="149" t="str">
        <f t="shared" si="128"/>
        <v/>
      </c>
      <c r="L585" s="101" t="str">
        <f t="shared" si="129"/>
        <v/>
      </c>
      <c r="M585" s="82"/>
      <c r="N585" s="78"/>
      <c r="O585" s="78"/>
      <c r="P585" s="78"/>
      <c r="Q585" s="15" t="str" cm="1">
        <f t="array" ref="Q585">IF(M585="","",IF($Q$11="4 Beste",SUM(LARGE(M585:P585,{1;2;3;4})),(IF($Q$11="3 Beste",SUM(LARGE(M585:P585,{1;2;3})),(IF($Q$11="2 Beste",SUM(LARGE(M585:P585,{1;2})),IF($Q$11="Bester",LARGE(M585:P585,1))))))))</f>
        <v/>
      </c>
      <c r="R585" s="101" t="str">
        <f t="shared" si="130"/>
        <v/>
      </c>
      <c r="S585" s="82"/>
      <c r="T585" s="84"/>
      <c r="U585" s="84"/>
      <c r="V585" s="84"/>
      <c r="W585" s="16" t="str" cm="1">
        <f t="array" ref="W585">IF(S585="","",IF($W$11="4 Beste",SUM(LARGE(S585:V585,{1;2;3;4})),(IF($W$11="3 Beste",SUM(LARGE(S585:V585,{1;2;3})),(IF($W$11="2 Beste",SUM(LARGE(S585:V585,{1;2})),IF($W$11="Bester",LARGE(S585:V585,1))))))))</f>
        <v/>
      </c>
      <c r="X585" s="101" t="str">
        <f t="shared" si="131"/>
        <v/>
      </c>
      <c r="Y585" s="14"/>
      <c r="Z585" s="101" t="str">
        <f t="shared" si="132"/>
        <v/>
      </c>
      <c r="AA585" s="18"/>
      <c r="AB585" s="23" t="str">
        <f t="shared" si="138"/>
        <v/>
      </c>
      <c r="AC585" s="24" t="str">
        <f t="shared" si="139"/>
        <v/>
      </c>
      <c r="AD585" s="24" t="str">
        <f t="shared" si="140"/>
        <v/>
      </c>
      <c r="AE585" s="22" t="str">
        <f t="shared" si="141"/>
        <v/>
      </c>
      <c r="AF585" s="16" t="str">
        <f t="shared" si="133"/>
        <v/>
      </c>
      <c r="AG585" s="103" t="str">
        <f t="shared" si="134"/>
        <v/>
      </c>
      <c r="AH585" s="25" t="str">
        <f t="shared" si="135"/>
        <v/>
      </c>
      <c r="AI585" s="26" t="str">
        <f t="shared" si="136"/>
        <v/>
      </c>
      <c r="AJ585" s="27" t="str">
        <f t="shared" si="137"/>
        <v/>
      </c>
      <c r="AL585" s="6"/>
      <c r="AM585" s="6"/>
      <c r="AN585" s="6"/>
      <c r="AO585" s="6"/>
      <c r="AP585" s="6"/>
      <c r="AQ585" s="6"/>
      <c r="AR585" s="6"/>
      <c r="AS585" s="6"/>
      <c r="AT585" s="6"/>
      <c r="AU585" s="6"/>
      <c r="AV585" s="6"/>
      <c r="AW585" s="6"/>
      <c r="AX585" s="6"/>
      <c r="AY585" s="6"/>
    </row>
    <row r="586" spans="2:51" ht="18" customHeight="1" x14ac:dyDescent="0.2">
      <c r="B586" s="77">
        <v>575</v>
      </c>
      <c r="C586" s="105"/>
      <c r="D586" s="117"/>
      <c r="E586" s="117"/>
      <c r="F586" s="118"/>
      <c r="G586" s="107" t="str">
        <f t="shared" si="127"/>
        <v/>
      </c>
      <c r="H586" s="38"/>
      <c r="I586" s="14"/>
      <c r="J586" s="143"/>
      <c r="K586" s="149" t="str">
        <f t="shared" si="128"/>
        <v/>
      </c>
      <c r="L586" s="101" t="str">
        <f t="shared" si="129"/>
        <v/>
      </c>
      <c r="M586" s="82"/>
      <c r="N586" s="78"/>
      <c r="O586" s="78"/>
      <c r="P586" s="78"/>
      <c r="Q586" s="15" t="str" cm="1">
        <f t="array" ref="Q586">IF(M586="","",IF($Q$11="4 Beste",SUM(LARGE(M586:P586,{1;2;3;4})),(IF($Q$11="3 Beste",SUM(LARGE(M586:P586,{1;2;3})),(IF($Q$11="2 Beste",SUM(LARGE(M586:P586,{1;2})),IF($Q$11="Bester",LARGE(M586:P586,1))))))))</f>
        <v/>
      </c>
      <c r="R586" s="101" t="str">
        <f t="shared" si="130"/>
        <v/>
      </c>
      <c r="S586" s="82"/>
      <c r="T586" s="84"/>
      <c r="U586" s="84"/>
      <c r="V586" s="84"/>
      <c r="W586" s="16" t="str" cm="1">
        <f t="array" ref="W586">IF(S586="","",IF($W$11="4 Beste",SUM(LARGE(S586:V586,{1;2;3;4})),(IF($W$11="3 Beste",SUM(LARGE(S586:V586,{1;2;3})),(IF($W$11="2 Beste",SUM(LARGE(S586:V586,{1;2})),IF($W$11="Bester",LARGE(S586:V586,1))))))))</f>
        <v/>
      </c>
      <c r="X586" s="101" t="str">
        <f t="shared" si="131"/>
        <v/>
      </c>
      <c r="Y586" s="14"/>
      <c r="Z586" s="101" t="str">
        <f t="shared" si="132"/>
        <v/>
      </c>
      <c r="AA586" s="18"/>
      <c r="AB586" s="23" t="str">
        <f t="shared" si="138"/>
        <v/>
      </c>
      <c r="AC586" s="24" t="str">
        <f t="shared" si="139"/>
        <v/>
      </c>
      <c r="AD586" s="24" t="str">
        <f t="shared" si="140"/>
        <v/>
      </c>
      <c r="AE586" s="22" t="str">
        <f t="shared" si="141"/>
        <v/>
      </c>
      <c r="AF586" s="16" t="str">
        <f t="shared" si="133"/>
        <v/>
      </c>
      <c r="AG586" s="103" t="str">
        <f t="shared" si="134"/>
        <v/>
      </c>
      <c r="AH586" s="25" t="str">
        <f t="shared" si="135"/>
        <v/>
      </c>
      <c r="AI586" s="26" t="str">
        <f t="shared" si="136"/>
        <v/>
      </c>
      <c r="AJ586" s="27" t="str">
        <f t="shared" si="137"/>
        <v/>
      </c>
      <c r="AL586" s="6"/>
      <c r="AM586" s="6"/>
      <c r="AN586" s="6"/>
      <c r="AO586" s="6"/>
      <c r="AP586" s="6"/>
      <c r="AQ586" s="6"/>
      <c r="AR586" s="6"/>
      <c r="AS586" s="6"/>
      <c r="AT586" s="6"/>
      <c r="AU586" s="6"/>
      <c r="AV586" s="6"/>
      <c r="AW586" s="6"/>
      <c r="AX586" s="6"/>
      <c r="AY586" s="6"/>
    </row>
    <row r="587" spans="2:51" ht="18" customHeight="1" x14ac:dyDescent="0.2">
      <c r="B587" s="77">
        <v>576</v>
      </c>
      <c r="C587" s="105"/>
      <c r="D587" s="117"/>
      <c r="E587" s="117"/>
      <c r="F587" s="118"/>
      <c r="G587" s="107" t="str">
        <f t="shared" si="127"/>
        <v/>
      </c>
      <c r="H587" s="38"/>
      <c r="I587" s="14"/>
      <c r="J587" s="143"/>
      <c r="K587" s="149" t="str">
        <f t="shared" si="128"/>
        <v/>
      </c>
      <c r="L587" s="101" t="str">
        <f t="shared" si="129"/>
        <v/>
      </c>
      <c r="M587" s="82"/>
      <c r="N587" s="78"/>
      <c r="O587" s="78"/>
      <c r="P587" s="78"/>
      <c r="Q587" s="15" t="str" cm="1">
        <f t="array" ref="Q587">IF(M587="","",IF($Q$11="4 Beste",SUM(LARGE(M587:P587,{1;2;3;4})),(IF($Q$11="3 Beste",SUM(LARGE(M587:P587,{1;2;3})),(IF($Q$11="2 Beste",SUM(LARGE(M587:P587,{1;2})),IF($Q$11="Bester",LARGE(M587:P587,1))))))))</f>
        <v/>
      </c>
      <c r="R587" s="101" t="str">
        <f t="shared" si="130"/>
        <v/>
      </c>
      <c r="S587" s="82"/>
      <c r="T587" s="84"/>
      <c r="U587" s="84"/>
      <c r="V587" s="84"/>
      <c r="W587" s="16" t="str" cm="1">
        <f t="array" ref="W587">IF(S587="","",IF($W$11="4 Beste",SUM(LARGE(S587:V587,{1;2;3;4})),(IF($W$11="3 Beste",SUM(LARGE(S587:V587,{1;2;3})),(IF($W$11="2 Beste",SUM(LARGE(S587:V587,{1;2})),IF($W$11="Bester",LARGE(S587:V587,1))))))))</f>
        <v/>
      </c>
      <c r="X587" s="101" t="str">
        <f t="shared" si="131"/>
        <v/>
      </c>
      <c r="Y587" s="14"/>
      <c r="Z587" s="101" t="str">
        <f t="shared" si="132"/>
        <v/>
      </c>
      <c r="AA587" s="18"/>
      <c r="AB587" s="23" t="str">
        <f t="shared" si="138"/>
        <v/>
      </c>
      <c r="AC587" s="24" t="str">
        <f t="shared" si="139"/>
        <v/>
      </c>
      <c r="AD587" s="24" t="str">
        <f t="shared" si="140"/>
        <v/>
      </c>
      <c r="AE587" s="22" t="str">
        <f t="shared" si="141"/>
        <v/>
      </c>
      <c r="AF587" s="16" t="str">
        <f t="shared" si="133"/>
        <v/>
      </c>
      <c r="AG587" s="103" t="str">
        <f t="shared" si="134"/>
        <v/>
      </c>
      <c r="AH587" s="25" t="str">
        <f t="shared" si="135"/>
        <v/>
      </c>
      <c r="AI587" s="26" t="str">
        <f t="shared" si="136"/>
        <v/>
      </c>
      <c r="AJ587" s="27" t="str">
        <f t="shared" si="137"/>
        <v/>
      </c>
      <c r="AL587" s="6"/>
      <c r="AM587" s="6"/>
      <c r="AN587" s="6"/>
      <c r="AO587" s="6"/>
      <c r="AP587" s="6"/>
      <c r="AQ587" s="6"/>
      <c r="AR587" s="6"/>
      <c r="AS587" s="6"/>
      <c r="AT587" s="6"/>
      <c r="AU587" s="6"/>
      <c r="AV587" s="6"/>
      <c r="AW587" s="6"/>
      <c r="AX587" s="6"/>
      <c r="AY587" s="6"/>
    </row>
    <row r="588" spans="2:51" ht="18" customHeight="1" x14ac:dyDescent="0.2">
      <c r="B588" s="77">
        <v>577</v>
      </c>
      <c r="C588" s="105"/>
      <c r="D588" s="117"/>
      <c r="E588" s="117"/>
      <c r="F588" s="118"/>
      <c r="G588" s="107" t="str">
        <f t="shared" si="127"/>
        <v/>
      </c>
      <c r="H588" s="38"/>
      <c r="I588" s="14"/>
      <c r="J588" s="143"/>
      <c r="K588" s="149" t="str">
        <f t="shared" si="128"/>
        <v/>
      </c>
      <c r="L588" s="101" t="str">
        <f t="shared" si="129"/>
        <v/>
      </c>
      <c r="M588" s="82"/>
      <c r="N588" s="78"/>
      <c r="O588" s="78"/>
      <c r="P588" s="78"/>
      <c r="Q588" s="15" t="str" cm="1">
        <f t="array" ref="Q588">IF(M588="","",IF($Q$11="4 Beste",SUM(LARGE(M588:P588,{1;2;3;4})),(IF($Q$11="3 Beste",SUM(LARGE(M588:P588,{1;2;3})),(IF($Q$11="2 Beste",SUM(LARGE(M588:P588,{1;2})),IF($Q$11="Bester",LARGE(M588:P588,1))))))))</f>
        <v/>
      </c>
      <c r="R588" s="101" t="str">
        <f t="shared" si="130"/>
        <v/>
      </c>
      <c r="S588" s="82"/>
      <c r="T588" s="84"/>
      <c r="U588" s="84"/>
      <c r="V588" s="84"/>
      <c r="W588" s="16" t="str" cm="1">
        <f t="array" ref="W588">IF(S588="","",IF($W$11="4 Beste",SUM(LARGE(S588:V588,{1;2;3;4})),(IF($W$11="3 Beste",SUM(LARGE(S588:V588,{1;2;3})),(IF($W$11="2 Beste",SUM(LARGE(S588:V588,{1;2})),IF($W$11="Bester",LARGE(S588:V588,1))))))))</f>
        <v/>
      </c>
      <c r="X588" s="101" t="str">
        <f t="shared" si="131"/>
        <v/>
      </c>
      <c r="Y588" s="14"/>
      <c r="Z588" s="101" t="str">
        <f t="shared" si="132"/>
        <v/>
      </c>
      <c r="AA588" s="18"/>
      <c r="AB588" s="23" t="str">
        <f t="shared" si="138"/>
        <v/>
      </c>
      <c r="AC588" s="24" t="str">
        <f t="shared" si="139"/>
        <v/>
      </c>
      <c r="AD588" s="24" t="str">
        <f t="shared" si="140"/>
        <v/>
      </c>
      <c r="AE588" s="22" t="str">
        <f t="shared" si="141"/>
        <v/>
      </c>
      <c r="AF588" s="16" t="str">
        <f t="shared" si="133"/>
        <v/>
      </c>
      <c r="AG588" s="103" t="str">
        <f t="shared" si="134"/>
        <v/>
      </c>
      <c r="AH588" s="25" t="str">
        <f t="shared" si="135"/>
        <v/>
      </c>
      <c r="AI588" s="26" t="str">
        <f t="shared" si="136"/>
        <v/>
      </c>
      <c r="AJ588" s="27" t="str">
        <f t="shared" si="137"/>
        <v/>
      </c>
      <c r="AL588" s="6"/>
      <c r="AM588" s="6"/>
      <c r="AN588" s="6"/>
      <c r="AO588" s="6"/>
      <c r="AP588" s="6"/>
      <c r="AQ588" s="6"/>
      <c r="AR588" s="6"/>
      <c r="AS588" s="6"/>
      <c r="AT588" s="6"/>
      <c r="AU588" s="6"/>
      <c r="AV588" s="6"/>
      <c r="AW588" s="6"/>
      <c r="AX588" s="6"/>
      <c r="AY588" s="6"/>
    </row>
    <row r="589" spans="2:51" ht="18" customHeight="1" x14ac:dyDescent="0.2">
      <c r="B589" s="77">
        <v>578</v>
      </c>
      <c r="C589" s="105"/>
      <c r="D589" s="117"/>
      <c r="E589" s="117"/>
      <c r="F589" s="118"/>
      <c r="G589" s="107" t="str">
        <f t="shared" ref="G589:G608" si="142">IF(AG589="","",IF(AG589&lt;AQ$12,"Ehren",IF(AND(AG589&gt;=AQ$12,AG589&lt;=AS$12),"Sieger","Teiln.")))</f>
        <v/>
      </c>
      <c r="H589" s="38"/>
      <c r="I589" s="14"/>
      <c r="J589" s="143"/>
      <c r="K589" s="149" t="str">
        <f t="shared" ref="K589:K608" si="143">IF(I589="","",I589+J589)</f>
        <v/>
      </c>
      <c r="L589" s="101" t="str">
        <f t="shared" ref="L589:L608" si="144">IF(K589="","",RANK(K589,K$12:K$608,IF($I$11="Zeit",1,IF($I$11="Punkte",0,"Fehler"))))</f>
        <v/>
      </c>
      <c r="M589" s="82"/>
      <c r="N589" s="78"/>
      <c r="O589" s="78"/>
      <c r="P589" s="78"/>
      <c r="Q589" s="15" t="str" cm="1">
        <f t="array" ref="Q589">IF(M589="","",IF($Q$11="4 Beste",SUM(LARGE(M589:P589,{1;2;3;4})),(IF($Q$11="3 Beste",SUM(LARGE(M589:P589,{1;2;3})),(IF($Q$11="2 Beste",SUM(LARGE(M589:P589,{1;2})),IF($Q$11="Bester",LARGE(M589:P589,1))))))))</f>
        <v/>
      </c>
      <c r="R589" s="101" t="str">
        <f t="shared" ref="R589:R608" si="145">IF(Q589="","",RANK(Q589,Q$12:Q$608,0))</f>
        <v/>
      </c>
      <c r="S589" s="82"/>
      <c r="T589" s="84"/>
      <c r="U589" s="84"/>
      <c r="V589" s="84"/>
      <c r="W589" s="16" t="str" cm="1">
        <f t="array" ref="W589">IF(S589="","",IF($W$11="4 Beste",SUM(LARGE(S589:V589,{1;2;3;4})),(IF($W$11="3 Beste",SUM(LARGE(S589:V589,{1;2;3})),(IF($W$11="2 Beste",SUM(LARGE(S589:V589,{1;2})),IF($W$11="Bester",LARGE(S589:V589,1))))))))</f>
        <v/>
      </c>
      <c r="X589" s="101" t="str">
        <f t="shared" ref="X589:X608" si="146">IF(W589="","",RANK(W589,W$12:W$608,0))</f>
        <v/>
      </c>
      <c r="Y589" s="14"/>
      <c r="Z589" s="101" t="str">
        <f t="shared" ref="Z589:Z608" si="147">IF(Y589="","",RANK(Y589,Y$12:Y$608,IF($Y$11="Zeit",1,IF($Y$11="Punkte",0,"Fehler"))))</f>
        <v/>
      </c>
      <c r="AA589" s="18"/>
      <c r="AB589" s="23" t="str">
        <f t="shared" si="138"/>
        <v/>
      </c>
      <c r="AC589" s="24" t="str">
        <f t="shared" si="139"/>
        <v/>
      </c>
      <c r="AD589" s="24" t="str">
        <f t="shared" si="140"/>
        <v/>
      </c>
      <c r="AE589" s="22" t="str">
        <f t="shared" si="141"/>
        <v/>
      </c>
      <c r="AF589" s="16" t="str">
        <f t="shared" ref="AF589:AF608" si="148">IF(AND(AB589="",AC589="",AD589=""),"",SUM(AB589:AE589))</f>
        <v/>
      </c>
      <c r="AG589" s="103" t="str">
        <f t="shared" ref="AG589:AG608" si="149">IF(OR(AF589="",Z589="",X589="",R589="",L589=""),"",RANK(AF589,AF$12:AF$608,1))</f>
        <v/>
      </c>
      <c r="AH589" s="25" t="str">
        <f t="shared" ref="AH589:AH608" si="150">IF(AG589="","",IF(AG589&lt;AQ$12,"x",""))</f>
        <v/>
      </c>
      <c r="AI589" s="26" t="str">
        <f t="shared" ref="AI589:AI608" si="151">IF(AG589="","",IF(AND(AG589&gt;=AQ$12,AG589&lt;=AS$12),"x",""))</f>
        <v/>
      </c>
      <c r="AJ589" s="27" t="str">
        <f t="shared" ref="AJ589:AJ608" si="152">IF(AG589="","",IF(AG589&gt;=AQ$13,"x",""))</f>
        <v/>
      </c>
      <c r="AL589" s="6"/>
      <c r="AM589" s="6"/>
      <c r="AN589" s="6"/>
      <c r="AO589" s="6"/>
      <c r="AP589" s="6"/>
      <c r="AQ589" s="6"/>
      <c r="AR589" s="6"/>
      <c r="AS589" s="6"/>
      <c r="AT589" s="6"/>
      <c r="AU589" s="6"/>
      <c r="AV589" s="6"/>
      <c r="AW589" s="6"/>
      <c r="AX589" s="6"/>
      <c r="AY589" s="6"/>
    </row>
    <row r="590" spans="2:51" ht="18" customHeight="1" x14ac:dyDescent="0.2">
      <c r="B590" s="77">
        <v>579</v>
      </c>
      <c r="C590" s="105"/>
      <c r="D590" s="117"/>
      <c r="E590" s="117"/>
      <c r="F590" s="118"/>
      <c r="G590" s="107" t="str">
        <f t="shared" si="142"/>
        <v/>
      </c>
      <c r="H590" s="38"/>
      <c r="I590" s="14"/>
      <c r="J590" s="143"/>
      <c r="K590" s="149" t="str">
        <f t="shared" si="143"/>
        <v/>
      </c>
      <c r="L590" s="101" t="str">
        <f t="shared" si="144"/>
        <v/>
      </c>
      <c r="M590" s="82"/>
      <c r="N590" s="78"/>
      <c r="O590" s="78"/>
      <c r="P590" s="78"/>
      <c r="Q590" s="15" t="str" cm="1">
        <f t="array" ref="Q590">IF(M590="","",IF($Q$11="4 Beste",SUM(LARGE(M590:P590,{1;2;3;4})),(IF($Q$11="3 Beste",SUM(LARGE(M590:P590,{1;2;3})),(IF($Q$11="2 Beste",SUM(LARGE(M590:P590,{1;2})),IF($Q$11="Bester",LARGE(M590:P590,1))))))))</f>
        <v/>
      </c>
      <c r="R590" s="101" t="str">
        <f t="shared" si="145"/>
        <v/>
      </c>
      <c r="S590" s="82"/>
      <c r="T590" s="84"/>
      <c r="U590" s="84"/>
      <c r="V590" s="84"/>
      <c r="W590" s="16" t="str" cm="1">
        <f t="array" ref="W590">IF(S590="","",IF($W$11="4 Beste",SUM(LARGE(S590:V590,{1;2;3;4})),(IF($W$11="3 Beste",SUM(LARGE(S590:V590,{1;2;3})),(IF($W$11="2 Beste",SUM(LARGE(S590:V590,{1;2})),IF($W$11="Bester",LARGE(S590:V590,1))))))))</f>
        <v/>
      </c>
      <c r="X590" s="101" t="str">
        <f t="shared" si="146"/>
        <v/>
      </c>
      <c r="Y590" s="14"/>
      <c r="Z590" s="101" t="str">
        <f t="shared" si="147"/>
        <v/>
      </c>
      <c r="AA590" s="18"/>
      <c r="AB590" s="23" t="str">
        <f t="shared" si="138"/>
        <v/>
      </c>
      <c r="AC590" s="24" t="str">
        <f t="shared" si="139"/>
        <v/>
      </c>
      <c r="AD590" s="24" t="str">
        <f t="shared" si="140"/>
        <v/>
      </c>
      <c r="AE590" s="22" t="str">
        <f t="shared" si="141"/>
        <v/>
      </c>
      <c r="AF590" s="16" t="str">
        <f t="shared" si="148"/>
        <v/>
      </c>
      <c r="AG590" s="103" t="str">
        <f t="shared" si="149"/>
        <v/>
      </c>
      <c r="AH590" s="25" t="str">
        <f t="shared" si="150"/>
        <v/>
      </c>
      <c r="AI590" s="26" t="str">
        <f t="shared" si="151"/>
        <v/>
      </c>
      <c r="AJ590" s="27" t="str">
        <f t="shared" si="152"/>
        <v/>
      </c>
      <c r="AL590" s="6"/>
      <c r="AM590" s="6"/>
      <c r="AN590" s="6"/>
      <c r="AO590" s="6"/>
      <c r="AP590" s="6"/>
      <c r="AQ590" s="6"/>
      <c r="AR590" s="6"/>
      <c r="AS590" s="6"/>
      <c r="AT590" s="6"/>
      <c r="AU590" s="6"/>
      <c r="AV590" s="6"/>
      <c r="AW590" s="6"/>
      <c r="AX590" s="6"/>
      <c r="AY590" s="6"/>
    </row>
    <row r="591" spans="2:51" ht="18" customHeight="1" x14ac:dyDescent="0.2">
      <c r="B591" s="77">
        <v>580</v>
      </c>
      <c r="C591" s="105"/>
      <c r="D591" s="117"/>
      <c r="E591" s="117"/>
      <c r="F591" s="118"/>
      <c r="G591" s="107" t="str">
        <f t="shared" si="142"/>
        <v/>
      </c>
      <c r="H591" s="38"/>
      <c r="I591" s="14"/>
      <c r="J591" s="143"/>
      <c r="K591" s="149" t="str">
        <f t="shared" si="143"/>
        <v/>
      </c>
      <c r="L591" s="101" t="str">
        <f t="shared" si="144"/>
        <v/>
      </c>
      <c r="M591" s="82"/>
      <c r="N591" s="78"/>
      <c r="O591" s="78"/>
      <c r="P591" s="78"/>
      <c r="Q591" s="15" t="str" cm="1">
        <f t="array" ref="Q591">IF(M591="","",IF($Q$11="4 Beste",SUM(LARGE(M591:P591,{1;2;3;4})),(IF($Q$11="3 Beste",SUM(LARGE(M591:P591,{1;2;3})),(IF($Q$11="2 Beste",SUM(LARGE(M591:P591,{1;2})),IF($Q$11="Bester",LARGE(M591:P591,1))))))))</f>
        <v/>
      </c>
      <c r="R591" s="101" t="str">
        <f t="shared" si="145"/>
        <v/>
      </c>
      <c r="S591" s="82"/>
      <c r="T591" s="84"/>
      <c r="U591" s="84"/>
      <c r="V591" s="84"/>
      <c r="W591" s="16" t="str" cm="1">
        <f t="array" ref="W591">IF(S591="","",IF($W$11="4 Beste",SUM(LARGE(S591:V591,{1;2;3;4})),(IF($W$11="3 Beste",SUM(LARGE(S591:V591,{1;2;3})),(IF($W$11="2 Beste",SUM(LARGE(S591:V591,{1;2})),IF($W$11="Bester",LARGE(S591:V591,1))))))))</f>
        <v/>
      </c>
      <c r="X591" s="101" t="str">
        <f t="shared" si="146"/>
        <v/>
      </c>
      <c r="Y591" s="14"/>
      <c r="Z591" s="101" t="str">
        <f t="shared" si="147"/>
        <v/>
      </c>
      <c r="AA591" s="18"/>
      <c r="AB591" s="23" t="str">
        <f t="shared" si="138"/>
        <v/>
      </c>
      <c r="AC591" s="24" t="str">
        <f t="shared" si="139"/>
        <v/>
      </c>
      <c r="AD591" s="24" t="str">
        <f t="shared" si="140"/>
        <v/>
      </c>
      <c r="AE591" s="22" t="str">
        <f t="shared" si="141"/>
        <v/>
      </c>
      <c r="AF591" s="16" t="str">
        <f t="shared" si="148"/>
        <v/>
      </c>
      <c r="AG591" s="103" t="str">
        <f t="shared" si="149"/>
        <v/>
      </c>
      <c r="AH591" s="25" t="str">
        <f t="shared" si="150"/>
        <v/>
      </c>
      <c r="AI591" s="26" t="str">
        <f t="shared" si="151"/>
        <v/>
      </c>
      <c r="AJ591" s="27" t="str">
        <f t="shared" si="152"/>
        <v/>
      </c>
      <c r="AL591" s="6"/>
      <c r="AM591" s="6"/>
      <c r="AN591" s="6"/>
      <c r="AO591" s="6"/>
      <c r="AP591" s="6"/>
      <c r="AQ591" s="6"/>
      <c r="AR591" s="6"/>
      <c r="AS591" s="6"/>
      <c r="AT591" s="6"/>
      <c r="AU591" s="6"/>
      <c r="AV591" s="6"/>
      <c r="AW591" s="6"/>
      <c r="AX591" s="6"/>
      <c r="AY591" s="6"/>
    </row>
    <row r="592" spans="2:51" ht="18" customHeight="1" x14ac:dyDescent="0.2">
      <c r="B592" s="77">
        <v>581</v>
      </c>
      <c r="C592" s="105"/>
      <c r="D592" s="117"/>
      <c r="E592" s="117"/>
      <c r="F592" s="118"/>
      <c r="G592" s="107" t="str">
        <f t="shared" si="142"/>
        <v/>
      </c>
      <c r="H592" s="38"/>
      <c r="I592" s="14"/>
      <c r="J592" s="143"/>
      <c r="K592" s="149" t="str">
        <f t="shared" si="143"/>
        <v/>
      </c>
      <c r="L592" s="101" t="str">
        <f t="shared" si="144"/>
        <v/>
      </c>
      <c r="M592" s="82"/>
      <c r="N592" s="78"/>
      <c r="O592" s="78"/>
      <c r="P592" s="78"/>
      <c r="Q592" s="15" t="str" cm="1">
        <f t="array" ref="Q592">IF(M592="","",IF($Q$11="4 Beste",SUM(LARGE(M592:P592,{1;2;3;4})),(IF($Q$11="3 Beste",SUM(LARGE(M592:P592,{1;2;3})),(IF($Q$11="2 Beste",SUM(LARGE(M592:P592,{1;2})),IF($Q$11="Bester",LARGE(M592:P592,1))))))))</f>
        <v/>
      </c>
      <c r="R592" s="101" t="str">
        <f t="shared" si="145"/>
        <v/>
      </c>
      <c r="S592" s="82"/>
      <c r="T592" s="84"/>
      <c r="U592" s="84"/>
      <c r="V592" s="84"/>
      <c r="W592" s="16" t="str" cm="1">
        <f t="array" ref="W592">IF(S592="","",IF($W$11="4 Beste",SUM(LARGE(S592:V592,{1;2;3;4})),(IF($W$11="3 Beste",SUM(LARGE(S592:V592,{1;2;3})),(IF($W$11="2 Beste",SUM(LARGE(S592:V592,{1;2})),IF($W$11="Bester",LARGE(S592:V592,1))))))))</f>
        <v/>
      </c>
      <c r="X592" s="101" t="str">
        <f t="shared" si="146"/>
        <v/>
      </c>
      <c r="Y592" s="14"/>
      <c r="Z592" s="101" t="str">
        <f t="shared" si="147"/>
        <v/>
      </c>
      <c r="AA592" s="18"/>
      <c r="AB592" s="23" t="str">
        <f t="shared" si="138"/>
        <v/>
      </c>
      <c r="AC592" s="24" t="str">
        <f t="shared" si="139"/>
        <v/>
      </c>
      <c r="AD592" s="24" t="str">
        <f t="shared" si="140"/>
        <v/>
      </c>
      <c r="AE592" s="22" t="str">
        <f t="shared" si="141"/>
        <v/>
      </c>
      <c r="AF592" s="16" t="str">
        <f t="shared" si="148"/>
        <v/>
      </c>
      <c r="AG592" s="103" t="str">
        <f t="shared" si="149"/>
        <v/>
      </c>
      <c r="AH592" s="25" t="str">
        <f t="shared" si="150"/>
        <v/>
      </c>
      <c r="AI592" s="26" t="str">
        <f t="shared" si="151"/>
        <v/>
      </c>
      <c r="AJ592" s="27" t="str">
        <f t="shared" si="152"/>
        <v/>
      </c>
      <c r="AL592" s="6"/>
      <c r="AM592" s="6"/>
      <c r="AN592" s="6"/>
      <c r="AO592" s="6"/>
      <c r="AP592" s="6"/>
      <c r="AQ592" s="6"/>
      <c r="AR592" s="6"/>
      <c r="AS592" s="6"/>
      <c r="AT592" s="6"/>
      <c r="AU592" s="6"/>
      <c r="AV592" s="6"/>
      <c r="AW592" s="6"/>
      <c r="AX592" s="6"/>
      <c r="AY592" s="6"/>
    </row>
    <row r="593" spans="2:51" ht="18" customHeight="1" x14ac:dyDescent="0.2">
      <c r="B593" s="77">
        <v>582</v>
      </c>
      <c r="C593" s="105"/>
      <c r="D593" s="117"/>
      <c r="E593" s="117"/>
      <c r="F593" s="118"/>
      <c r="G593" s="107" t="str">
        <f t="shared" si="142"/>
        <v/>
      </c>
      <c r="H593" s="38"/>
      <c r="I593" s="14"/>
      <c r="J593" s="143"/>
      <c r="K593" s="149" t="str">
        <f t="shared" si="143"/>
        <v/>
      </c>
      <c r="L593" s="101" t="str">
        <f t="shared" si="144"/>
        <v/>
      </c>
      <c r="M593" s="82"/>
      <c r="N593" s="78"/>
      <c r="O593" s="78"/>
      <c r="P593" s="78"/>
      <c r="Q593" s="15" t="str" cm="1">
        <f t="array" ref="Q593">IF(M593="","",IF($Q$11="4 Beste",SUM(LARGE(M593:P593,{1;2;3;4})),(IF($Q$11="3 Beste",SUM(LARGE(M593:P593,{1;2;3})),(IF($Q$11="2 Beste",SUM(LARGE(M593:P593,{1;2})),IF($Q$11="Bester",LARGE(M593:P593,1))))))))</f>
        <v/>
      </c>
      <c r="R593" s="101" t="str">
        <f t="shared" si="145"/>
        <v/>
      </c>
      <c r="S593" s="82"/>
      <c r="T593" s="84"/>
      <c r="U593" s="84"/>
      <c r="V593" s="84"/>
      <c r="W593" s="16" t="str" cm="1">
        <f t="array" ref="W593">IF(S593="","",IF($W$11="4 Beste",SUM(LARGE(S593:V593,{1;2;3;4})),(IF($W$11="3 Beste",SUM(LARGE(S593:V593,{1;2;3})),(IF($W$11="2 Beste",SUM(LARGE(S593:V593,{1;2})),IF($W$11="Bester",LARGE(S593:V593,1))))))))</f>
        <v/>
      </c>
      <c r="X593" s="101" t="str">
        <f t="shared" si="146"/>
        <v/>
      </c>
      <c r="Y593" s="14"/>
      <c r="Z593" s="101" t="str">
        <f t="shared" si="147"/>
        <v/>
      </c>
      <c r="AA593" s="18"/>
      <c r="AB593" s="23" t="str">
        <f t="shared" si="138"/>
        <v/>
      </c>
      <c r="AC593" s="24" t="str">
        <f t="shared" si="139"/>
        <v/>
      </c>
      <c r="AD593" s="24" t="str">
        <f t="shared" si="140"/>
        <v/>
      </c>
      <c r="AE593" s="22" t="str">
        <f t="shared" si="141"/>
        <v/>
      </c>
      <c r="AF593" s="16" t="str">
        <f t="shared" si="148"/>
        <v/>
      </c>
      <c r="AG593" s="103" t="str">
        <f t="shared" si="149"/>
        <v/>
      </c>
      <c r="AH593" s="25" t="str">
        <f t="shared" si="150"/>
        <v/>
      </c>
      <c r="AI593" s="26" t="str">
        <f t="shared" si="151"/>
        <v/>
      </c>
      <c r="AJ593" s="27" t="str">
        <f t="shared" si="152"/>
        <v/>
      </c>
      <c r="AL593" s="6"/>
      <c r="AM593" s="6"/>
      <c r="AN593" s="6"/>
      <c r="AO593" s="6"/>
      <c r="AP593" s="6"/>
      <c r="AQ593" s="6"/>
      <c r="AR593" s="6"/>
      <c r="AS593" s="6"/>
      <c r="AT593" s="6"/>
      <c r="AU593" s="6"/>
      <c r="AV593" s="6"/>
      <c r="AW593" s="6"/>
      <c r="AX593" s="6"/>
      <c r="AY593" s="6"/>
    </row>
    <row r="594" spans="2:51" ht="18" customHeight="1" x14ac:dyDescent="0.2">
      <c r="B594" s="77">
        <v>583</v>
      </c>
      <c r="C594" s="105"/>
      <c r="D594" s="117"/>
      <c r="E594" s="117"/>
      <c r="F594" s="118"/>
      <c r="G594" s="107" t="str">
        <f t="shared" si="142"/>
        <v/>
      </c>
      <c r="H594" s="38"/>
      <c r="I594" s="14"/>
      <c r="J594" s="143"/>
      <c r="K594" s="149" t="str">
        <f t="shared" si="143"/>
        <v/>
      </c>
      <c r="L594" s="101" t="str">
        <f t="shared" si="144"/>
        <v/>
      </c>
      <c r="M594" s="82"/>
      <c r="N594" s="78"/>
      <c r="O594" s="78"/>
      <c r="P594" s="78"/>
      <c r="Q594" s="15" t="str" cm="1">
        <f t="array" ref="Q594">IF(M594="","",IF($Q$11="4 Beste",SUM(LARGE(M594:P594,{1;2;3;4})),(IF($Q$11="3 Beste",SUM(LARGE(M594:P594,{1;2;3})),(IF($Q$11="2 Beste",SUM(LARGE(M594:P594,{1;2})),IF($Q$11="Bester",LARGE(M594:P594,1))))))))</f>
        <v/>
      </c>
      <c r="R594" s="101" t="str">
        <f t="shared" si="145"/>
        <v/>
      </c>
      <c r="S594" s="82"/>
      <c r="T594" s="84"/>
      <c r="U594" s="84"/>
      <c r="V594" s="84"/>
      <c r="W594" s="16" t="str" cm="1">
        <f t="array" ref="W594">IF(S594="","",IF($W$11="4 Beste",SUM(LARGE(S594:V594,{1;2;3;4})),(IF($W$11="3 Beste",SUM(LARGE(S594:V594,{1;2;3})),(IF($W$11="2 Beste",SUM(LARGE(S594:V594,{1;2})),IF($W$11="Bester",LARGE(S594:V594,1))))))))</f>
        <v/>
      </c>
      <c r="X594" s="101" t="str">
        <f t="shared" si="146"/>
        <v/>
      </c>
      <c r="Y594" s="14"/>
      <c r="Z594" s="101" t="str">
        <f t="shared" si="147"/>
        <v/>
      </c>
      <c r="AA594" s="18"/>
      <c r="AB594" s="23" t="str">
        <f t="shared" si="138"/>
        <v/>
      </c>
      <c r="AC594" s="24" t="str">
        <f t="shared" si="139"/>
        <v/>
      </c>
      <c r="AD594" s="24" t="str">
        <f t="shared" si="140"/>
        <v/>
      </c>
      <c r="AE594" s="22" t="str">
        <f t="shared" si="141"/>
        <v/>
      </c>
      <c r="AF594" s="16" t="str">
        <f t="shared" si="148"/>
        <v/>
      </c>
      <c r="AG594" s="103" t="str">
        <f t="shared" si="149"/>
        <v/>
      </c>
      <c r="AH594" s="25" t="str">
        <f t="shared" si="150"/>
        <v/>
      </c>
      <c r="AI594" s="26" t="str">
        <f t="shared" si="151"/>
        <v/>
      </c>
      <c r="AJ594" s="27" t="str">
        <f t="shared" si="152"/>
        <v/>
      </c>
      <c r="AL594" s="6"/>
      <c r="AM594" s="6"/>
      <c r="AN594" s="6"/>
      <c r="AO594" s="6"/>
      <c r="AP594" s="6"/>
      <c r="AQ594" s="6"/>
      <c r="AR594" s="6"/>
      <c r="AS594" s="6"/>
      <c r="AT594" s="6"/>
      <c r="AU594" s="6"/>
      <c r="AV594" s="6"/>
      <c r="AW594" s="6"/>
      <c r="AX594" s="6"/>
      <c r="AY594" s="6"/>
    </row>
    <row r="595" spans="2:51" ht="18" customHeight="1" x14ac:dyDescent="0.2">
      <c r="B595" s="77">
        <v>584</v>
      </c>
      <c r="C595" s="105"/>
      <c r="D595" s="117"/>
      <c r="E595" s="117"/>
      <c r="F595" s="118"/>
      <c r="G595" s="107" t="str">
        <f t="shared" si="142"/>
        <v/>
      </c>
      <c r="H595" s="38"/>
      <c r="I595" s="14"/>
      <c r="J595" s="143"/>
      <c r="K595" s="149" t="str">
        <f t="shared" si="143"/>
        <v/>
      </c>
      <c r="L595" s="101" t="str">
        <f t="shared" si="144"/>
        <v/>
      </c>
      <c r="M595" s="82"/>
      <c r="N595" s="78"/>
      <c r="O595" s="78"/>
      <c r="P595" s="78"/>
      <c r="Q595" s="15" t="str" cm="1">
        <f t="array" ref="Q595">IF(M595="","",IF($Q$11="4 Beste",SUM(LARGE(M595:P595,{1;2;3;4})),(IF($Q$11="3 Beste",SUM(LARGE(M595:P595,{1;2;3})),(IF($Q$11="2 Beste",SUM(LARGE(M595:P595,{1;2})),IF($Q$11="Bester",LARGE(M595:P595,1))))))))</f>
        <v/>
      </c>
      <c r="R595" s="101" t="str">
        <f t="shared" si="145"/>
        <v/>
      </c>
      <c r="S595" s="82"/>
      <c r="T595" s="84"/>
      <c r="U595" s="84"/>
      <c r="V595" s="84"/>
      <c r="W595" s="16" t="str" cm="1">
        <f t="array" ref="W595">IF(S595="","",IF($W$11="4 Beste",SUM(LARGE(S595:V595,{1;2;3;4})),(IF($W$11="3 Beste",SUM(LARGE(S595:V595,{1;2;3})),(IF($W$11="2 Beste",SUM(LARGE(S595:V595,{1;2})),IF($W$11="Bester",LARGE(S595:V595,1))))))))</f>
        <v/>
      </c>
      <c r="X595" s="101" t="str">
        <f t="shared" si="146"/>
        <v/>
      </c>
      <c r="Y595" s="14"/>
      <c r="Z595" s="101" t="str">
        <f t="shared" si="147"/>
        <v/>
      </c>
      <c r="AA595" s="18"/>
      <c r="AB595" s="23" t="str">
        <f t="shared" si="138"/>
        <v/>
      </c>
      <c r="AC595" s="24" t="str">
        <f t="shared" si="139"/>
        <v/>
      </c>
      <c r="AD595" s="24" t="str">
        <f t="shared" si="140"/>
        <v/>
      </c>
      <c r="AE595" s="22" t="str">
        <f t="shared" si="141"/>
        <v/>
      </c>
      <c r="AF595" s="16" t="str">
        <f t="shared" si="148"/>
        <v/>
      </c>
      <c r="AG595" s="103" t="str">
        <f t="shared" si="149"/>
        <v/>
      </c>
      <c r="AH595" s="25" t="str">
        <f t="shared" si="150"/>
        <v/>
      </c>
      <c r="AI595" s="26" t="str">
        <f t="shared" si="151"/>
        <v/>
      </c>
      <c r="AJ595" s="27" t="str">
        <f t="shared" si="152"/>
        <v/>
      </c>
      <c r="AL595" s="6"/>
      <c r="AM595" s="6"/>
      <c r="AN595" s="6"/>
      <c r="AO595" s="6"/>
      <c r="AP595" s="6"/>
      <c r="AQ595" s="6"/>
      <c r="AR595" s="6"/>
      <c r="AS595" s="6"/>
      <c r="AT595" s="6"/>
      <c r="AU595" s="6"/>
      <c r="AV595" s="6"/>
      <c r="AW595" s="6"/>
      <c r="AX595" s="6"/>
      <c r="AY595" s="6"/>
    </row>
    <row r="596" spans="2:51" ht="18" customHeight="1" x14ac:dyDescent="0.2">
      <c r="B596" s="77">
        <v>585</v>
      </c>
      <c r="C596" s="105"/>
      <c r="D596" s="117"/>
      <c r="E596" s="117"/>
      <c r="F596" s="118"/>
      <c r="G596" s="107" t="str">
        <f t="shared" si="142"/>
        <v/>
      </c>
      <c r="H596" s="38"/>
      <c r="I596" s="14"/>
      <c r="J596" s="143"/>
      <c r="K596" s="149" t="str">
        <f t="shared" si="143"/>
        <v/>
      </c>
      <c r="L596" s="101" t="str">
        <f t="shared" si="144"/>
        <v/>
      </c>
      <c r="M596" s="82"/>
      <c r="N596" s="78"/>
      <c r="O596" s="78"/>
      <c r="P596" s="78"/>
      <c r="Q596" s="15" t="str" cm="1">
        <f t="array" ref="Q596">IF(M596="","",IF($Q$11="4 Beste",SUM(LARGE(M596:P596,{1;2;3;4})),(IF($Q$11="3 Beste",SUM(LARGE(M596:P596,{1;2;3})),(IF($Q$11="2 Beste",SUM(LARGE(M596:P596,{1;2})),IF($Q$11="Bester",LARGE(M596:P596,1))))))))</f>
        <v/>
      </c>
      <c r="R596" s="101" t="str">
        <f t="shared" si="145"/>
        <v/>
      </c>
      <c r="S596" s="82"/>
      <c r="T596" s="84"/>
      <c r="U596" s="84"/>
      <c r="V596" s="84"/>
      <c r="W596" s="16" t="str" cm="1">
        <f t="array" ref="W596">IF(S596="","",IF($W$11="4 Beste",SUM(LARGE(S596:V596,{1;2;3;4})),(IF($W$11="3 Beste",SUM(LARGE(S596:V596,{1;2;3})),(IF($W$11="2 Beste",SUM(LARGE(S596:V596,{1;2})),IF($W$11="Bester",LARGE(S596:V596,1))))))))</f>
        <v/>
      </c>
      <c r="X596" s="101" t="str">
        <f t="shared" si="146"/>
        <v/>
      </c>
      <c r="Y596" s="14"/>
      <c r="Z596" s="101" t="str">
        <f t="shared" si="147"/>
        <v/>
      </c>
      <c r="AA596" s="18"/>
      <c r="AB596" s="23" t="str">
        <f t="shared" si="138"/>
        <v/>
      </c>
      <c r="AC596" s="24" t="str">
        <f t="shared" si="139"/>
        <v/>
      </c>
      <c r="AD596" s="24" t="str">
        <f t="shared" si="140"/>
        <v/>
      </c>
      <c r="AE596" s="22" t="str">
        <f t="shared" si="141"/>
        <v/>
      </c>
      <c r="AF596" s="16" t="str">
        <f t="shared" si="148"/>
        <v/>
      </c>
      <c r="AG596" s="103" t="str">
        <f t="shared" si="149"/>
        <v/>
      </c>
      <c r="AH596" s="25" t="str">
        <f t="shared" si="150"/>
        <v/>
      </c>
      <c r="AI596" s="26" t="str">
        <f t="shared" si="151"/>
        <v/>
      </c>
      <c r="AJ596" s="27" t="str">
        <f t="shared" si="152"/>
        <v/>
      </c>
      <c r="AL596" s="6"/>
      <c r="AM596" s="6"/>
      <c r="AN596" s="6"/>
      <c r="AO596" s="6"/>
      <c r="AP596" s="6"/>
      <c r="AQ596" s="6"/>
      <c r="AR596" s="6"/>
      <c r="AS596" s="6"/>
      <c r="AT596" s="6"/>
      <c r="AU596" s="6"/>
      <c r="AV596" s="6"/>
      <c r="AW596" s="6"/>
      <c r="AX596" s="6"/>
      <c r="AY596" s="6"/>
    </row>
    <row r="597" spans="2:51" ht="18" customHeight="1" x14ac:dyDescent="0.2">
      <c r="B597" s="77">
        <v>586</v>
      </c>
      <c r="C597" s="105"/>
      <c r="D597" s="117"/>
      <c r="E597" s="117"/>
      <c r="F597" s="118"/>
      <c r="G597" s="107" t="str">
        <f t="shared" si="142"/>
        <v/>
      </c>
      <c r="H597" s="38"/>
      <c r="I597" s="14"/>
      <c r="J597" s="143"/>
      <c r="K597" s="149" t="str">
        <f t="shared" si="143"/>
        <v/>
      </c>
      <c r="L597" s="101" t="str">
        <f t="shared" si="144"/>
        <v/>
      </c>
      <c r="M597" s="82"/>
      <c r="N597" s="78"/>
      <c r="O597" s="78"/>
      <c r="P597" s="78"/>
      <c r="Q597" s="15" t="str" cm="1">
        <f t="array" ref="Q597">IF(M597="","",IF($Q$11="4 Beste",SUM(LARGE(M597:P597,{1;2;3;4})),(IF($Q$11="3 Beste",SUM(LARGE(M597:P597,{1;2;3})),(IF($Q$11="2 Beste",SUM(LARGE(M597:P597,{1;2})),IF($Q$11="Bester",LARGE(M597:P597,1))))))))</f>
        <v/>
      </c>
      <c r="R597" s="101" t="str">
        <f t="shared" si="145"/>
        <v/>
      </c>
      <c r="S597" s="82"/>
      <c r="T597" s="84"/>
      <c r="U597" s="84"/>
      <c r="V597" s="84"/>
      <c r="W597" s="16" t="str" cm="1">
        <f t="array" ref="W597">IF(S597="","",IF($W$11="4 Beste",SUM(LARGE(S597:V597,{1;2;3;4})),(IF($W$11="3 Beste",SUM(LARGE(S597:V597,{1;2;3})),(IF($W$11="2 Beste",SUM(LARGE(S597:V597,{1;2})),IF($W$11="Bester",LARGE(S597:V597,1))))))))</f>
        <v/>
      </c>
      <c r="X597" s="101" t="str">
        <f t="shared" si="146"/>
        <v/>
      </c>
      <c r="Y597" s="14"/>
      <c r="Z597" s="101" t="str">
        <f t="shared" si="147"/>
        <v/>
      </c>
      <c r="AA597" s="18"/>
      <c r="AB597" s="23" t="str">
        <f t="shared" si="138"/>
        <v/>
      </c>
      <c r="AC597" s="24" t="str">
        <f t="shared" si="139"/>
        <v/>
      </c>
      <c r="AD597" s="24" t="str">
        <f t="shared" si="140"/>
        <v/>
      </c>
      <c r="AE597" s="22" t="str">
        <f t="shared" si="141"/>
        <v/>
      </c>
      <c r="AF597" s="16" t="str">
        <f t="shared" si="148"/>
        <v/>
      </c>
      <c r="AG597" s="103" t="str">
        <f t="shared" si="149"/>
        <v/>
      </c>
      <c r="AH597" s="25" t="str">
        <f t="shared" si="150"/>
        <v/>
      </c>
      <c r="AI597" s="26" t="str">
        <f t="shared" si="151"/>
        <v/>
      </c>
      <c r="AJ597" s="27" t="str">
        <f t="shared" si="152"/>
        <v/>
      </c>
      <c r="AL597" s="6"/>
      <c r="AM597" s="6"/>
      <c r="AN597" s="6"/>
      <c r="AO597" s="6"/>
      <c r="AP597" s="6"/>
      <c r="AQ597" s="6"/>
      <c r="AR597" s="6"/>
      <c r="AS597" s="6"/>
      <c r="AT597" s="6"/>
      <c r="AU597" s="6"/>
      <c r="AV597" s="6"/>
      <c r="AW597" s="6"/>
      <c r="AX597" s="6"/>
      <c r="AY597" s="6"/>
    </row>
    <row r="598" spans="2:51" ht="18" customHeight="1" x14ac:dyDescent="0.2">
      <c r="B598" s="77">
        <v>587</v>
      </c>
      <c r="C598" s="105"/>
      <c r="D598" s="117"/>
      <c r="E598" s="117"/>
      <c r="F598" s="118"/>
      <c r="G598" s="107" t="str">
        <f t="shared" si="142"/>
        <v/>
      </c>
      <c r="H598" s="38"/>
      <c r="I598" s="14"/>
      <c r="J598" s="143"/>
      <c r="K598" s="149" t="str">
        <f t="shared" si="143"/>
        <v/>
      </c>
      <c r="L598" s="101" t="str">
        <f t="shared" si="144"/>
        <v/>
      </c>
      <c r="M598" s="82"/>
      <c r="N598" s="78"/>
      <c r="O598" s="78"/>
      <c r="P598" s="78"/>
      <c r="Q598" s="15" t="str" cm="1">
        <f t="array" ref="Q598">IF(M598="","",IF($Q$11="4 Beste",SUM(LARGE(M598:P598,{1;2;3;4})),(IF($Q$11="3 Beste",SUM(LARGE(M598:P598,{1;2;3})),(IF($Q$11="2 Beste",SUM(LARGE(M598:P598,{1;2})),IF($Q$11="Bester",LARGE(M598:P598,1))))))))</f>
        <v/>
      </c>
      <c r="R598" s="101" t="str">
        <f t="shared" si="145"/>
        <v/>
      </c>
      <c r="S598" s="82"/>
      <c r="T598" s="84"/>
      <c r="U598" s="84"/>
      <c r="V598" s="84"/>
      <c r="W598" s="16" t="str" cm="1">
        <f t="array" ref="W598">IF(S598="","",IF($W$11="4 Beste",SUM(LARGE(S598:V598,{1;2;3;4})),(IF($W$11="3 Beste",SUM(LARGE(S598:V598,{1;2;3})),(IF($W$11="2 Beste",SUM(LARGE(S598:V598,{1;2})),IF($W$11="Bester",LARGE(S598:V598,1))))))))</f>
        <v/>
      </c>
      <c r="X598" s="101" t="str">
        <f t="shared" si="146"/>
        <v/>
      </c>
      <c r="Y598" s="14"/>
      <c r="Z598" s="101" t="str">
        <f t="shared" si="147"/>
        <v/>
      </c>
      <c r="AA598" s="18"/>
      <c r="AB598" s="23" t="str">
        <f t="shared" si="138"/>
        <v/>
      </c>
      <c r="AC598" s="24" t="str">
        <f t="shared" si="139"/>
        <v/>
      </c>
      <c r="AD598" s="24" t="str">
        <f t="shared" si="140"/>
        <v/>
      </c>
      <c r="AE598" s="22" t="str">
        <f t="shared" si="141"/>
        <v/>
      </c>
      <c r="AF598" s="16" t="str">
        <f t="shared" si="148"/>
        <v/>
      </c>
      <c r="AG598" s="103" t="str">
        <f t="shared" si="149"/>
        <v/>
      </c>
      <c r="AH598" s="25" t="str">
        <f t="shared" si="150"/>
        <v/>
      </c>
      <c r="AI598" s="26" t="str">
        <f t="shared" si="151"/>
        <v/>
      </c>
      <c r="AJ598" s="27" t="str">
        <f t="shared" si="152"/>
        <v/>
      </c>
      <c r="AL598" s="6"/>
      <c r="AM598" s="6"/>
      <c r="AN598" s="6"/>
      <c r="AO598" s="6"/>
      <c r="AP598" s="6"/>
      <c r="AQ598" s="6"/>
      <c r="AR598" s="6"/>
      <c r="AS598" s="6"/>
      <c r="AT598" s="6"/>
      <c r="AU598" s="6"/>
      <c r="AV598" s="6"/>
      <c r="AW598" s="6"/>
      <c r="AX598" s="6"/>
      <c r="AY598" s="6"/>
    </row>
    <row r="599" spans="2:51" ht="18" customHeight="1" x14ac:dyDescent="0.2">
      <c r="B599" s="77">
        <v>588</v>
      </c>
      <c r="C599" s="105"/>
      <c r="D599" s="117"/>
      <c r="E599" s="117"/>
      <c r="F599" s="118"/>
      <c r="G599" s="107" t="str">
        <f t="shared" si="142"/>
        <v/>
      </c>
      <c r="H599" s="38"/>
      <c r="I599" s="14"/>
      <c r="J599" s="143"/>
      <c r="K599" s="149" t="str">
        <f t="shared" si="143"/>
        <v/>
      </c>
      <c r="L599" s="101" t="str">
        <f t="shared" si="144"/>
        <v/>
      </c>
      <c r="M599" s="82"/>
      <c r="N599" s="78"/>
      <c r="O599" s="78"/>
      <c r="P599" s="78"/>
      <c r="Q599" s="15" t="str" cm="1">
        <f t="array" ref="Q599">IF(M599="","",IF($Q$11="4 Beste",SUM(LARGE(M599:P599,{1;2;3;4})),(IF($Q$11="3 Beste",SUM(LARGE(M599:P599,{1;2;3})),(IF($Q$11="2 Beste",SUM(LARGE(M599:P599,{1;2})),IF($Q$11="Bester",LARGE(M599:P599,1))))))))</f>
        <v/>
      </c>
      <c r="R599" s="101" t="str">
        <f t="shared" si="145"/>
        <v/>
      </c>
      <c r="S599" s="82"/>
      <c r="T599" s="84"/>
      <c r="U599" s="84"/>
      <c r="V599" s="84"/>
      <c r="W599" s="16" t="str" cm="1">
        <f t="array" ref="W599">IF(S599="","",IF($W$11="4 Beste",SUM(LARGE(S599:V599,{1;2;3;4})),(IF($W$11="3 Beste",SUM(LARGE(S599:V599,{1;2;3})),(IF($W$11="2 Beste",SUM(LARGE(S599:V599,{1;2})),IF($W$11="Bester",LARGE(S599:V599,1))))))))</f>
        <v/>
      </c>
      <c r="X599" s="101" t="str">
        <f t="shared" si="146"/>
        <v/>
      </c>
      <c r="Y599" s="14"/>
      <c r="Z599" s="101" t="str">
        <f t="shared" si="147"/>
        <v/>
      </c>
      <c r="AA599" s="18"/>
      <c r="AB599" s="23" t="str">
        <f t="shared" si="138"/>
        <v/>
      </c>
      <c r="AC599" s="24" t="str">
        <f t="shared" si="139"/>
        <v/>
      </c>
      <c r="AD599" s="24" t="str">
        <f t="shared" si="140"/>
        <v/>
      </c>
      <c r="AE599" s="22" t="str">
        <f t="shared" si="141"/>
        <v/>
      </c>
      <c r="AF599" s="16" t="str">
        <f t="shared" si="148"/>
        <v/>
      </c>
      <c r="AG599" s="103" t="str">
        <f t="shared" si="149"/>
        <v/>
      </c>
      <c r="AH599" s="25" t="str">
        <f t="shared" si="150"/>
        <v/>
      </c>
      <c r="AI599" s="26" t="str">
        <f t="shared" si="151"/>
        <v/>
      </c>
      <c r="AJ599" s="27" t="str">
        <f t="shared" si="152"/>
        <v/>
      </c>
      <c r="AL599" s="6"/>
      <c r="AM599" s="6"/>
      <c r="AN599" s="6"/>
      <c r="AO599" s="6"/>
      <c r="AP599" s="6"/>
      <c r="AQ599" s="6"/>
      <c r="AR599" s="6"/>
      <c r="AS599" s="6"/>
      <c r="AT599" s="6"/>
      <c r="AU599" s="6"/>
      <c r="AV599" s="6"/>
      <c r="AW599" s="6"/>
      <c r="AX599" s="6"/>
      <c r="AY599" s="6"/>
    </row>
    <row r="600" spans="2:51" ht="18" customHeight="1" x14ac:dyDescent="0.2">
      <c r="B600" s="77">
        <v>589</v>
      </c>
      <c r="C600" s="105"/>
      <c r="D600" s="117"/>
      <c r="E600" s="117"/>
      <c r="F600" s="118"/>
      <c r="G600" s="107" t="str">
        <f t="shared" si="142"/>
        <v/>
      </c>
      <c r="H600" s="38"/>
      <c r="I600" s="14"/>
      <c r="J600" s="143"/>
      <c r="K600" s="149" t="str">
        <f t="shared" si="143"/>
        <v/>
      </c>
      <c r="L600" s="101" t="str">
        <f t="shared" si="144"/>
        <v/>
      </c>
      <c r="M600" s="82"/>
      <c r="N600" s="78"/>
      <c r="O600" s="78"/>
      <c r="P600" s="78"/>
      <c r="Q600" s="15" t="str" cm="1">
        <f t="array" ref="Q600">IF(M600="","",IF($Q$11="4 Beste",SUM(LARGE(M600:P600,{1;2;3;4})),(IF($Q$11="3 Beste",SUM(LARGE(M600:P600,{1;2;3})),(IF($Q$11="2 Beste",SUM(LARGE(M600:P600,{1;2})),IF($Q$11="Bester",LARGE(M600:P600,1))))))))</f>
        <v/>
      </c>
      <c r="R600" s="101" t="str">
        <f t="shared" si="145"/>
        <v/>
      </c>
      <c r="S600" s="82"/>
      <c r="T600" s="84"/>
      <c r="U600" s="84"/>
      <c r="V600" s="84"/>
      <c r="W600" s="16" t="str" cm="1">
        <f t="array" ref="W600">IF(S600="","",IF($W$11="4 Beste",SUM(LARGE(S600:V600,{1;2;3;4})),(IF($W$11="3 Beste",SUM(LARGE(S600:V600,{1;2;3})),(IF($W$11="2 Beste",SUM(LARGE(S600:V600,{1;2})),IF($W$11="Bester",LARGE(S600:V600,1))))))))</f>
        <v/>
      </c>
      <c r="X600" s="101" t="str">
        <f t="shared" si="146"/>
        <v/>
      </c>
      <c r="Y600" s="14"/>
      <c r="Z600" s="101" t="str">
        <f t="shared" si="147"/>
        <v/>
      </c>
      <c r="AA600" s="18"/>
      <c r="AB600" s="23" t="str">
        <f t="shared" si="138"/>
        <v/>
      </c>
      <c r="AC600" s="24" t="str">
        <f t="shared" si="139"/>
        <v/>
      </c>
      <c r="AD600" s="24" t="str">
        <f t="shared" si="140"/>
        <v/>
      </c>
      <c r="AE600" s="22" t="str">
        <f t="shared" si="141"/>
        <v/>
      </c>
      <c r="AF600" s="16" t="str">
        <f t="shared" si="148"/>
        <v/>
      </c>
      <c r="AG600" s="103" t="str">
        <f t="shared" si="149"/>
        <v/>
      </c>
      <c r="AH600" s="25" t="str">
        <f t="shared" si="150"/>
        <v/>
      </c>
      <c r="AI600" s="26" t="str">
        <f t="shared" si="151"/>
        <v/>
      </c>
      <c r="AJ600" s="27" t="str">
        <f t="shared" si="152"/>
        <v/>
      </c>
      <c r="AL600" s="6"/>
      <c r="AM600" s="6"/>
      <c r="AN600" s="6"/>
      <c r="AO600" s="6"/>
      <c r="AP600" s="6"/>
      <c r="AQ600" s="6"/>
      <c r="AR600" s="6"/>
      <c r="AS600" s="6"/>
      <c r="AT600" s="6"/>
      <c r="AU600" s="6"/>
      <c r="AV600" s="6"/>
      <c r="AW600" s="6"/>
      <c r="AX600" s="6"/>
      <c r="AY600" s="6"/>
    </row>
    <row r="601" spans="2:51" ht="18" customHeight="1" x14ac:dyDescent="0.2">
      <c r="B601" s="77">
        <v>590</v>
      </c>
      <c r="C601" s="105"/>
      <c r="D601" s="117"/>
      <c r="E601" s="117"/>
      <c r="F601" s="118"/>
      <c r="G601" s="107" t="str">
        <f t="shared" si="142"/>
        <v/>
      </c>
      <c r="H601" s="38"/>
      <c r="I601" s="14"/>
      <c r="J601" s="143"/>
      <c r="K601" s="149" t="str">
        <f t="shared" si="143"/>
        <v/>
      </c>
      <c r="L601" s="101" t="str">
        <f t="shared" si="144"/>
        <v/>
      </c>
      <c r="M601" s="82"/>
      <c r="N601" s="78"/>
      <c r="O601" s="78"/>
      <c r="P601" s="78"/>
      <c r="Q601" s="15" t="str" cm="1">
        <f t="array" ref="Q601">IF(M601="","",IF($Q$11="4 Beste",SUM(LARGE(M601:P601,{1;2;3;4})),(IF($Q$11="3 Beste",SUM(LARGE(M601:P601,{1;2;3})),(IF($Q$11="2 Beste",SUM(LARGE(M601:P601,{1;2})),IF($Q$11="Bester",LARGE(M601:P601,1))))))))</f>
        <v/>
      </c>
      <c r="R601" s="101" t="str">
        <f t="shared" si="145"/>
        <v/>
      </c>
      <c r="S601" s="82"/>
      <c r="T601" s="84"/>
      <c r="U601" s="84"/>
      <c r="V601" s="84"/>
      <c r="W601" s="16" t="str" cm="1">
        <f t="array" ref="W601">IF(S601="","",IF($W$11="4 Beste",SUM(LARGE(S601:V601,{1;2;3;4})),(IF($W$11="3 Beste",SUM(LARGE(S601:V601,{1;2;3})),(IF($W$11="2 Beste",SUM(LARGE(S601:V601,{1;2})),IF($W$11="Bester",LARGE(S601:V601,1))))))))</f>
        <v/>
      </c>
      <c r="X601" s="101" t="str">
        <f t="shared" si="146"/>
        <v/>
      </c>
      <c r="Y601" s="14"/>
      <c r="Z601" s="101" t="str">
        <f t="shared" si="147"/>
        <v/>
      </c>
      <c r="AA601" s="18"/>
      <c r="AB601" s="23" t="str">
        <f t="shared" si="138"/>
        <v/>
      </c>
      <c r="AC601" s="24" t="str">
        <f t="shared" si="139"/>
        <v/>
      </c>
      <c r="AD601" s="24" t="str">
        <f t="shared" si="140"/>
        <v/>
      </c>
      <c r="AE601" s="22" t="str">
        <f t="shared" si="141"/>
        <v/>
      </c>
      <c r="AF601" s="16" t="str">
        <f t="shared" si="148"/>
        <v/>
      </c>
      <c r="AG601" s="103" t="str">
        <f t="shared" si="149"/>
        <v/>
      </c>
      <c r="AH601" s="25" t="str">
        <f t="shared" si="150"/>
        <v/>
      </c>
      <c r="AI601" s="26" t="str">
        <f t="shared" si="151"/>
        <v/>
      </c>
      <c r="AJ601" s="27" t="str">
        <f t="shared" si="152"/>
        <v/>
      </c>
      <c r="AL601" s="6"/>
      <c r="AM601" s="6"/>
      <c r="AN601" s="6"/>
      <c r="AO601" s="6"/>
      <c r="AP601" s="6"/>
      <c r="AQ601" s="6"/>
      <c r="AR601" s="6"/>
      <c r="AS601" s="6"/>
      <c r="AT601" s="6"/>
      <c r="AU601" s="6"/>
      <c r="AV601" s="6"/>
      <c r="AW601" s="6"/>
      <c r="AX601" s="6"/>
      <c r="AY601" s="6"/>
    </row>
    <row r="602" spans="2:51" ht="18" customHeight="1" x14ac:dyDescent="0.2">
      <c r="B602" s="77">
        <v>591</v>
      </c>
      <c r="C602" s="105"/>
      <c r="D602" s="117"/>
      <c r="E602" s="117"/>
      <c r="F602" s="118"/>
      <c r="G602" s="107" t="str">
        <f t="shared" si="142"/>
        <v/>
      </c>
      <c r="H602" s="38"/>
      <c r="I602" s="14"/>
      <c r="J602" s="143"/>
      <c r="K602" s="149" t="str">
        <f t="shared" si="143"/>
        <v/>
      </c>
      <c r="L602" s="101" t="str">
        <f t="shared" si="144"/>
        <v/>
      </c>
      <c r="M602" s="82"/>
      <c r="N602" s="78"/>
      <c r="O602" s="78"/>
      <c r="P602" s="78"/>
      <c r="Q602" s="15" t="str" cm="1">
        <f t="array" ref="Q602">IF(M602="","",IF($Q$11="4 Beste",SUM(LARGE(M602:P602,{1;2;3;4})),(IF($Q$11="3 Beste",SUM(LARGE(M602:P602,{1;2;3})),(IF($Q$11="2 Beste",SUM(LARGE(M602:P602,{1;2})),IF($Q$11="Bester",LARGE(M602:P602,1))))))))</f>
        <v/>
      </c>
      <c r="R602" s="101" t="str">
        <f t="shared" si="145"/>
        <v/>
      </c>
      <c r="S602" s="82"/>
      <c r="T602" s="84"/>
      <c r="U602" s="84"/>
      <c r="V602" s="84"/>
      <c r="W602" s="16" t="str" cm="1">
        <f t="array" ref="W602">IF(S602="","",IF($W$11="4 Beste",SUM(LARGE(S602:V602,{1;2;3;4})),(IF($W$11="3 Beste",SUM(LARGE(S602:V602,{1;2;3})),(IF($W$11="2 Beste",SUM(LARGE(S602:V602,{1;2})),IF($W$11="Bester",LARGE(S602:V602,1))))))))</f>
        <v/>
      </c>
      <c r="X602" s="101" t="str">
        <f t="shared" si="146"/>
        <v/>
      </c>
      <c r="Y602" s="14"/>
      <c r="Z602" s="101" t="str">
        <f t="shared" si="147"/>
        <v/>
      </c>
      <c r="AA602" s="18"/>
      <c r="AB602" s="23" t="str">
        <f t="shared" si="138"/>
        <v/>
      </c>
      <c r="AC602" s="24" t="str">
        <f t="shared" si="139"/>
        <v/>
      </c>
      <c r="AD602" s="24" t="str">
        <f t="shared" si="140"/>
        <v/>
      </c>
      <c r="AE602" s="22" t="str">
        <f t="shared" si="141"/>
        <v/>
      </c>
      <c r="AF602" s="16" t="str">
        <f t="shared" si="148"/>
        <v/>
      </c>
      <c r="AG602" s="103" t="str">
        <f t="shared" si="149"/>
        <v/>
      </c>
      <c r="AH602" s="25" t="str">
        <f t="shared" si="150"/>
        <v/>
      </c>
      <c r="AI602" s="26" t="str">
        <f t="shared" si="151"/>
        <v/>
      </c>
      <c r="AJ602" s="27" t="str">
        <f t="shared" si="152"/>
        <v/>
      </c>
      <c r="AL602" s="6"/>
      <c r="AM602" s="6"/>
      <c r="AN602" s="6"/>
      <c r="AO602" s="6"/>
      <c r="AP602" s="6"/>
      <c r="AQ602" s="6"/>
      <c r="AR602" s="6"/>
      <c r="AS602" s="6"/>
      <c r="AT602" s="6"/>
      <c r="AU602" s="6"/>
      <c r="AV602" s="6"/>
      <c r="AW602" s="6"/>
      <c r="AX602" s="6"/>
      <c r="AY602" s="6"/>
    </row>
    <row r="603" spans="2:51" ht="18" customHeight="1" x14ac:dyDescent="0.2">
      <c r="B603" s="77">
        <v>592</v>
      </c>
      <c r="C603" s="105"/>
      <c r="D603" s="117"/>
      <c r="E603" s="117"/>
      <c r="F603" s="118"/>
      <c r="G603" s="107" t="str">
        <f t="shared" si="142"/>
        <v/>
      </c>
      <c r="H603" s="38"/>
      <c r="I603" s="14"/>
      <c r="J603" s="143"/>
      <c r="K603" s="149" t="str">
        <f t="shared" si="143"/>
        <v/>
      </c>
      <c r="L603" s="101" t="str">
        <f t="shared" si="144"/>
        <v/>
      </c>
      <c r="M603" s="82"/>
      <c r="N603" s="78"/>
      <c r="O603" s="78"/>
      <c r="P603" s="78"/>
      <c r="Q603" s="15" t="str" cm="1">
        <f t="array" ref="Q603">IF(M603="","",IF($Q$11="4 Beste",SUM(LARGE(M603:P603,{1;2;3;4})),(IF($Q$11="3 Beste",SUM(LARGE(M603:P603,{1;2;3})),(IF($Q$11="2 Beste",SUM(LARGE(M603:P603,{1;2})),IF($Q$11="Bester",LARGE(M603:P603,1))))))))</f>
        <v/>
      </c>
      <c r="R603" s="101" t="str">
        <f t="shared" si="145"/>
        <v/>
      </c>
      <c r="S603" s="82"/>
      <c r="T603" s="84"/>
      <c r="U603" s="84"/>
      <c r="V603" s="84"/>
      <c r="W603" s="16" t="str" cm="1">
        <f t="array" ref="W603">IF(S603="","",IF($W$11="4 Beste",SUM(LARGE(S603:V603,{1;2;3;4})),(IF($W$11="3 Beste",SUM(LARGE(S603:V603,{1;2;3})),(IF($W$11="2 Beste",SUM(LARGE(S603:V603,{1;2})),IF($W$11="Bester",LARGE(S603:V603,1))))))))</f>
        <v/>
      </c>
      <c r="X603" s="101" t="str">
        <f t="shared" si="146"/>
        <v/>
      </c>
      <c r="Y603" s="14"/>
      <c r="Z603" s="101" t="str">
        <f t="shared" si="147"/>
        <v/>
      </c>
      <c r="AA603" s="18"/>
      <c r="AB603" s="23" t="str">
        <f t="shared" si="138"/>
        <v/>
      </c>
      <c r="AC603" s="24" t="str">
        <f t="shared" si="139"/>
        <v/>
      </c>
      <c r="AD603" s="24" t="str">
        <f t="shared" si="140"/>
        <v/>
      </c>
      <c r="AE603" s="22" t="str">
        <f t="shared" si="141"/>
        <v/>
      </c>
      <c r="AF603" s="16" t="str">
        <f t="shared" si="148"/>
        <v/>
      </c>
      <c r="AG603" s="103" t="str">
        <f t="shared" si="149"/>
        <v/>
      </c>
      <c r="AH603" s="25" t="str">
        <f t="shared" si="150"/>
        <v/>
      </c>
      <c r="AI603" s="26" t="str">
        <f t="shared" si="151"/>
        <v/>
      </c>
      <c r="AJ603" s="27" t="str">
        <f t="shared" si="152"/>
        <v/>
      </c>
      <c r="AL603" s="6"/>
      <c r="AM603" s="6"/>
      <c r="AN603" s="6"/>
      <c r="AO603" s="6"/>
      <c r="AP603" s="6"/>
      <c r="AQ603" s="6"/>
      <c r="AR603" s="6"/>
      <c r="AS603" s="6"/>
      <c r="AT603" s="6"/>
      <c r="AU603" s="6"/>
      <c r="AV603" s="6"/>
      <c r="AW603" s="6"/>
      <c r="AX603" s="6"/>
      <c r="AY603" s="6"/>
    </row>
    <row r="604" spans="2:51" ht="18" customHeight="1" x14ac:dyDescent="0.2">
      <c r="B604" s="77">
        <v>593</v>
      </c>
      <c r="C604" s="105"/>
      <c r="D604" s="117"/>
      <c r="E604" s="117"/>
      <c r="F604" s="118"/>
      <c r="G604" s="107" t="str">
        <f t="shared" si="142"/>
        <v/>
      </c>
      <c r="H604" s="38"/>
      <c r="I604" s="14"/>
      <c r="J604" s="143"/>
      <c r="K604" s="149" t="str">
        <f t="shared" si="143"/>
        <v/>
      </c>
      <c r="L604" s="101" t="str">
        <f t="shared" si="144"/>
        <v/>
      </c>
      <c r="M604" s="82"/>
      <c r="N604" s="78"/>
      <c r="O604" s="78"/>
      <c r="P604" s="78"/>
      <c r="Q604" s="15" t="str" cm="1">
        <f t="array" ref="Q604">IF(M604="","",IF($Q$11="4 Beste",SUM(LARGE(M604:P604,{1;2;3;4})),(IF($Q$11="3 Beste",SUM(LARGE(M604:P604,{1;2;3})),(IF($Q$11="2 Beste",SUM(LARGE(M604:P604,{1;2})),IF($Q$11="Bester",LARGE(M604:P604,1))))))))</f>
        <v/>
      </c>
      <c r="R604" s="101" t="str">
        <f t="shared" si="145"/>
        <v/>
      </c>
      <c r="S604" s="82"/>
      <c r="T604" s="84"/>
      <c r="U604" s="84"/>
      <c r="V604" s="84"/>
      <c r="W604" s="16" t="str" cm="1">
        <f t="array" ref="W604">IF(S604="","",IF($W$11="4 Beste",SUM(LARGE(S604:V604,{1;2;3;4})),(IF($W$11="3 Beste",SUM(LARGE(S604:V604,{1;2;3})),(IF($W$11="2 Beste",SUM(LARGE(S604:V604,{1;2})),IF($W$11="Bester",LARGE(S604:V604,1))))))))</f>
        <v/>
      </c>
      <c r="X604" s="101" t="str">
        <f t="shared" si="146"/>
        <v/>
      </c>
      <c r="Y604" s="14"/>
      <c r="Z604" s="101" t="str">
        <f t="shared" si="147"/>
        <v/>
      </c>
      <c r="AA604" s="18"/>
      <c r="AB604" s="23" t="str">
        <f t="shared" si="138"/>
        <v/>
      </c>
      <c r="AC604" s="24" t="str">
        <f t="shared" si="139"/>
        <v/>
      </c>
      <c r="AD604" s="24" t="str">
        <f t="shared" si="140"/>
        <v/>
      </c>
      <c r="AE604" s="22" t="str">
        <f t="shared" si="141"/>
        <v/>
      </c>
      <c r="AF604" s="16" t="str">
        <f t="shared" si="148"/>
        <v/>
      </c>
      <c r="AG604" s="103" t="str">
        <f t="shared" si="149"/>
        <v/>
      </c>
      <c r="AH604" s="25" t="str">
        <f t="shared" si="150"/>
        <v/>
      </c>
      <c r="AI604" s="26" t="str">
        <f t="shared" si="151"/>
        <v/>
      </c>
      <c r="AJ604" s="27" t="str">
        <f t="shared" si="152"/>
        <v/>
      </c>
      <c r="AL604" s="6"/>
      <c r="AM604" s="6"/>
      <c r="AN604" s="6"/>
      <c r="AO604" s="6"/>
      <c r="AP604" s="6"/>
      <c r="AQ604" s="6"/>
      <c r="AR604" s="6"/>
      <c r="AS604" s="6"/>
      <c r="AT604" s="6"/>
      <c r="AU604" s="6"/>
      <c r="AV604" s="6"/>
      <c r="AW604" s="6"/>
      <c r="AX604" s="6"/>
      <c r="AY604" s="6"/>
    </row>
    <row r="605" spans="2:51" ht="18" customHeight="1" x14ac:dyDescent="0.2">
      <c r="B605" s="77">
        <v>594</v>
      </c>
      <c r="C605" s="105"/>
      <c r="D605" s="117"/>
      <c r="E605" s="117"/>
      <c r="F605" s="118"/>
      <c r="G605" s="107" t="str">
        <f t="shared" si="142"/>
        <v/>
      </c>
      <c r="H605" s="38"/>
      <c r="I605" s="14"/>
      <c r="J605" s="143"/>
      <c r="K605" s="149" t="str">
        <f t="shared" si="143"/>
        <v/>
      </c>
      <c r="L605" s="101" t="str">
        <f t="shared" si="144"/>
        <v/>
      </c>
      <c r="M605" s="82"/>
      <c r="N605" s="78"/>
      <c r="O605" s="78"/>
      <c r="P605" s="78"/>
      <c r="Q605" s="15" t="str" cm="1">
        <f t="array" ref="Q605">IF(M605="","",IF($Q$11="4 Beste",SUM(LARGE(M605:P605,{1;2;3;4})),(IF($Q$11="3 Beste",SUM(LARGE(M605:P605,{1;2;3})),(IF($Q$11="2 Beste",SUM(LARGE(M605:P605,{1;2})),IF($Q$11="Bester",LARGE(M605:P605,1))))))))</f>
        <v/>
      </c>
      <c r="R605" s="101" t="str">
        <f t="shared" si="145"/>
        <v/>
      </c>
      <c r="S605" s="82"/>
      <c r="T605" s="84"/>
      <c r="U605" s="84"/>
      <c r="V605" s="84"/>
      <c r="W605" s="16" t="str" cm="1">
        <f t="array" ref="W605">IF(S605="","",IF($W$11="4 Beste",SUM(LARGE(S605:V605,{1;2;3;4})),(IF($W$11="3 Beste",SUM(LARGE(S605:V605,{1;2;3})),(IF($W$11="2 Beste",SUM(LARGE(S605:V605,{1;2})),IF($W$11="Bester",LARGE(S605:V605,1))))))))</f>
        <v/>
      </c>
      <c r="X605" s="101" t="str">
        <f t="shared" si="146"/>
        <v/>
      </c>
      <c r="Y605" s="14"/>
      <c r="Z605" s="101" t="str">
        <f t="shared" si="147"/>
        <v/>
      </c>
      <c r="AA605" s="18"/>
      <c r="AB605" s="23" t="str">
        <f t="shared" si="138"/>
        <v/>
      </c>
      <c r="AC605" s="24" t="str">
        <f t="shared" si="139"/>
        <v/>
      </c>
      <c r="AD605" s="24" t="str">
        <f t="shared" si="140"/>
        <v/>
      </c>
      <c r="AE605" s="22" t="str">
        <f t="shared" si="141"/>
        <v/>
      </c>
      <c r="AF605" s="16" t="str">
        <f t="shared" si="148"/>
        <v/>
      </c>
      <c r="AG605" s="103" t="str">
        <f t="shared" si="149"/>
        <v/>
      </c>
      <c r="AH605" s="25" t="str">
        <f t="shared" si="150"/>
        <v/>
      </c>
      <c r="AI605" s="26" t="str">
        <f t="shared" si="151"/>
        <v/>
      </c>
      <c r="AJ605" s="27" t="str">
        <f t="shared" si="152"/>
        <v/>
      </c>
      <c r="AL605" s="6"/>
      <c r="AM605" s="6"/>
      <c r="AN605" s="6"/>
      <c r="AO605" s="6"/>
      <c r="AP605" s="6"/>
      <c r="AQ605" s="6"/>
      <c r="AR605" s="6"/>
      <c r="AS605" s="6"/>
      <c r="AT605" s="6"/>
      <c r="AU605" s="6"/>
      <c r="AV605" s="6"/>
      <c r="AW605" s="6"/>
      <c r="AX605" s="6"/>
      <c r="AY605" s="6"/>
    </row>
    <row r="606" spans="2:51" ht="18" customHeight="1" x14ac:dyDescent="0.2">
      <c r="B606" s="77">
        <v>595</v>
      </c>
      <c r="C606" s="105"/>
      <c r="D606" s="117"/>
      <c r="E606" s="117"/>
      <c r="F606" s="118"/>
      <c r="G606" s="107" t="str">
        <f t="shared" si="142"/>
        <v/>
      </c>
      <c r="H606" s="38"/>
      <c r="I606" s="14"/>
      <c r="J606" s="143"/>
      <c r="K606" s="149" t="str">
        <f t="shared" si="143"/>
        <v/>
      </c>
      <c r="L606" s="101" t="str">
        <f t="shared" si="144"/>
        <v/>
      </c>
      <c r="M606" s="82"/>
      <c r="N606" s="78"/>
      <c r="O606" s="78"/>
      <c r="P606" s="78"/>
      <c r="Q606" s="15" t="str" cm="1">
        <f t="array" ref="Q606">IF(M606="","",IF($Q$11="4 Beste",SUM(LARGE(M606:P606,{1;2;3;4})),(IF($Q$11="3 Beste",SUM(LARGE(M606:P606,{1;2;3})),(IF($Q$11="2 Beste",SUM(LARGE(M606:P606,{1;2})),IF($Q$11="Bester",LARGE(M606:P606,1))))))))</f>
        <v/>
      </c>
      <c r="R606" s="101" t="str">
        <f t="shared" si="145"/>
        <v/>
      </c>
      <c r="S606" s="82"/>
      <c r="T606" s="84"/>
      <c r="U606" s="84"/>
      <c r="V606" s="84"/>
      <c r="W606" s="16" t="str" cm="1">
        <f t="array" ref="W606">IF(S606="","",IF($W$11="4 Beste",SUM(LARGE(S606:V606,{1;2;3;4})),(IF($W$11="3 Beste",SUM(LARGE(S606:V606,{1;2;3})),(IF($W$11="2 Beste",SUM(LARGE(S606:V606,{1;2})),IF($W$11="Bester",LARGE(S606:V606,1))))))))</f>
        <v/>
      </c>
      <c r="X606" s="101" t="str">
        <f t="shared" si="146"/>
        <v/>
      </c>
      <c r="Y606" s="14"/>
      <c r="Z606" s="101" t="str">
        <f t="shared" si="147"/>
        <v/>
      </c>
      <c r="AA606" s="18"/>
      <c r="AB606" s="23" t="str">
        <f t="shared" si="138"/>
        <v/>
      </c>
      <c r="AC606" s="24" t="str">
        <f t="shared" si="139"/>
        <v/>
      </c>
      <c r="AD606" s="24" t="str">
        <f t="shared" si="140"/>
        <v/>
      </c>
      <c r="AE606" s="22" t="str">
        <f t="shared" si="141"/>
        <v/>
      </c>
      <c r="AF606" s="16" t="str">
        <f t="shared" si="148"/>
        <v/>
      </c>
      <c r="AG606" s="103" t="str">
        <f t="shared" si="149"/>
        <v/>
      </c>
      <c r="AH606" s="25" t="str">
        <f t="shared" si="150"/>
        <v/>
      </c>
      <c r="AI606" s="26" t="str">
        <f t="shared" si="151"/>
        <v/>
      </c>
      <c r="AJ606" s="27" t="str">
        <f t="shared" si="152"/>
        <v/>
      </c>
      <c r="AL606" s="6"/>
      <c r="AM606" s="6"/>
      <c r="AN606" s="6"/>
      <c r="AO606" s="6"/>
      <c r="AP606" s="6"/>
      <c r="AQ606" s="6"/>
      <c r="AR606" s="6"/>
      <c r="AS606" s="6"/>
      <c r="AT606" s="6"/>
      <c r="AU606" s="6"/>
      <c r="AV606" s="6"/>
      <c r="AW606" s="6"/>
      <c r="AX606" s="6"/>
      <c r="AY606" s="6"/>
    </row>
    <row r="607" spans="2:51" ht="18" customHeight="1" x14ac:dyDescent="0.2">
      <c r="B607" s="77">
        <v>596</v>
      </c>
      <c r="C607" s="105"/>
      <c r="D607" s="117"/>
      <c r="E607" s="117"/>
      <c r="F607" s="118"/>
      <c r="G607" s="107" t="str">
        <f t="shared" si="142"/>
        <v/>
      </c>
      <c r="H607" s="38"/>
      <c r="I607" s="14"/>
      <c r="J607" s="143"/>
      <c r="K607" s="149" t="str">
        <f t="shared" si="143"/>
        <v/>
      </c>
      <c r="L607" s="101" t="str">
        <f t="shared" si="144"/>
        <v/>
      </c>
      <c r="M607" s="82"/>
      <c r="N607" s="78"/>
      <c r="O607" s="78"/>
      <c r="P607" s="78"/>
      <c r="Q607" s="15" t="str" cm="1">
        <f t="array" ref="Q607">IF(M607="","",IF($Q$11="4 Beste",SUM(LARGE(M607:P607,{1;2;3;4})),(IF($Q$11="3 Beste",SUM(LARGE(M607:P607,{1;2;3})),(IF($Q$11="2 Beste",SUM(LARGE(M607:P607,{1;2})),IF($Q$11="Bester",LARGE(M607:P607,1))))))))</f>
        <v/>
      </c>
      <c r="R607" s="101" t="str">
        <f t="shared" si="145"/>
        <v/>
      </c>
      <c r="S607" s="82"/>
      <c r="T607" s="84"/>
      <c r="U607" s="84"/>
      <c r="V607" s="84"/>
      <c r="W607" s="16" t="str" cm="1">
        <f t="array" ref="W607">IF(S607="","",IF($W$11="4 Beste",SUM(LARGE(S607:V607,{1;2;3;4})),(IF($W$11="3 Beste",SUM(LARGE(S607:V607,{1;2;3})),(IF($W$11="2 Beste",SUM(LARGE(S607:V607,{1;2})),IF($W$11="Bester",LARGE(S607:V607,1))))))))</f>
        <v/>
      </c>
      <c r="X607" s="101" t="str">
        <f t="shared" si="146"/>
        <v/>
      </c>
      <c r="Y607" s="14"/>
      <c r="Z607" s="101" t="str">
        <f t="shared" si="147"/>
        <v/>
      </c>
      <c r="AA607" s="18"/>
      <c r="AB607" s="23" t="str">
        <f t="shared" si="138"/>
        <v/>
      </c>
      <c r="AC607" s="24" t="str">
        <f t="shared" si="139"/>
        <v/>
      </c>
      <c r="AD607" s="24" t="str">
        <f t="shared" si="140"/>
        <v/>
      </c>
      <c r="AE607" s="22" t="str">
        <f t="shared" si="141"/>
        <v/>
      </c>
      <c r="AF607" s="16" t="str">
        <f t="shared" si="148"/>
        <v/>
      </c>
      <c r="AG607" s="103" t="str">
        <f t="shared" si="149"/>
        <v/>
      </c>
      <c r="AH607" s="25" t="str">
        <f t="shared" si="150"/>
        <v/>
      </c>
      <c r="AI607" s="26" t="str">
        <f t="shared" si="151"/>
        <v/>
      </c>
      <c r="AJ607" s="27" t="str">
        <f t="shared" si="152"/>
        <v/>
      </c>
      <c r="AL607" s="6"/>
      <c r="AM607" s="6"/>
      <c r="AN607" s="6"/>
      <c r="AO607" s="6"/>
      <c r="AP607" s="6"/>
      <c r="AQ607" s="6"/>
      <c r="AR607" s="6"/>
      <c r="AS607" s="6"/>
      <c r="AT607" s="6"/>
      <c r="AU607" s="6"/>
      <c r="AV607" s="6"/>
      <c r="AW607" s="6"/>
      <c r="AX607" s="6"/>
      <c r="AY607" s="6"/>
    </row>
    <row r="608" spans="2:51" ht="18" customHeight="1" x14ac:dyDescent="0.2">
      <c r="B608" s="77">
        <v>597</v>
      </c>
      <c r="C608" s="105"/>
      <c r="D608" s="117"/>
      <c r="E608" s="117"/>
      <c r="F608" s="118"/>
      <c r="G608" s="107" t="str">
        <f t="shared" si="142"/>
        <v/>
      </c>
      <c r="H608" s="38"/>
      <c r="I608" s="14"/>
      <c r="J608" s="143"/>
      <c r="K608" s="149" t="str">
        <f t="shared" si="143"/>
        <v/>
      </c>
      <c r="L608" s="101" t="str">
        <f t="shared" si="144"/>
        <v/>
      </c>
      <c r="M608" s="82"/>
      <c r="N608" s="78"/>
      <c r="O608" s="78"/>
      <c r="P608" s="78"/>
      <c r="Q608" s="15" t="str" cm="1">
        <f t="array" ref="Q608">IF(M608="","",IF($Q$11="4 Beste",SUM(LARGE(M608:P608,{1;2;3;4})),(IF($Q$11="3 Beste",SUM(LARGE(M608:P608,{1;2;3})),(IF($Q$11="2 Beste",SUM(LARGE(M608:P608,{1;2})),IF($Q$11="Bester",LARGE(M608:P608,1))))))))</f>
        <v/>
      </c>
      <c r="R608" s="101" t="str">
        <f t="shared" si="145"/>
        <v/>
      </c>
      <c r="S608" s="82"/>
      <c r="T608" s="84"/>
      <c r="U608" s="84"/>
      <c r="V608" s="84"/>
      <c r="W608" s="16" t="str" cm="1">
        <f t="array" ref="W608">IF(S608="","",IF($W$11="4 Beste",SUM(LARGE(S608:V608,{1;2;3;4})),(IF($W$11="3 Beste",SUM(LARGE(S608:V608,{1;2;3})),(IF($W$11="2 Beste",SUM(LARGE(S608:V608,{1;2})),IF($W$11="Bester",LARGE(S608:V608,1))))))))</f>
        <v/>
      </c>
      <c r="X608" s="101" t="str">
        <f t="shared" si="146"/>
        <v/>
      </c>
      <c r="Y608" s="14"/>
      <c r="Z608" s="101" t="str">
        <f t="shared" si="147"/>
        <v/>
      </c>
      <c r="AA608" s="18"/>
      <c r="AB608" s="23" t="str">
        <f t="shared" si="138"/>
        <v/>
      </c>
      <c r="AC608" s="24" t="str">
        <f t="shared" si="139"/>
        <v/>
      </c>
      <c r="AD608" s="24" t="str">
        <f t="shared" si="140"/>
        <v/>
      </c>
      <c r="AE608" s="22" t="str">
        <f t="shared" si="141"/>
        <v/>
      </c>
      <c r="AF608" s="16" t="str">
        <f t="shared" si="148"/>
        <v/>
      </c>
      <c r="AG608" s="103" t="str">
        <f t="shared" si="149"/>
        <v/>
      </c>
      <c r="AH608" s="25" t="str">
        <f t="shared" si="150"/>
        <v/>
      </c>
      <c r="AI608" s="26" t="str">
        <f t="shared" si="151"/>
        <v/>
      </c>
      <c r="AJ608" s="27" t="str">
        <f t="shared" si="152"/>
        <v/>
      </c>
      <c r="AL608" s="6"/>
      <c r="AM608" s="6"/>
      <c r="AN608" s="6"/>
      <c r="AO608" s="6"/>
      <c r="AP608" s="6"/>
      <c r="AQ608" s="6"/>
      <c r="AR608" s="6"/>
      <c r="AS608" s="6"/>
      <c r="AT608" s="6"/>
      <c r="AU608" s="6"/>
      <c r="AV608" s="6"/>
      <c r="AW608" s="6"/>
      <c r="AX608" s="6"/>
      <c r="AY608" s="6"/>
    </row>
    <row r="609" spans="38:51" x14ac:dyDescent="0.2">
      <c r="AL609" s="6"/>
      <c r="AM609" s="6"/>
      <c r="AN609" s="6"/>
      <c r="AO609" s="6"/>
      <c r="AP609" s="6"/>
      <c r="AQ609" s="6"/>
      <c r="AR609" s="6"/>
      <c r="AS609" s="6"/>
      <c r="AT609" s="6"/>
      <c r="AU609" s="6"/>
      <c r="AV609" s="6"/>
      <c r="AW609" s="6"/>
      <c r="AX609" s="6"/>
      <c r="AY609" s="6"/>
    </row>
    <row r="610" spans="38:51" x14ac:dyDescent="0.2">
      <c r="AL610" s="6"/>
      <c r="AM610" s="6"/>
      <c r="AN610" s="6"/>
      <c r="AO610" s="6"/>
      <c r="AP610" s="6"/>
      <c r="AQ610" s="6"/>
      <c r="AR610" s="6"/>
      <c r="AS610" s="6"/>
      <c r="AT610" s="6"/>
      <c r="AU610" s="6"/>
      <c r="AV610" s="6"/>
      <c r="AW610" s="6"/>
      <c r="AX610" s="6"/>
      <c r="AY610" s="6"/>
    </row>
    <row r="611" spans="38:51" x14ac:dyDescent="0.2">
      <c r="AL611" s="6"/>
      <c r="AM611" s="6"/>
      <c r="AN611" s="6"/>
      <c r="AO611" s="6"/>
      <c r="AP611" s="6"/>
      <c r="AQ611" s="6"/>
      <c r="AR611" s="6"/>
      <c r="AS611" s="6"/>
      <c r="AT611" s="6"/>
      <c r="AU611" s="6"/>
      <c r="AV611" s="6"/>
      <c r="AW611" s="6"/>
      <c r="AX611" s="6"/>
      <c r="AY611" s="6"/>
    </row>
    <row r="612" spans="38:51" x14ac:dyDescent="0.2">
      <c r="AL612" s="6"/>
      <c r="AM612" s="6"/>
      <c r="AN612" s="6"/>
      <c r="AO612" s="6"/>
      <c r="AP612" s="6"/>
      <c r="AQ612" s="6"/>
      <c r="AR612" s="6"/>
      <c r="AS612" s="6"/>
      <c r="AT612" s="6"/>
      <c r="AU612" s="6"/>
      <c r="AV612" s="6"/>
      <c r="AW612" s="6"/>
      <c r="AX612" s="6"/>
      <c r="AY612" s="6"/>
    </row>
    <row r="613" spans="38:51" x14ac:dyDescent="0.2">
      <c r="AL613" s="6"/>
      <c r="AM613" s="6"/>
      <c r="AN613" s="6"/>
      <c r="AO613" s="6"/>
      <c r="AP613" s="6"/>
      <c r="AQ613" s="6"/>
      <c r="AR613" s="6"/>
      <c r="AS613" s="6"/>
      <c r="AT613" s="6"/>
      <c r="AU613" s="6"/>
      <c r="AV613" s="6"/>
      <c r="AW613" s="6"/>
      <c r="AX613" s="6"/>
      <c r="AY613" s="6"/>
    </row>
    <row r="614" spans="38:51" x14ac:dyDescent="0.2">
      <c r="AL614" s="6"/>
      <c r="AM614" s="6"/>
      <c r="AN614" s="6"/>
      <c r="AO614" s="6"/>
      <c r="AP614" s="6"/>
      <c r="AQ614" s="6"/>
      <c r="AR614" s="6"/>
      <c r="AS614" s="6"/>
      <c r="AT614" s="6"/>
      <c r="AU614" s="6"/>
      <c r="AV614" s="6"/>
      <c r="AW614" s="6"/>
      <c r="AX614" s="6"/>
      <c r="AY614" s="6"/>
    </row>
    <row r="615" spans="38:51" x14ac:dyDescent="0.2">
      <c r="AL615" s="6"/>
      <c r="AM615" s="6"/>
      <c r="AN615" s="6"/>
      <c r="AO615" s="6"/>
      <c r="AP615" s="6"/>
      <c r="AQ615" s="6"/>
      <c r="AR615" s="6"/>
      <c r="AS615" s="6"/>
      <c r="AT615" s="6"/>
      <c r="AU615" s="6"/>
      <c r="AV615" s="6"/>
      <c r="AW615" s="6"/>
      <c r="AX615" s="6"/>
      <c r="AY615" s="6"/>
    </row>
    <row r="616" spans="38:51" x14ac:dyDescent="0.2">
      <c r="AL616" s="6"/>
      <c r="AM616" s="6"/>
      <c r="AN616" s="6"/>
      <c r="AO616" s="6"/>
      <c r="AP616" s="6"/>
      <c r="AQ616" s="6"/>
      <c r="AR616" s="6"/>
      <c r="AS616" s="6"/>
      <c r="AT616" s="6"/>
      <c r="AU616" s="6"/>
      <c r="AV616" s="6"/>
      <c r="AW616" s="6"/>
      <c r="AX616" s="6"/>
      <c r="AY616" s="6"/>
    </row>
    <row r="617" spans="38:51" x14ac:dyDescent="0.2">
      <c r="AL617" s="6"/>
      <c r="AM617" s="6"/>
      <c r="AN617" s="6"/>
      <c r="AO617" s="6"/>
      <c r="AP617" s="6"/>
      <c r="AQ617" s="6"/>
      <c r="AR617" s="6"/>
      <c r="AS617" s="6"/>
      <c r="AT617" s="6"/>
      <c r="AU617" s="6"/>
      <c r="AV617" s="6"/>
      <c r="AW617" s="6"/>
      <c r="AX617" s="6"/>
      <c r="AY617" s="6"/>
    </row>
  </sheetData>
  <sheetProtection algorithmName="SHA-512" hashValue="iq9OE00AM978ngV/dxgxb9UksMHa9+nejstv/BQ5AmV4TbTeu97rGEizWM3rputgOThu/ovT0+L0VUQOVRB/sw==" saltValue="rGT2UVe+SpDLLMF2H10iGQ==" spinCount="100000" sheet="1" formatCells="0" selectLockedCells="1" sort="0" autoFilter="0"/>
  <dataConsolidate/>
  <mergeCells count="9">
    <mergeCell ref="AH10:AJ10"/>
    <mergeCell ref="Y10:Z10"/>
    <mergeCell ref="D1:E1"/>
    <mergeCell ref="L1:AC1"/>
    <mergeCell ref="I10:L10"/>
    <mergeCell ref="M10:R10"/>
    <mergeCell ref="S10:X10"/>
    <mergeCell ref="AB10:AG10"/>
    <mergeCell ref="F10:G10"/>
  </mergeCells>
  <phoneticPr fontId="14" type="noConversion"/>
  <pageMargins left="0.78749999999999998" right="0.78749999999999998" top="1.0249999999999999" bottom="1.0249999999999999" header="0.78749999999999998" footer="0.78749999999999998"/>
  <pageSetup paperSize="9" orientation="portrait" useFirstPageNumber="1" horizontalDpi="300" verticalDpi="300"/>
  <headerFooter alignWithMargins="0">
    <oddHeader>&amp;C&amp;A</oddHeader>
    <oddFooter>&amp;CSeite &amp;P</oddFooter>
  </headerFooter>
  <ignoredErrors>
    <ignoredError sqref="K12:K13" unlockedFormula="1"/>
  </ignoredErrors>
  <drawing r:id="rId1"/>
  <extLst>
    <ext xmlns:x14="http://schemas.microsoft.com/office/spreadsheetml/2009/9/main" uri="{CCE6A557-97BC-4b89-ADB6-D9C93CAAB3DF}">
      <x14:dataValidations xmlns:xm="http://schemas.microsoft.com/office/excel/2006/main" count="4">
        <x14:dataValidation type="list" allowBlank="1" showInputMessage="1" showErrorMessage="1" promptTitle="Hinweis:" prompt="Auswahl: &quot;Zeit&quot; oder &quot;Punkte&quot;_x000a_Zeiteingabe: _x000a_Minuten:Sekunden,Zehntel (Bsp.: 02:34,7)" xr:uid="{00000000-0002-0000-0000-000000000000}">
          <x14:formula1>
            <xm:f>Tabelle2!$A$1:$A$2</xm:f>
          </x14:formula1>
          <xm:sqref>Y11</xm:sqref>
        </x14:dataValidation>
        <x14:dataValidation type="list" showInputMessage="1" showErrorMessage="1" promptTitle="Hinweis:" prompt="Auswahl: &quot;Zeit&quot; oder &quot;Punkte&quot;!_x000a_Zeiteingabe: Sekunden mit Komma und Zehntel (Bsp.: 12,0)" xr:uid="{00000000-0002-0000-0000-000001000000}">
          <x14:formula1>
            <xm:f>Tabelle2!$A$1:$A$2</xm:f>
          </x14:formula1>
          <xm:sqref>I11</xm:sqref>
        </x14:dataValidation>
        <x14:dataValidation type="list" allowBlank="1" showInputMessage="1" showErrorMessage="1" promptTitle="Hinweis:" prompt="Bei den meisten Sprungübungen werden die besten 3 von 4 Versuchen addiert (3 Beste). Bei den Übungen &quot;Kleine Sprünge&quot; und &quot;Wechselsprünge&quot; gibt es nur zwei Versuche, von denen der Bessere gewertet wird (Bester)." xr:uid="{834FAA72-90AD-6040-BA48-399AF18F38CF}">
          <x14:formula1>
            <xm:f>Tabelle2!$C$1:$C$4</xm:f>
          </x14:formula1>
          <xm:sqref>Q11</xm:sqref>
        </x14:dataValidation>
        <x14:dataValidation type="list" allowBlank="1" showInputMessage="1" showErrorMessage="1" promptTitle="Hinweis:" prompt="Bei den meisten Übungen werden die besten 3 von 4 Versuchen addiert (3 Beste). Wenn es weniger Versuche gibt, kann auch nur der Beste gewertet werden (Bester)." xr:uid="{FC311F92-4420-F64E-B00C-C19E1FCEF068}">
          <x14:formula1>
            <xm:f>Tabelle2!$C$1:$C$4</xm:f>
          </x14:formula1>
          <xm:sqref>W11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DF346-3D5B-0343-9761-B8DDBC75154C}">
  <dimension ref="A1:BY617"/>
  <sheetViews>
    <sheetView topLeftCell="D1" zoomScaleNormal="100" workbookViewId="0">
      <selection activeCell="D13" sqref="D13"/>
    </sheetView>
  </sheetViews>
  <sheetFormatPr baseColWidth="10" defaultColWidth="11.5" defaultRowHeight="16" x14ac:dyDescent="0.2"/>
  <cols>
    <col min="1" max="1" width="3.83203125" style="6" customWidth="1"/>
    <col min="2" max="2" width="5.83203125" style="1" customWidth="1"/>
    <col min="3" max="3" width="0.33203125" style="9" customWidth="1"/>
    <col min="4" max="5" width="22.83203125" style="94" customWidth="1"/>
    <col min="6" max="6" width="10.83203125" style="99" customWidth="1"/>
    <col min="7" max="7" width="11" style="99" customWidth="1"/>
    <col min="8" max="8" width="3.1640625" style="3" customWidth="1"/>
    <col min="9" max="11" width="9.1640625" style="1" customWidth="1"/>
    <col min="12" max="12" width="10.1640625" style="102" customWidth="1"/>
    <col min="13" max="13" width="9" style="83" customWidth="1"/>
    <col min="14" max="16" width="9.1640625" style="83" customWidth="1"/>
    <col min="17" max="17" width="9.1640625" style="1" customWidth="1"/>
    <col min="18" max="18" width="9.1640625" style="4" customWidth="1"/>
    <col min="19" max="19" width="9" style="83" customWidth="1"/>
    <col min="20" max="22" width="9.1640625" style="83" customWidth="1"/>
    <col min="23" max="23" width="9.1640625" style="1" customWidth="1"/>
    <col min="24" max="24" width="9.1640625" style="4" customWidth="1"/>
    <col min="25" max="25" width="9.1640625" style="1" customWidth="1"/>
    <col min="26" max="26" width="10.1640625" style="4" customWidth="1"/>
    <col min="27" max="27" width="3" style="4" customWidth="1"/>
    <col min="28" max="32" width="11.5" style="1"/>
    <col min="33" max="33" width="10" style="30" customWidth="1"/>
    <col min="34" max="35" width="9.83203125" style="1" customWidth="1"/>
    <col min="36" max="36" width="10.1640625" style="1" customWidth="1"/>
    <col min="37" max="37" width="7.83203125" style="6" customWidth="1"/>
    <col min="38" max="41" width="11.5" style="1" customWidth="1"/>
    <col min="42" max="42" width="9.1640625" style="1" customWidth="1"/>
    <col min="43" max="43" width="8" style="1" customWidth="1"/>
    <col min="44" max="44" width="4.1640625" style="1" customWidth="1"/>
    <col min="45" max="45" width="8.5" style="1" customWidth="1"/>
    <col min="46" max="47" width="11.5" style="1" customWidth="1"/>
    <col min="48" max="51" width="11.5" style="1"/>
    <col min="52" max="77" width="11.5" style="6"/>
    <col min="78" max="16384" width="11.5" style="1"/>
  </cols>
  <sheetData>
    <row r="1" spans="1:77" s="6" customFormat="1" ht="62" customHeight="1" x14ac:dyDescent="0.2">
      <c r="D1" s="153" t="s">
        <v>51</v>
      </c>
      <c r="E1" s="154"/>
      <c r="F1" s="34"/>
      <c r="G1" s="34"/>
      <c r="H1" s="34"/>
      <c r="L1" s="155" t="s">
        <v>23</v>
      </c>
      <c r="M1" s="155"/>
      <c r="N1" s="155"/>
      <c r="O1" s="155"/>
      <c r="P1" s="155"/>
      <c r="Q1" s="155"/>
      <c r="R1" s="155"/>
      <c r="S1" s="155"/>
      <c r="T1" s="155"/>
      <c r="U1" s="155"/>
      <c r="V1" s="155"/>
      <c r="W1" s="155"/>
      <c r="X1" s="155"/>
      <c r="Y1" s="155"/>
      <c r="Z1" s="155"/>
      <c r="AA1" s="155"/>
      <c r="AB1" s="155"/>
      <c r="AC1" s="155"/>
      <c r="AG1" s="28"/>
    </row>
    <row r="2" spans="1:77" s="9" customFormat="1" ht="2" customHeight="1" x14ac:dyDescent="0.2">
      <c r="D2" s="91"/>
      <c r="E2" s="95"/>
      <c r="F2" s="10"/>
      <c r="G2" s="10"/>
      <c r="H2" s="35"/>
      <c r="L2" s="11"/>
      <c r="M2" s="80"/>
      <c r="N2" s="80"/>
      <c r="O2" s="80"/>
      <c r="P2" s="80"/>
      <c r="Q2" s="11"/>
      <c r="R2" s="11"/>
      <c r="S2" s="80"/>
      <c r="T2" s="80"/>
      <c r="U2" s="80"/>
      <c r="V2" s="80"/>
      <c r="W2" s="11"/>
      <c r="X2" s="11"/>
      <c r="Y2" s="11"/>
      <c r="Z2" s="11"/>
      <c r="AA2" s="11"/>
      <c r="AB2" s="11"/>
      <c r="AC2" s="11"/>
      <c r="AG2" s="29"/>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row>
    <row r="3" spans="1:77" s="6" customFormat="1" ht="16" customHeight="1" x14ac:dyDescent="0.2">
      <c r="B3" s="44" t="s">
        <v>32</v>
      </c>
      <c r="C3" s="12"/>
      <c r="D3" s="47">
        <v>1</v>
      </c>
      <c r="E3" s="96"/>
      <c r="F3" s="97"/>
      <c r="G3" s="97"/>
      <c r="H3" s="34"/>
      <c r="L3" s="79" t="s">
        <v>46</v>
      </c>
      <c r="M3" s="81"/>
      <c r="N3" s="81"/>
      <c r="O3" s="81"/>
      <c r="P3" s="81"/>
      <c r="Q3" s="8"/>
      <c r="R3" s="8"/>
      <c r="S3" s="81"/>
      <c r="T3" s="81"/>
      <c r="U3" s="81"/>
      <c r="V3" s="81"/>
      <c r="W3" s="8"/>
      <c r="X3" s="86"/>
      <c r="Y3" s="8"/>
      <c r="Z3" s="8"/>
      <c r="AA3" s="8"/>
      <c r="AB3" s="8"/>
      <c r="AC3" s="8"/>
      <c r="AG3" s="28"/>
      <c r="AJ3" s="40" t="s">
        <v>36</v>
      </c>
    </row>
    <row r="4" spans="1:77" s="9" customFormat="1" ht="2" customHeight="1" x14ac:dyDescent="0.2">
      <c r="B4" s="45"/>
      <c r="D4" s="48">
        <v>2</v>
      </c>
      <c r="E4" s="95"/>
      <c r="F4" s="98"/>
      <c r="G4" s="98"/>
      <c r="H4" s="35"/>
      <c r="L4" s="11"/>
      <c r="M4" s="80"/>
      <c r="N4" s="80"/>
      <c r="O4" s="80"/>
      <c r="P4" s="80"/>
      <c r="Q4" s="11"/>
      <c r="R4" s="11"/>
      <c r="S4" s="80"/>
      <c r="T4" s="80"/>
      <c r="U4" s="80"/>
      <c r="V4" s="80"/>
      <c r="W4" s="11"/>
      <c r="X4" s="11"/>
      <c r="Y4" s="11"/>
      <c r="Z4" s="11"/>
      <c r="AA4" s="11"/>
      <c r="AB4" s="11"/>
      <c r="AC4" s="11"/>
      <c r="AG4" s="29"/>
      <c r="AJ4" s="41"/>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row>
    <row r="5" spans="1:77" s="6" customFormat="1" ht="16" customHeight="1" x14ac:dyDescent="0.2">
      <c r="B5" s="44" t="s">
        <v>33</v>
      </c>
      <c r="C5" s="12"/>
      <c r="D5" s="47">
        <v>2</v>
      </c>
      <c r="E5" s="96"/>
      <c r="F5" s="97"/>
      <c r="G5" s="97"/>
      <c r="H5" s="34"/>
      <c r="L5" s="79" t="s">
        <v>73</v>
      </c>
      <c r="M5" s="81"/>
      <c r="N5" s="81"/>
      <c r="O5" s="81"/>
      <c r="P5" s="81"/>
      <c r="Q5" s="8"/>
      <c r="R5" s="8"/>
      <c r="S5" s="81"/>
      <c r="T5" s="81"/>
      <c r="U5" s="81"/>
      <c r="V5" s="81"/>
      <c r="W5" s="8"/>
      <c r="X5" s="8"/>
      <c r="Y5" s="8"/>
      <c r="Z5" s="8"/>
      <c r="AA5" s="8"/>
      <c r="AB5" s="8"/>
      <c r="AC5" s="8"/>
      <c r="AF5" s="87" t="s">
        <v>50</v>
      </c>
      <c r="AG5" s="28"/>
      <c r="AJ5" s="40" t="s">
        <v>37</v>
      </c>
    </row>
    <row r="6" spans="1:77" s="9" customFormat="1" ht="2" customHeight="1" x14ac:dyDescent="0.2">
      <c r="B6" s="45"/>
      <c r="D6" s="48"/>
      <c r="E6" s="95"/>
      <c r="F6" s="98"/>
      <c r="G6" s="98"/>
      <c r="H6" s="35"/>
      <c r="L6" s="11"/>
      <c r="M6" s="80"/>
      <c r="N6" s="80"/>
      <c r="O6" s="80"/>
      <c r="P6" s="80"/>
      <c r="Q6" s="11"/>
      <c r="R6" s="11"/>
      <c r="S6" s="80"/>
      <c r="T6" s="80"/>
      <c r="U6" s="80"/>
      <c r="V6" s="80"/>
      <c r="W6" s="11"/>
      <c r="X6" s="11"/>
      <c r="Y6" s="11"/>
      <c r="Z6" s="11"/>
      <c r="AA6" s="11"/>
      <c r="AB6" s="11"/>
      <c r="AC6" s="11"/>
      <c r="AG6" s="29"/>
      <c r="AJ6" s="41"/>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row>
    <row r="7" spans="1:77" s="6" customFormat="1" ht="16" customHeight="1" x14ac:dyDescent="0.2">
      <c r="B7" s="44" t="s">
        <v>34</v>
      </c>
      <c r="C7" s="12"/>
      <c r="D7" s="47">
        <v>3</v>
      </c>
      <c r="E7" s="96"/>
      <c r="F7" s="97"/>
      <c r="G7" s="97"/>
      <c r="H7" s="34"/>
      <c r="L7" s="79" t="s">
        <v>45</v>
      </c>
      <c r="M7" s="81"/>
      <c r="N7" s="81"/>
      <c r="O7" s="81"/>
      <c r="P7" s="81"/>
      <c r="Q7" s="8"/>
      <c r="R7" s="8"/>
      <c r="S7" s="81"/>
      <c r="T7" s="81"/>
      <c r="U7" s="81"/>
      <c r="V7" s="81"/>
      <c r="W7" s="8"/>
      <c r="X7" s="8"/>
      <c r="Y7" s="8"/>
      <c r="Z7" s="8"/>
      <c r="AA7" s="8"/>
      <c r="AB7" s="8"/>
      <c r="AC7" s="8"/>
      <c r="AG7" s="28"/>
      <c r="AJ7" s="40" t="s">
        <v>38</v>
      </c>
    </row>
    <row r="8" spans="1:77" s="9" customFormat="1" ht="2" customHeight="1" x14ac:dyDescent="0.25">
      <c r="B8" s="45"/>
      <c r="C8" s="12"/>
      <c r="D8" s="92"/>
      <c r="E8" s="95"/>
      <c r="F8" s="49"/>
      <c r="G8" s="49"/>
      <c r="H8" s="35"/>
      <c r="L8" s="11"/>
      <c r="M8" s="80"/>
      <c r="N8" s="80"/>
      <c r="O8" s="80"/>
      <c r="P8" s="80"/>
      <c r="Q8" s="11"/>
      <c r="R8" s="11"/>
      <c r="S8" s="80"/>
      <c r="T8" s="80"/>
      <c r="U8" s="80"/>
      <c r="V8" s="80"/>
      <c r="W8" s="11"/>
      <c r="X8" s="11"/>
      <c r="Y8" s="11"/>
      <c r="Z8" s="11"/>
      <c r="AA8" s="11"/>
      <c r="AB8" s="11"/>
      <c r="AC8" s="11"/>
      <c r="AG8" s="29"/>
      <c r="AJ8" s="41"/>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row>
    <row r="9" spans="1:77" s="6" customFormat="1" ht="16" customHeight="1" thickBot="1" x14ac:dyDescent="0.25">
      <c r="A9" s="43"/>
      <c r="B9" s="46" t="s">
        <v>35</v>
      </c>
      <c r="C9" s="9"/>
      <c r="D9" s="47">
        <v>4</v>
      </c>
      <c r="E9" s="96"/>
      <c r="F9" s="97"/>
      <c r="G9" s="97"/>
      <c r="H9" s="34"/>
      <c r="L9" s="8"/>
      <c r="M9" s="81"/>
      <c r="N9" s="81"/>
      <c r="O9" s="81"/>
      <c r="P9" s="81"/>
      <c r="Q9" s="8"/>
      <c r="R9" s="8"/>
      <c r="S9" s="81"/>
      <c r="T9" s="81"/>
      <c r="U9" s="81"/>
      <c r="V9" s="81"/>
      <c r="W9" s="8"/>
      <c r="X9" s="8"/>
      <c r="Y9" s="8"/>
      <c r="Z9" s="8"/>
      <c r="AA9" s="8"/>
      <c r="AB9" s="8"/>
      <c r="AC9" s="8"/>
      <c r="AG9" s="28"/>
      <c r="AJ9" s="40" t="s">
        <v>39</v>
      </c>
    </row>
    <row r="10" spans="1:77" ht="23" customHeight="1" thickTop="1" thickBot="1" x14ac:dyDescent="0.25">
      <c r="B10" s="44" t="s">
        <v>33</v>
      </c>
      <c r="D10" s="93" t="s">
        <v>63</v>
      </c>
      <c r="E10" s="119"/>
      <c r="F10" s="162"/>
      <c r="G10" s="163"/>
      <c r="H10" s="28"/>
      <c r="I10" s="156" t="s">
        <v>22</v>
      </c>
      <c r="J10" s="159"/>
      <c r="K10" s="159"/>
      <c r="L10" s="157"/>
      <c r="M10" s="150" t="s">
        <v>7</v>
      </c>
      <c r="N10" s="151"/>
      <c r="O10" s="151"/>
      <c r="P10" s="151"/>
      <c r="Q10" s="151"/>
      <c r="R10" s="157"/>
      <c r="S10" s="150" t="s">
        <v>24</v>
      </c>
      <c r="T10" s="151"/>
      <c r="U10" s="151"/>
      <c r="V10" s="151"/>
      <c r="W10" s="151"/>
      <c r="X10" s="157"/>
      <c r="Y10" s="150" t="s">
        <v>25</v>
      </c>
      <c r="Z10" s="158"/>
      <c r="AA10" s="19"/>
      <c r="AB10" s="156" t="s">
        <v>41</v>
      </c>
      <c r="AC10" s="151"/>
      <c r="AD10" s="151"/>
      <c r="AE10" s="151"/>
      <c r="AF10" s="151"/>
      <c r="AG10" s="157"/>
      <c r="AH10" s="150" t="s">
        <v>8</v>
      </c>
      <c r="AI10" s="151"/>
      <c r="AJ10" s="152"/>
      <c r="AL10" s="87" t="s">
        <v>30</v>
      </c>
      <c r="AM10" s="89">
        <f>COUNT(AG12:AG608,"*")</f>
        <v>0</v>
      </c>
      <c r="AN10" s="87"/>
      <c r="AO10" s="87"/>
      <c r="AP10" s="87"/>
      <c r="AQ10" s="87"/>
      <c r="AR10" s="87"/>
      <c r="AS10" s="87"/>
      <c r="AT10" s="87"/>
      <c r="AU10" s="87"/>
      <c r="AV10" s="6"/>
      <c r="AW10" s="6"/>
      <c r="AX10" s="6"/>
      <c r="AY10" s="6"/>
    </row>
    <row r="11" spans="1:77" ht="25" customHeight="1" thickBot="1" x14ac:dyDescent="0.25">
      <c r="B11" s="6"/>
      <c r="C11" s="42"/>
      <c r="D11" s="100" t="s">
        <v>5</v>
      </c>
      <c r="E11" s="100" t="s">
        <v>20</v>
      </c>
      <c r="F11" s="90" t="s">
        <v>53</v>
      </c>
      <c r="G11" s="90" t="s">
        <v>8</v>
      </c>
      <c r="H11" s="36"/>
      <c r="I11" s="32" t="s">
        <v>10</v>
      </c>
      <c r="J11" s="145" t="s">
        <v>75</v>
      </c>
      <c r="K11" s="146" t="s">
        <v>74</v>
      </c>
      <c r="L11" s="108" t="s">
        <v>3</v>
      </c>
      <c r="M11" s="65" t="s">
        <v>11</v>
      </c>
      <c r="N11" s="66" t="s">
        <v>12</v>
      </c>
      <c r="O11" s="66" t="s">
        <v>13</v>
      </c>
      <c r="P11" s="66" t="s">
        <v>14</v>
      </c>
      <c r="Q11" s="85" t="s">
        <v>26</v>
      </c>
      <c r="R11" s="108" t="s">
        <v>3</v>
      </c>
      <c r="S11" s="65" t="s">
        <v>11</v>
      </c>
      <c r="T11" s="66" t="s">
        <v>12</v>
      </c>
      <c r="U11" s="66" t="s">
        <v>13</v>
      </c>
      <c r="V11" s="66" t="s">
        <v>14</v>
      </c>
      <c r="W11" s="85" t="s">
        <v>26</v>
      </c>
      <c r="X11" s="108" t="s">
        <v>3</v>
      </c>
      <c r="Y11" s="33" t="s">
        <v>10</v>
      </c>
      <c r="Z11" s="108" t="s">
        <v>3</v>
      </c>
      <c r="AA11" s="20"/>
      <c r="AB11" s="70" t="s">
        <v>6</v>
      </c>
      <c r="AC11" s="71" t="s">
        <v>7</v>
      </c>
      <c r="AD11" s="71" t="s">
        <v>24</v>
      </c>
      <c r="AE11" s="71" t="s">
        <v>19</v>
      </c>
      <c r="AF11" s="71" t="s">
        <v>42</v>
      </c>
      <c r="AG11" s="108" t="s">
        <v>3</v>
      </c>
      <c r="AH11" s="73" t="s">
        <v>15</v>
      </c>
      <c r="AI11" s="71" t="s">
        <v>16</v>
      </c>
      <c r="AJ11" s="74" t="s">
        <v>17</v>
      </c>
      <c r="AL11" s="87" t="s">
        <v>1</v>
      </c>
      <c r="AM11" s="44">
        <f>ROUNDUP(AM10*0.2,0)</f>
        <v>0</v>
      </c>
      <c r="AN11" s="87" t="s">
        <v>2</v>
      </c>
      <c r="AO11" s="87"/>
      <c r="AP11" s="87" t="s">
        <v>3</v>
      </c>
      <c r="AQ11" s="44" t="str">
        <f>IF(AM11=0," ",1)</f>
        <v xml:space="preserve"> </v>
      </c>
      <c r="AR11" s="44" t="s">
        <v>4</v>
      </c>
      <c r="AS11" s="44" t="str">
        <f>IF(AM11=0," ",AM11)</f>
        <v xml:space="preserve"> </v>
      </c>
      <c r="AT11" s="87" t="s">
        <v>27</v>
      </c>
      <c r="AU11" s="87"/>
      <c r="AV11" s="6"/>
      <c r="AW11" s="6"/>
      <c r="AX11" s="6"/>
      <c r="AY11" s="6"/>
    </row>
    <row r="12" spans="1:77" ht="18" customHeight="1" x14ac:dyDescent="0.2">
      <c r="B12" s="76">
        <v>1</v>
      </c>
      <c r="C12" s="104"/>
      <c r="D12" s="117"/>
      <c r="E12" s="117"/>
      <c r="F12" s="117"/>
      <c r="G12" s="106" t="str">
        <f>IF(AG12="","",IF(AG12&lt;AQ$12,"Ehren",IF(AND(AG12&gt;=AQ$12,AG12&lt;=AS$12),"Sieger","Teiln.")))</f>
        <v/>
      </c>
      <c r="H12" s="37"/>
      <c r="I12" s="13"/>
      <c r="J12" s="147"/>
      <c r="K12" s="148" t="str">
        <f>IF(I12="","",I12+J12)</f>
        <v/>
      </c>
      <c r="L12" s="101" t="str">
        <f>IF(K12="","",RANK(K12,K$12:K$608,IF($I$11="Zeit",1,IF($I$11="Punkte",0,"Fehler"))))</f>
        <v/>
      </c>
      <c r="M12" s="82"/>
      <c r="N12" s="84"/>
      <c r="O12" s="84"/>
      <c r="P12" s="84"/>
      <c r="Q12" s="15" t="str" cm="1">
        <f t="array" ref="Q12">IF(M12="","",IF($Q$11="4 Beste",SUM(LARGE(M12:P12,{1;2;3;4})),(IF($Q$11="3 Beste",SUM(LARGE(M12:P12,{1;2;3})),(IF($Q$11="2 Beste",SUM(LARGE(M12:P12,{1;2})),IF($Q$11="Bester",LARGE(M12:P12,1))))))))</f>
        <v/>
      </c>
      <c r="R12" s="101" t="str">
        <f>IF(Q12="","",RANK(Q12,Q$12:Q$608,0))</f>
        <v/>
      </c>
      <c r="S12" s="82"/>
      <c r="T12" s="84"/>
      <c r="U12" s="84"/>
      <c r="V12" s="84"/>
      <c r="W12" s="16" t="str" cm="1">
        <f t="array" ref="W12">IF(S12="","",IF($W$11="4 Beste",SUM(LARGE(S12:V12,{1;2;3;4})),(IF($W$11="3 Beste",SUM(LARGE(S12:V12,{1;2;3})),(IF($W$11="2 Beste",SUM(LARGE(S12:V12,{1;2})),IF($W$11="Bester",LARGE(S12:V12,1))))))))</f>
        <v/>
      </c>
      <c r="X12" s="101" t="str">
        <f>IF(W12="","",RANK(W12,W$12:W$608,0))</f>
        <v/>
      </c>
      <c r="Y12" s="13"/>
      <c r="Z12" s="101" t="str">
        <f>IF(Y12="","",RANK(Y12,Y$12:Y$608,IF($Y$11="Zeit",1,IF($Y$11="Punkte",0,"Fehler"))))</f>
        <v/>
      </c>
      <c r="AA12" s="17"/>
      <c r="AB12" s="21" t="str">
        <f t="shared" ref="AB12:AB75" si="0">L12</f>
        <v/>
      </c>
      <c r="AC12" s="22" t="str">
        <f t="shared" ref="AC12:AC75" si="1">R12</f>
        <v/>
      </c>
      <c r="AD12" s="22" t="str">
        <f t="shared" ref="AD12:AD75" si="2">X12</f>
        <v/>
      </c>
      <c r="AE12" s="22" t="str">
        <f>Z12</f>
        <v/>
      </c>
      <c r="AF12" s="16" t="str">
        <f>IF(AND(AB12="",AC12="",AD12=""),"",SUM(AB12:AE12))</f>
        <v/>
      </c>
      <c r="AG12" s="103" t="str">
        <f>IF(OR(AF12="",Z12="",X12="",R12="",L12=""),"",RANK(AF12,AF$12:AF$608,1))</f>
        <v/>
      </c>
      <c r="AH12" s="25" t="str">
        <f>IF(AG12="","",IF(AG12&lt;AQ$12,"x",""))</f>
        <v/>
      </c>
      <c r="AI12" s="26" t="str">
        <f>IF(AG12="","",IF(AND(AG12&gt;=AQ$12,AG12&lt;=AS$12),"x",""))</f>
        <v/>
      </c>
      <c r="AJ12" s="27" t="str">
        <f>IF(AG12="","",IF(AG12&gt;=AQ$13,"x",""))</f>
        <v/>
      </c>
      <c r="AL12" s="87" t="s">
        <v>9</v>
      </c>
      <c r="AM12" s="44">
        <f>ROUNDUP(AM10*0.5,0)</f>
        <v>0</v>
      </c>
      <c r="AN12" s="87" t="s">
        <v>2</v>
      </c>
      <c r="AO12" s="87"/>
      <c r="AP12" s="87" t="s">
        <v>3</v>
      </c>
      <c r="AQ12" s="44" t="str">
        <f>IF(AM12=0," ",AQ11+AS11)</f>
        <v xml:space="preserve"> </v>
      </c>
      <c r="AR12" s="44" t="s">
        <v>4</v>
      </c>
      <c r="AS12" s="44" t="str">
        <f>IF(AM12=0," ",AS11+AM12)</f>
        <v xml:space="preserve"> </v>
      </c>
      <c r="AT12" s="87" t="s">
        <v>28</v>
      </c>
      <c r="AU12" s="87"/>
      <c r="AV12" s="6"/>
      <c r="AW12" s="6"/>
      <c r="AX12" s="6"/>
      <c r="AY12" s="6"/>
    </row>
    <row r="13" spans="1:77" ht="18" customHeight="1" x14ac:dyDescent="0.2">
      <c r="B13" s="77">
        <v>2</v>
      </c>
      <c r="C13" s="105"/>
      <c r="D13" s="117"/>
      <c r="E13" s="117"/>
      <c r="F13" s="117"/>
      <c r="G13" s="106" t="str">
        <f t="shared" ref="G13:G76" si="3">IF(AG13="","",IF(AG13&lt;AQ$12,"Ehren",IF(AND(AG13&gt;=AQ$12,AG13&lt;=AS$12),"Sieger","Teiln.")))</f>
        <v/>
      </c>
      <c r="H13" s="38"/>
      <c r="I13" s="13"/>
      <c r="J13" s="144"/>
      <c r="K13" s="148" t="str">
        <f t="shared" ref="K13:K76" si="4">IF(I13="","",I13+J13)</f>
        <v/>
      </c>
      <c r="L13" s="101" t="str">
        <f t="shared" ref="L13:L76" si="5">IF(K13="","",RANK(K13,K$12:K$608,IF($I$11="Zeit",1,IF($I$11="Punkte",0,"Fehler"))))</f>
        <v/>
      </c>
      <c r="M13" s="82"/>
      <c r="N13" s="84"/>
      <c r="O13" s="84"/>
      <c r="P13" s="84"/>
      <c r="Q13" s="15" t="str" cm="1">
        <f t="array" ref="Q13">IF(M13="","",IF($Q$11="4 Beste",SUM(LARGE(M13:P13,{1;2;3;4})),(IF($Q$11="3 Beste",SUM(LARGE(M13:P13,{1;2;3})),(IF($Q$11="2 Beste",SUM(LARGE(M13:P13,{1;2})),IF($Q$11="Bester",LARGE(M13:P13,1))))))))</f>
        <v/>
      </c>
      <c r="R13" s="101" t="str">
        <f>IF(Q13="","",RANK(Q13,Q$12:Q$608,0))</f>
        <v/>
      </c>
      <c r="S13" s="82"/>
      <c r="T13" s="84"/>
      <c r="U13" s="84"/>
      <c r="V13" s="84"/>
      <c r="W13" s="16" t="str" cm="1">
        <f t="array" ref="W13">IF(S13="","",IF($W$11="4 Beste",SUM(LARGE(S13:V13,{1;2;3;4})),(IF($W$11="3 Beste",SUM(LARGE(S13:V13,{1;2;3})),(IF($W$11="2 Beste",SUM(LARGE(S13:V13,{1;2})),IF($W$11="Bester",LARGE(S13:V13,1))))))))</f>
        <v/>
      </c>
      <c r="X13" s="101" t="str">
        <f t="shared" ref="X13:X76" si="6">IF(W13="","",RANK(W13,W$12:W$608,0))</f>
        <v/>
      </c>
      <c r="Y13" s="13"/>
      <c r="Z13" s="101" t="str">
        <f t="shared" ref="Z13:Z76" si="7">IF(Y13="","",RANK(Y13,Y$12:Y$608,IF($Y$11="Zeit",1,IF($Y$11="Punkte",0,"Fehler"))))</f>
        <v/>
      </c>
      <c r="AA13" s="18"/>
      <c r="AB13" s="23" t="str">
        <f t="shared" si="0"/>
        <v/>
      </c>
      <c r="AC13" s="24" t="str">
        <f t="shared" si="1"/>
        <v/>
      </c>
      <c r="AD13" s="24" t="str">
        <f t="shared" si="2"/>
        <v/>
      </c>
      <c r="AE13" s="22" t="str">
        <f t="shared" ref="AE13:AE76" si="8">Z13</f>
        <v/>
      </c>
      <c r="AF13" s="16" t="str">
        <f>IF(AND(AB13="",AC13="",AD13=""),"",SUM(AB13:AE13))</f>
        <v/>
      </c>
      <c r="AG13" s="103" t="str">
        <f t="shared" ref="AG13:AG76" si="9">IF(OR(AF13="",Z13="",X13="",R13="",L13=""),"",RANK(AF13,AF$12:AF$608,1))</f>
        <v/>
      </c>
      <c r="AH13" s="25" t="str">
        <f t="shared" ref="AH13:AH76" si="10">IF(AG13="","",IF(AG13&lt;AQ$12,"x",""))</f>
        <v/>
      </c>
      <c r="AI13" s="26" t="str">
        <f t="shared" ref="AI13:AI76" si="11">IF(AG13="","",IF(AND(AG13&gt;=AQ$12,AG13&lt;=AS$12),"x",""))</f>
        <v/>
      </c>
      <c r="AJ13" s="27" t="str">
        <f t="shared" ref="AJ13:AJ76" si="12">IF(AG13="","",IF(AG13&gt;=AQ$13,"x",""))</f>
        <v/>
      </c>
      <c r="AL13" s="87" t="s">
        <v>18</v>
      </c>
      <c r="AM13" s="44">
        <f>(AM10-AM11-AM12)</f>
        <v>0</v>
      </c>
      <c r="AN13" s="87" t="s">
        <v>2</v>
      </c>
      <c r="AO13" s="87"/>
      <c r="AP13" s="87" t="s">
        <v>3</v>
      </c>
      <c r="AQ13" s="44" t="str">
        <f>IF(AM13=0," ",AS12+AQ11)</f>
        <v xml:space="preserve"> </v>
      </c>
      <c r="AR13" s="44" t="s">
        <v>4</v>
      </c>
      <c r="AS13" s="44" t="str">
        <f>IF(AM13=0," ",AS12+AM13)</f>
        <v xml:space="preserve"> </v>
      </c>
      <c r="AT13" s="87" t="s">
        <v>29</v>
      </c>
      <c r="AU13" s="87"/>
      <c r="AV13" s="6"/>
      <c r="AW13" s="6"/>
      <c r="AX13" s="6"/>
      <c r="AY13" s="6"/>
    </row>
    <row r="14" spans="1:77" ht="18" customHeight="1" x14ac:dyDescent="0.2">
      <c r="B14" s="77">
        <v>3</v>
      </c>
      <c r="C14" s="105"/>
      <c r="D14" s="117"/>
      <c r="E14" s="117"/>
      <c r="F14" s="117"/>
      <c r="G14" s="106" t="str">
        <f t="shared" si="3"/>
        <v/>
      </c>
      <c r="H14" s="38"/>
      <c r="I14" s="13"/>
      <c r="J14" s="144"/>
      <c r="K14" s="148" t="str">
        <f t="shared" si="4"/>
        <v/>
      </c>
      <c r="L14" s="101" t="str">
        <f t="shared" si="5"/>
        <v/>
      </c>
      <c r="M14" s="82"/>
      <c r="N14" s="84"/>
      <c r="O14" s="84"/>
      <c r="P14" s="84"/>
      <c r="Q14" s="15" t="str" cm="1">
        <f t="array" ref="Q14">IF(M14="","",IF($Q$11="4 Beste",SUM(LARGE(M14:P14,{1;2;3;4})),(IF($Q$11="3 Beste",SUM(LARGE(M14:P14,{1;2;3})),(IF($Q$11="2 Beste",SUM(LARGE(M14:P14,{1;2})),IF($Q$11="Bester",LARGE(M14:P14,1))))))))</f>
        <v/>
      </c>
      <c r="R14" s="101" t="str">
        <f t="shared" ref="R14:R76" si="13">IF(Q14="","",RANK(Q14,Q$12:Q$608,0))</f>
        <v/>
      </c>
      <c r="S14" s="82"/>
      <c r="T14" s="84"/>
      <c r="U14" s="84"/>
      <c r="V14" s="84"/>
      <c r="W14" s="16" t="str" cm="1">
        <f t="array" ref="W14">IF(S14="","",IF($W$11="4 Beste",SUM(LARGE(S14:V14,{1;2;3;4})),(IF($W$11="3 Beste",SUM(LARGE(S14:V14,{1;2;3})),(IF($W$11="2 Beste",SUM(LARGE(S14:V14,{1;2})),IF($W$11="Bester",LARGE(S14:V14,1))))))))</f>
        <v/>
      </c>
      <c r="X14" s="101" t="str">
        <f t="shared" si="6"/>
        <v/>
      </c>
      <c r="Y14" s="13"/>
      <c r="Z14" s="101" t="str">
        <f t="shared" si="7"/>
        <v/>
      </c>
      <c r="AA14" s="18"/>
      <c r="AB14" s="23" t="str">
        <f t="shared" si="0"/>
        <v/>
      </c>
      <c r="AC14" s="24" t="str">
        <f t="shared" si="1"/>
        <v/>
      </c>
      <c r="AD14" s="24" t="str">
        <f t="shared" si="2"/>
        <v/>
      </c>
      <c r="AE14" s="22" t="str">
        <f t="shared" si="8"/>
        <v/>
      </c>
      <c r="AF14" s="16" t="str">
        <f t="shared" ref="AF14:AF76" si="14">IF(AND(AB14="",AC14="",AD14=""),"",SUM(AB14:AE14))</f>
        <v/>
      </c>
      <c r="AG14" s="103" t="str">
        <f t="shared" si="9"/>
        <v/>
      </c>
      <c r="AH14" s="25" t="str">
        <f t="shared" si="10"/>
        <v/>
      </c>
      <c r="AI14" s="26" t="str">
        <f t="shared" si="11"/>
        <v/>
      </c>
      <c r="AJ14" s="27" t="str">
        <f t="shared" si="12"/>
        <v/>
      </c>
      <c r="AL14" s="6"/>
      <c r="AM14" s="6"/>
      <c r="AN14" s="6"/>
      <c r="AO14" s="6"/>
      <c r="AP14" s="6"/>
      <c r="AQ14" s="6"/>
      <c r="AR14" s="6"/>
      <c r="AS14" s="6"/>
      <c r="AT14" s="6"/>
      <c r="AU14" s="6"/>
      <c r="AV14" s="6"/>
      <c r="AW14" s="6"/>
      <c r="AX14" s="6"/>
      <c r="AY14" s="6"/>
    </row>
    <row r="15" spans="1:77" s="2" customFormat="1" ht="18" customHeight="1" x14ac:dyDescent="0.2">
      <c r="A15" s="5"/>
      <c r="B15" s="77">
        <v>4</v>
      </c>
      <c r="C15" s="105"/>
      <c r="D15" s="117"/>
      <c r="E15" s="117"/>
      <c r="F15" s="117"/>
      <c r="G15" s="106" t="str">
        <f t="shared" si="3"/>
        <v/>
      </c>
      <c r="H15" s="38"/>
      <c r="I15" s="13"/>
      <c r="J15" s="144"/>
      <c r="K15" s="148" t="str">
        <f t="shared" si="4"/>
        <v/>
      </c>
      <c r="L15" s="101" t="str">
        <f t="shared" si="5"/>
        <v/>
      </c>
      <c r="M15" s="82"/>
      <c r="N15" s="84"/>
      <c r="O15" s="84"/>
      <c r="P15" s="84"/>
      <c r="Q15" s="15" t="str" cm="1">
        <f t="array" ref="Q15">IF(M15="","",IF($Q$11="4 Beste",SUM(LARGE(M15:P15,{1;2;3;4})),(IF($Q$11="3 Beste",SUM(LARGE(M15:P15,{1;2;3})),(IF($Q$11="2 Beste",SUM(LARGE(M15:P15,{1;2})),IF($Q$11="Bester",LARGE(M15:P15,1))))))))</f>
        <v/>
      </c>
      <c r="R15" s="101" t="str">
        <f t="shared" si="13"/>
        <v/>
      </c>
      <c r="S15" s="82"/>
      <c r="T15" s="84"/>
      <c r="U15" s="84"/>
      <c r="V15" s="84"/>
      <c r="W15" s="16" t="str" cm="1">
        <f t="array" ref="W15">IF(S15="","",IF($W$11="4 Beste",SUM(LARGE(S15:V15,{1;2;3;4})),(IF($W$11="3 Beste",SUM(LARGE(S15:V15,{1;2;3})),(IF($W$11="2 Beste",SUM(LARGE(S15:V15,{1;2})),IF($W$11="Bester",LARGE(S15:V15,1))))))))</f>
        <v/>
      </c>
      <c r="X15" s="101" t="str">
        <f t="shared" si="6"/>
        <v/>
      </c>
      <c r="Y15" s="13"/>
      <c r="Z15" s="101" t="str">
        <f t="shared" si="7"/>
        <v/>
      </c>
      <c r="AA15" s="18"/>
      <c r="AB15" s="23" t="str">
        <f t="shared" si="0"/>
        <v/>
      </c>
      <c r="AC15" s="24" t="str">
        <f t="shared" si="1"/>
        <v/>
      </c>
      <c r="AD15" s="24" t="str">
        <f t="shared" si="2"/>
        <v/>
      </c>
      <c r="AE15" s="22" t="str">
        <f t="shared" si="8"/>
        <v/>
      </c>
      <c r="AF15" s="16" t="str">
        <f t="shared" si="14"/>
        <v/>
      </c>
      <c r="AG15" s="103" t="str">
        <f t="shared" si="9"/>
        <v/>
      </c>
      <c r="AH15" s="25" t="str">
        <f t="shared" si="10"/>
        <v/>
      </c>
      <c r="AI15" s="26" t="str">
        <f t="shared" si="11"/>
        <v/>
      </c>
      <c r="AJ15" s="27" t="str">
        <f t="shared" si="12"/>
        <v/>
      </c>
      <c r="AK15" s="5"/>
      <c r="AL15" s="5"/>
      <c r="AM15" s="5"/>
      <c r="AN15" s="6"/>
      <c r="AO15" s="5"/>
      <c r="AP15" s="6"/>
      <c r="AQ15" s="5"/>
      <c r="AR15" s="7"/>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row>
    <row r="16" spans="1:77" ht="18" customHeight="1" x14ac:dyDescent="0.2">
      <c r="B16" s="77">
        <v>5</v>
      </c>
      <c r="C16" s="105"/>
      <c r="D16" s="117"/>
      <c r="E16" s="117"/>
      <c r="F16" s="117"/>
      <c r="G16" s="106" t="str">
        <f t="shared" si="3"/>
        <v/>
      </c>
      <c r="H16" s="38"/>
      <c r="I16" s="13"/>
      <c r="J16" s="144"/>
      <c r="K16" s="148" t="str">
        <f t="shared" si="4"/>
        <v/>
      </c>
      <c r="L16" s="101" t="str">
        <f t="shared" si="5"/>
        <v/>
      </c>
      <c r="M16" s="82"/>
      <c r="N16" s="84"/>
      <c r="O16" s="84"/>
      <c r="P16" s="84"/>
      <c r="Q16" s="15" t="str" cm="1">
        <f t="array" ref="Q16">IF(M16="","",IF($Q$11="4 Beste",SUM(LARGE(M16:P16,{1;2;3;4})),(IF($Q$11="3 Beste",SUM(LARGE(M16:P16,{1;2;3})),(IF($Q$11="2 Beste",SUM(LARGE(M16:P16,{1;2})),IF($Q$11="Bester",LARGE(M16:P16,1))))))))</f>
        <v/>
      </c>
      <c r="R16" s="101" t="str">
        <f t="shared" si="13"/>
        <v/>
      </c>
      <c r="S16" s="82"/>
      <c r="T16" s="84"/>
      <c r="U16" s="84"/>
      <c r="V16" s="84"/>
      <c r="W16" s="16" t="str" cm="1">
        <f t="array" ref="W16">IF(S16="","",IF($W$11="4 Beste",SUM(LARGE(S16:V16,{1;2;3;4})),(IF($W$11="3 Beste",SUM(LARGE(S16:V16,{1;2;3})),(IF($W$11="2 Beste",SUM(LARGE(S16:V16,{1;2})),IF($W$11="Bester",LARGE(S16:V16,1))))))))</f>
        <v/>
      </c>
      <c r="X16" s="101" t="str">
        <f t="shared" si="6"/>
        <v/>
      </c>
      <c r="Y16" s="13"/>
      <c r="Z16" s="101" t="str">
        <f t="shared" si="7"/>
        <v/>
      </c>
      <c r="AA16" s="18"/>
      <c r="AB16" s="23" t="str">
        <f t="shared" si="0"/>
        <v/>
      </c>
      <c r="AC16" s="24" t="str">
        <f t="shared" si="1"/>
        <v/>
      </c>
      <c r="AD16" s="24" t="str">
        <f t="shared" si="2"/>
        <v/>
      </c>
      <c r="AE16" s="22" t="str">
        <f t="shared" si="8"/>
        <v/>
      </c>
      <c r="AF16" s="16" t="str">
        <f t="shared" si="14"/>
        <v/>
      </c>
      <c r="AG16" s="103" t="str">
        <f t="shared" si="9"/>
        <v/>
      </c>
      <c r="AH16" s="25" t="str">
        <f t="shared" si="10"/>
        <v/>
      </c>
      <c r="AI16" s="26" t="str">
        <f t="shared" si="11"/>
        <v/>
      </c>
      <c r="AJ16" s="27" t="str">
        <f t="shared" si="12"/>
        <v/>
      </c>
      <c r="AL16" s="6"/>
      <c r="AM16" s="6"/>
      <c r="AN16" s="6"/>
      <c r="AO16" s="6"/>
      <c r="AP16" s="6"/>
      <c r="AQ16" s="6"/>
      <c r="AR16" s="6"/>
      <c r="AS16" s="6"/>
      <c r="AT16" s="6"/>
      <c r="AU16" s="6"/>
      <c r="AV16" s="6"/>
      <c r="AW16" s="6"/>
      <c r="AX16" s="6"/>
      <c r="AY16" s="6"/>
    </row>
    <row r="17" spans="2:51" ht="18" customHeight="1" x14ac:dyDescent="0.2">
      <c r="B17" s="77">
        <v>6</v>
      </c>
      <c r="C17" s="105"/>
      <c r="D17" s="117"/>
      <c r="E17" s="117"/>
      <c r="F17" s="117"/>
      <c r="G17" s="106" t="str">
        <f t="shared" si="3"/>
        <v/>
      </c>
      <c r="H17" s="38"/>
      <c r="I17" s="13"/>
      <c r="J17" s="144"/>
      <c r="K17" s="148" t="str">
        <f t="shared" si="4"/>
        <v/>
      </c>
      <c r="L17" s="101" t="str">
        <f t="shared" si="5"/>
        <v/>
      </c>
      <c r="M17" s="82"/>
      <c r="N17" s="84"/>
      <c r="O17" s="84"/>
      <c r="P17" s="84"/>
      <c r="Q17" s="15" t="str" cm="1">
        <f t="array" ref="Q17">IF(M17="","",IF($Q$11="4 Beste",SUM(LARGE(M17:P17,{1;2;3;4})),(IF($Q$11="3 Beste",SUM(LARGE(M17:P17,{1;2;3})),(IF($Q$11="2 Beste",SUM(LARGE(M17:P17,{1;2})),IF($Q$11="Bester",LARGE(M17:P17,1))))))))</f>
        <v/>
      </c>
      <c r="R17" s="101" t="str">
        <f t="shared" si="13"/>
        <v/>
      </c>
      <c r="S17" s="82"/>
      <c r="T17" s="84"/>
      <c r="U17" s="84"/>
      <c r="V17" s="84"/>
      <c r="W17" s="16" t="str" cm="1">
        <f t="array" ref="W17">IF(S17="","",IF($W$11="4 Beste",SUM(LARGE(S17:V17,{1;2;3;4})),(IF($W$11="3 Beste",SUM(LARGE(S17:V17,{1;2;3})),(IF($W$11="2 Beste",SUM(LARGE(S17:V17,{1;2})),IF($W$11="Bester",LARGE(S17:V17,1))))))))</f>
        <v/>
      </c>
      <c r="X17" s="101" t="str">
        <f t="shared" si="6"/>
        <v/>
      </c>
      <c r="Y17" s="13"/>
      <c r="Z17" s="101" t="str">
        <f t="shared" si="7"/>
        <v/>
      </c>
      <c r="AA17" s="18"/>
      <c r="AB17" s="23" t="str">
        <f t="shared" si="0"/>
        <v/>
      </c>
      <c r="AC17" s="24" t="str">
        <f t="shared" si="1"/>
        <v/>
      </c>
      <c r="AD17" s="24" t="str">
        <f t="shared" si="2"/>
        <v/>
      </c>
      <c r="AE17" s="22" t="str">
        <f t="shared" si="8"/>
        <v/>
      </c>
      <c r="AF17" s="16" t="str">
        <f t="shared" si="14"/>
        <v/>
      </c>
      <c r="AG17" s="103" t="str">
        <f t="shared" si="9"/>
        <v/>
      </c>
      <c r="AH17" s="25" t="str">
        <f t="shared" si="10"/>
        <v/>
      </c>
      <c r="AI17" s="26" t="str">
        <f t="shared" si="11"/>
        <v/>
      </c>
      <c r="AJ17" s="27" t="str">
        <f t="shared" si="12"/>
        <v/>
      </c>
      <c r="AL17" s="6"/>
      <c r="AM17" s="6"/>
      <c r="AN17" s="6"/>
      <c r="AO17" s="6" t="s">
        <v>21</v>
      </c>
      <c r="AP17" s="6"/>
      <c r="AQ17" s="6"/>
      <c r="AR17" s="6"/>
      <c r="AS17" s="6"/>
      <c r="AT17" s="6"/>
      <c r="AU17" s="6"/>
      <c r="AV17" s="6"/>
      <c r="AW17" s="6"/>
      <c r="AX17" s="6"/>
      <c r="AY17" s="6"/>
    </row>
    <row r="18" spans="2:51" ht="18" customHeight="1" x14ac:dyDescent="0.2">
      <c r="B18" s="77">
        <v>7</v>
      </c>
      <c r="C18" s="105"/>
      <c r="D18" s="117"/>
      <c r="E18" s="117"/>
      <c r="F18" s="117"/>
      <c r="G18" s="106" t="str">
        <f t="shared" si="3"/>
        <v/>
      </c>
      <c r="H18" s="38"/>
      <c r="I18" s="13"/>
      <c r="J18" s="144"/>
      <c r="K18" s="148" t="str">
        <f t="shared" si="4"/>
        <v/>
      </c>
      <c r="L18" s="101" t="str">
        <f t="shared" si="5"/>
        <v/>
      </c>
      <c r="M18" s="82"/>
      <c r="N18" s="84"/>
      <c r="O18" s="84"/>
      <c r="P18" s="84"/>
      <c r="Q18" s="15" t="str" cm="1">
        <f t="array" ref="Q18">IF(M18="","",IF($Q$11="4 Beste",SUM(LARGE(M18:P18,{1;2;3;4})),(IF($Q$11="3 Beste",SUM(LARGE(M18:P18,{1;2;3})),(IF($Q$11="2 Beste",SUM(LARGE(M18:P18,{1;2})),IF($Q$11="Bester",LARGE(M18:P18,1))))))))</f>
        <v/>
      </c>
      <c r="R18" s="101" t="str">
        <f t="shared" si="13"/>
        <v/>
      </c>
      <c r="S18" s="82"/>
      <c r="T18" s="84"/>
      <c r="U18" s="84"/>
      <c r="V18" s="84"/>
      <c r="W18" s="16" t="str" cm="1">
        <f t="array" ref="W18">IF(S18="","",IF($W$11="4 Beste",SUM(LARGE(S18:V18,{1;2;3;4})),(IF($W$11="3 Beste",SUM(LARGE(S18:V18,{1;2;3})),(IF($W$11="2 Beste",SUM(LARGE(S18:V18,{1;2})),IF($W$11="Bester",LARGE(S18:V18,1))))))))</f>
        <v/>
      </c>
      <c r="X18" s="101" t="str">
        <f t="shared" si="6"/>
        <v/>
      </c>
      <c r="Y18" s="13"/>
      <c r="Z18" s="101" t="str">
        <f t="shared" si="7"/>
        <v/>
      </c>
      <c r="AA18" s="18"/>
      <c r="AB18" s="23" t="str">
        <f t="shared" si="0"/>
        <v/>
      </c>
      <c r="AC18" s="24" t="str">
        <f t="shared" si="1"/>
        <v/>
      </c>
      <c r="AD18" s="24" t="str">
        <f t="shared" si="2"/>
        <v/>
      </c>
      <c r="AE18" s="22" t="str">
        <f t="shared" si="8"/>
        <v/>
      </c>
      <c r="AF18" s="16" t="str">
        <f t="shared" si="14"/>
        <v/>
      </c>
      <c r="AG18" s="103" t="str">
        <f t="shared" si="9"/>
        <v/>
      </c>
      <c r="AH18" s="25" t="str">
        <f t="shared" si="10"/>
        <v/>
      </c>
      <c r="AI18" s="26" t="str">
        <f t="shared" si="11"/>
        <v/>
      </c>
      <c r="AJ18" s="27" t="str">
        <f t="shared" si="12"/>
        <v/>
      </c>
      <c r="AL18" s="6"/>
      <c r="AM18" s="6"/>
      <c r="AN18" s="6"/>
      <c r="AO18" s="6"/>
      <c r="AP18" s="6"/>
      <c r="AQ18" s="6"/>
      <c r="AR18" s="6"/>
      <c r="AS18" s="6"/>
      <c r="AT18" s="6"/>
      <c r="AU18" s="6"/>
      <c r="AV18" s="6"/>
      <c r="AW18" s="6"/>
      <c r="AX18" s="6"/>
      <c r="AY18" s="6"/>
    </row>
    <row r="19" spans="2:51" ht="18" customHeight="1" x14ac:dyDescent="0.2">
      <c r="B19" s="77">
        <v>8</v>
      </c>
      <c r="C19" s="105"/>
      <c r="D19" s="117"/>
      <c r="E19" s="117"/>
      <c r="F19" s="117"/>
      <c r="G19" s="106" t="str">
        <f t="shared" si="3"/>
        <v/>
      </c>
      <c r="H19" s="38"/>
      <c r="I19" s="13"/>
      <c r="J19" s="144"/>
      <c r="K19" s="148" t="str">
        <f t="shared" si="4"/>
        <v/>
      </c>
      <c r="L19" s="101" t="str">
        <f t="shared" si="5"/>
        <v/>
      </c>
      <c r="M19" s="82"/>
      <c r="N19" s="84"/>
      <c r="O19" s="84"/>
      <c r="P19" s="84"/>
      <c r="Q19" s="15" t="str" cm="1">
        <f t="array" ref="Q19">IF(M19="","",IF($Q$11="4 Beste",SUM(LARGE(M19:P19,{1;2;3;4})),(IF($Q$11="3 Beste",SUM(LARGE(M19:P19,{1;2;3})),(IF($Q$11="2 Beste",SUM(LARGE(M19:P19,{1;2})),IF($Q$11="Bester",LARGE(M19:P19,1))))))))</f>
        <v/>
      </c>
      <c r="R19" s="101" t="str">
        <f t="shared" si="13"/>
        <v/>
      </c>
      <c r="S19" s="82"/>
      <c r="T19" s="84"/>
      <c r="U19" s="84"/>
      <c r="V19" s="84"/>
      <c r="W19" s="16" t="str" cm="1">
        <f t="array" ref="W19">IF(S19="","",IF($W$11="4 Beste",SUM(LARGE(S19:V19,{1;2;3;4})),(IF($W$11="3 Beste",SUM(LARGE(S19:V19,{1;2;3})),(IF($W$11="2 Beste",SUM(LARGE(S19:V19,{1;2})),IF($W$11="Bester",LARGE(S19:V19,1))))))))</f>
        <v/>
      </c>
      <c r="X19" s="101" t="str">
        <f t="shared" si="6"/>
        <v/>
      </c>
      <c r="Y19" s="13"/>
      <c r="Z19" s="101" t="str">
        <f t="shared" si="7"/>
        <v/>
      </c>
      <c r="AA19" s="18"/>
      <c r="AB19" s="23" t="str">
        <f t="shared" si="0"/>
        <v/>
      </c>
      <c r="AC19" s="24" t="str">
        <f t="shared" si="1"/>
        <v/>
      </c>
      <c r="AD19" s="24" t="str">
        <f t="shared" si="2"/>
        <v/>
      </c>
      <c r="AE19" s="22" t="str">
        <f t="shared" si="8"/>
        <v/>
      </c>
      <c r="AF19" s="16" t="str">
        <f t="shared" si="14"/>
        <v/>
      </c>
      <c r="AG19" s="103" t="str">
        <f t="shared" si="9"/>
        <v/>
      </c>
      <c r="AH19" s="25" t="str">
        <f t="shared" si="10"/>
        <v/>
      </c>
      <c r="AI19" s="26" t="str">
        <f t="shared" si="11"/>
        <v/>
      </c>
      <c r="AJ19" s="27" t="str">
        <f t="shared" si="12"/>
        <v/>
      </c>
      <c r="AL19" s="6"/>
      <c r="AM19" s="6"/>
      <c r="AN19" s="6"/>
      <c r="AO19" s="6"/>
      <c r="AP19" s="6"/>
      <c r="AQ19" s="6"/>
      <c r="AR19" s="6"/>
      <c r="AS19" s="6"/>
      <c r="AT19" s="6"/>
      <c r="AU19" s="6"/>
      <c r="AV19" s="6"/>
      <c r="AW19" s="6"/>
      <c r="AX19" s="6"/>
      <c r="AY19" s="6"/>
    </row>
    <row r="20" spans="2:51" ht="18" customHeight="1" x14ac:dyDescent="0.2">
      <c r="B20" s="77">
        <v>9</v>
      </c>
      <c r="C20" s="105"/>
      <c r="D20" s="117"/>
      <c r="E20" s="117"/>
      <c r="F20" s="117"/>
      <c r="G20" s="106" t="str">
        <f t="shared" si="3"/>
        <v/>
      </c>
      <c r="H20" s="38"/>
      <c r="I20" s="13"/>
      <c r="J20" s="144"/>
      <c r="K20" s="148" t="str">
        <f t="shared" si="4"/>
        <v/>
      </c>
      <c r="L20" s="101" t="str">
        <f t="shared" si="5"/>
        <v/>
      </c>
      <c r="M20" s="82"/>
      <c r="N20" s="84"/>
      <c r="O20" s="84"/>
      <c r="P20" s="84"/>
      <c r="Q20" s="15" t="str" cm="1">
        <f t="array" ref="Q20">IF(M20="","",IF($Q$11="4 Beste",SUM(LARGE(M20:P20,{1;2;3;4})),(IF($Q$11="3 Beste",SUM(LARGE(M20:P20,{1;2;3})),(IF($Q$11="2 Beste",SUM(LARGE(M20:P20,{1;2})),IF($Q$11="Bester",LARGE(M20:P20,1))))))))</f>
        <v/>
      </c>
      <c r="R20" s="101" t="str">
        <f t="shared" si="13"/>
        <v/>
      </c>
      <c r="S20" s="82"/>
      <c r="T20" s="84"/>
      <c r="U20" s="84"/>
      <c r="V20" s="84"/>
      <c r="W20" s="16" t="str" cm="1">
        <f t="array" ref="W20">IF(S20="","",IF($W$11="4 Beste",SUM(LARGE(S20:V20,{1;2;3;4})),(IF($W$11="3 Beste",SUM(LARGE(S20:V20,{1;2;3})),(IF($W$11="2 Beste",SUM(LARGE(S20:V20,{1;2})),IF($W$11="Bester",LARGE(S20:V20,1))))))))</f>
        <v/>
      </c>
      <c r="X20" s="101" t="str">
        <f t="shared" si="6"/>
        <v/>
      </c>
      <c r="Y20" s="13"/>
      <c r="Z20" s="101" t="str">
        <f t="shared" si="7"/>
        <v/>
      </c>
      <c r="AA20" s="18"/>
      <c r="AB20" s="23" t="str">
        <f t="shared" si="0"/>
        <v/>
      </c>
      <c r="AC20" s="24" t="str">
        <f t="shared" si="1"/>
        <v/>
      </c>
      <c r="AD20" s="24" t="str">
        <f t="shared" si="2"/>
        <v/>
      </c>
      <c r="AE20" s="22" t="str">
        <f t="shared" si="8"/>
        <v/>
      </c>
      <c r="AF20" s="16" t="str">
        <f t="shared" si="14"/>
        <v/>
      </c>
      <c r="AG20" s="103" t="str">
        <f t="shared" si="9"/>
        <v/>
      </c>
      <c r="AH20" s="25" t="str">
        <f t="shared" si="10"/>
        <v/>
      </c>
      <c r="AI20" s="26" t="str">
        <f t="shared" si="11"/>
        <v/>
      </c>
      <c r="AJ20" s="27" t="str">
        <f t="shared" si="12"/>
        <v/>
      </c>
      <c r="AL20" s="6"/>
      <c r="AM20" s="6"/>
      <c r="AN20" s="6"/>
      <c r="AO20" s="6"/>
      <c r="AP20" s="6"/>
      <c r="AQ20" s="6"/>
      <c r="AR20" s="6"/>
      <c r="AS20" s="6"/>
      <c r="AT20" s="6"/>
      <c r="AU20" s="6"/>
      <c r="AV20" s="6"/>
      <c r="AW20" s="6"/>
      <c r="AX20" s="6"/>
      <c r="AY20" s="6"/>
    </row>
    <row r="21" spans="2:51" ht="18" customHeight="1" x14ac:dyDescent="0.2">
      <c r="B21" s="77">
        <v>10</v>
      </c>
      <c r="C21" s="105"/>
      <c r="D21" s="117"/>
      <c r="E21" s="117"/>
      <c r="F21" s="117"/>
      <c r="G21" s="106" t="str">
        <f t="shared" si="3"/>
        <v/>
      </c>
      <c r="H21" s="38"/>
      <c r="I21" s="13"/>
      <c r="J21" s="144"/>
      <c r="K21" s="148" t="str">
        <f t="shared" si="4"/>
        <v/>
      </c>
      <c r="L21" s="101" t="str">
        <f t="shared" si="5"/>
        <v/>
      </c>
      <c r="M21" s="82"/>
      <c r="N21" s="84"/>
      <c r="O21" s="84"/>
      <c r="P21" s="84"/>
      <c r="Q21" s="15" t="str" cm="1">
        <f t="array" ref="Q21">IF(M21="","",IF($Q$11="4 Beste",SUM(LARGE(M21:P21,{1;2;3;4})),(IF($Q$11="3 Beste",SUM(LARGE(M21:P21,{1;2;3})),(IF($Q$11="2 Beste",SUM(LARGE(M21:P21,{1;2})),IF($Q$11="Bester",LARGE(M21:P21,1))))))))</f>
        <v/>
      </c>
      <c r="R21" s="101" t="str">
        <f t="shared" si="13"/>
        <v/>
      </c>
      <c r="S21" s="82"/>
      <c r="T21" s="84"/>
      <c r="U21" s="84"/>
      <c r="V21" s="84"/>
      <c r="W21" s="16" t="str" cm="1">
        <f t="array" ref="W21">IF(S21="","",IF($W$11="4 Beste",SUM(LARGE(S21:V21,{1;2;3;4})),(IF($W$11="3 Beste",SUM(LARGE(S21:V21,{1;2;3})),(IF($W$11="2 Beste",SUM(LARGE(S21:V21,{1;2})),IF($W$11="Bester",LARGE(S21:V21,1))))))))</f>
        <v/>
      </c>
      <c r="X21" s="101" t="str">
        <f t="shared" si="6"/>
        <v/>
      </c>
      <c r="Y21" s="13"/>
      <c r="Z21" s="101" t="str">
        <f t="shared" si="7"/>
        <v/>
      </c>
      <c r="AA21" s="18"/>
      <c r="AB21" s="23" t="str">
        <f t="shared" si="0"/>
        <v/>
      </c>
      <c r="AC21" s="24" t="str">
        <f t="shared" si="1"/>
        <v/>
      </c>
      <c r="AD21" s="24" t="str">
        <f t="shared" si="2"/>
        <v/>
      </c>
      <c r="AE21" s="22" t="str">
        <f t="shared" si="8"/>
        <v/>
      </c>
      <c r="AF21" s="16" t="str">
        <f t="shared" si="14"/>
        <v/>
      </c>
      <c r="AG21" s="103" t="str">
        <f t="shared" si="9"/>
        <v/>
      </c>
      <c r="AH21" s="25" t="str">
        <f t="shared" si="10"/>
        <v/>
      </c>
      <c r="AI21" s="26" t="str">
        <f t="shared" si="11"/>
        <v/>
      </c>
      <c r="AJ21" s="27" t="str">
        <f t="shared" si="12"/>
        <v/>
      </c>
      <c r="AL21" s="6"/>
      <c r="AM21" s="6"/>
      <c r="AN21" s="6"/>
      <c r="AO21" s="6"/>
      <c r="AP21" s="6"/>
      <c r="AQ21" s="6"/>
      <c r="AR21" s="6"/>
      <c r="AS21" s="6"/>
      <c r="AT21" s="6"/>
      <c r="AU21" s="6"/>
      <c r="AV21" s="6"/>
      <c r="AW21" s="6"/>
      <c r="AX21" s="6"/>
      <c r="AY21" s="6"/>
    </row>
    <row r="22" spans="2:51" ht="18" customHeight="1" x14ac:dyDescent="0.2">
      <c r="B22" s="77">
        <v>11</v>
      </c>
      <c r="C22" s="105"/>
      <c r="D22" s="117"/>
      <c r="E22" s="117"/>
      <c r="F22" s="117"/>
      <c r="G22" s="106" t="str">
        <f t="shared" si="3"/>
        <v/>
      </c>
      <c r="H22" s="38"/>
      <c r="I22" s="13"/>
      <c r="J22" s="144"/>
      <c r="K22" s="148" t="str">
        <f t="shared" si="4"/>
        <v/>
      </c>
      <c r="L22" s="101" t="str">
        <f t="shared" si="5"/>
        <v/>
      </c>
      <c r="M22" s="82"/>
      <c r="N22" s="84"/>
      <c r="O22" s="84"/>
      <c r="P22" s="84"/>
      <c r="Q22" s="15" t="str" cm="1">
        <f t="array" ref="Q22">IF(M22="","",IF($Q$11="4 Beste",SUM(LARGE(M22:P22,{1;2;3;4})),(IF($Q$11="3 Beste",SUM(LARGE(M22:P22,{1;2;3})),(IF($Q$11="2 Beste",SUM(LARGE(M22:P22,{1;2})),IF($Q$11="Bester",LARGE(M22:P22,1))))))))</f>
        <v/>
      </c>
      <c r="R22" s="101" t="str">
        <f t="shared" si="13"/>
        <v/>
      </c>
      <c r="S22" s="82"/>
      <c r="T22" s="84"/>
      <c r="U22" s="84"/>
      <c r="V22" s="84"/>
      <c r="W22" s="16" t="str" cm="1">
        <f t="array" ref="W22">IF(S22="","",IF($W$11="4 Beste",SUM(LARGE(S22:V22,{1;2;3;4})),(IF($W$11="3 Beste",SUM(LARGE(S22:V22,{1;2;3})),(IF($W$11="2 Beste",SUM(LARGE(S22:V22,{1;2})),IF($W$11="Bester",LARGE(S22:V22,1))))))))</f>
        <v/>
      </c>
      <c r="X22" s="101" t="str">
        <f t="shared" si="6"/>
        <v/>
      </c>
      <c r="Y22" s="13"/>
      <c r="Z22" s="101" t="str">
        <f t="shared" si="7"/>
        <v/>
      </c>
      <c r="AA22" s="18"/>
      <c r="AB22" s="23" t="str">
        <f t="shared" si="0"/>
        <v/>
      </c>
      <c r="AC22" s="24" t="str">
        <f t="shared" si="1"/>
        <v/>
      </c>
      <c r="AD22" s="24" t="str">
        <f t="shared" si="2"/>
        <v/>
      </c>
      <c r="AE22" s="22" t="str">
        <f t="shared" si="8"/>
        <v/>
      </c>
      <c r="AF22" s="16" t="str">
        <f t="shared" si="14"/>
        <v/>
      </c>
      <c r="AG22" s="103" t="str">
        <f t="shared" si="9"/>
        <v/>
      </c>
      <c r="AH22" s="25" t="str">
        <f t="shared" si="10"/>
        <v/>
      </c>
      <c r="AI22" s="26" t="str">
        <f t="shared" si="11"/>
        <v/>
      </c>
      <c r="AJ22" s="27" t="str">
        <f t="shared" si="12"/>
        <v/>
      </c>
      <c r="AL22" s="6"/>
      <c r="AM22" s="6"/>
      <c r="AN22" s="6"/>
      <c r="AO22" s="6"/>
      <c r="AP22" s="6"/>
      <c r="AQ22" s="6"/>
      <c r="AR22" s="6"/>
      <c r="AS22" s="6"/>
      <c r="AT22" s="6"/>
      <c r="AU22" s="6"/>
      <c r="AV22" s="6"/>
      <c r="AW22" s="6"/>
      <c r="AX22" s="6"/>
      <c r="AY22" s="6"/>
    </row>
    <row r="23" spans="2:51" ht="18" customHeight="1" x14ac:dyDescent="0.2">
      <c r="B23" s="77">
        <v>12</v>
      </c>
      <c r="C23" s="105"/>
      <c r="D23" s="117"/>
      <c r="E23" s="117"/>
      <c r="F23" s="117"/>
      <c r="G23" s="106" t="str">
        <f t="shared" si="3"/>
        <v/>
      </c>
      <c r="H23" s="38"/>
      <c r="I23" s="13"/>
      <c r="J23" s="144"/>
      <c r="K23" s="148" t="str">
        <f t="shared" si="4"/>
        <v/>
      </c>
      <c r="L23" s="101" t="str">
        <f t="shared" si="5"/>
        <v/>
      </c>
      <c r="M23" s="82"/>
      <c r="N23" s="84"/>
      <c r="O23" s="84"/>
      <c r="P23" s="84"/>
      <c r="Q23" s="15" t="str" cm="1">
        <f t="array" ref="Q23">IF(M23="","",IF($Q$11="4 Beste",SUM(LARGE(M23:P23,{1;2;3;4})),(IF($Q$11="3 Beste",SUM(LARGE(M23:P23,{1;2;3})),(IF($Q$11="2 Beste",SUM(LARGE(M23:P23,{1;2})),IF($Q$11="Bester",LARGE(M23:P23,1))))))))</f>
        <v/>
      </c>
      <c r="R23" s="101" t="str">
        <f t="shared" si="13"/>
        <v/>
      </c>
      <c r="S23" s="82"/>
      <c r="T23" s="84"/>
      <c r="U23" s="84"/>
      <c r="V23" s="84"/>
      <c r="W23" s="16" t="str" cm="1">
        <f t="array" ref="W23">IF(S23="","",IF($W$11="4 Beste",SUM(LARGE(S23:V23,{1;2;3;4})),(IF($W$11="3 Beste",SUM(LARGE(S23:V23,{1;2;3})),(IF($W$11="2 Beste",SUM(LARGE(S23:V23,{1;2})),IF($W$11="Bester",LARGE(S23:V23,1))))))))</f>
        <v/>
      </c>
      <c r="X23" s="101" t="str">
        <f t="shared" si="6"/>
        <v/>
      </c>
      <c r="Y23" s="13"/>
      <c r="Z23" s="101" t="str">
        <f t="shared" si="7"/>
        <v/>
      </c>
      <c r="AA23" s="18"/>
      <c r="AB23" s="23" t="str">
        <f t="shared" si="0"/>
        <v/>
      </c>
      <c r="AC23" s="24" t="str">
        <f t="shared" si="1"/>
        <v/>
      </c>
      <c r="AD23" s="24" t="str">
        <f t="shared" si="2"/>
        <v/>
      </c>
      <c r="AE23" s="22" t="str">
        <f t="shared" si="8"/>
        <v/>
      </c>
      <c r="AF23" s="16" t="str">
        <f t="shared" si="14"/>
        <v/>
      </c>
      <c r="AG23" s="103" t="str">
        <f t="shared" si="9"/>
        <v/>
      </c>
      <c r="AH23" s="25" t="str">
        <f t="shared" si="10"/>
        <v/>
      </c>
      <c r="AI23" s="26" t="str">
        <f t="shared" si="11"/>
        <v/>
      </c>
      <c r="AJ23" s="27" t="str">
        <f t="shared" si="12"/>
        <v/>
      </c>
      <c r="AL23" s="6"/>
      <c r="AM23" s="6"/>
      <c r="AN23" s="6"/>
      <c r="AO23" s="6"/>
      <c r="AP23" s="6"/>
      <c r="AQ23" s="6"/>
      <c r="AR23" s="6"/>
      <c r="AS23" s="6"/>
      <c r="AT23" s="6"/>
      <c r="AU23" s="6"/>
      <c r="AV23" s="6"/>
      <c r="AW23" s="6"/>
      <c r="AX23" s="6"/>
      <c r="AY23" s="6"/>
    </row>
    <row r="24" spans="2:51" ht="18" customHeight="1" x14ac:dyDescent="0.2">
      <c r="B24" s="77">
        <v>13</v>
      </c>
      <c r="C24" s="105"/>
      <c r="D24" s="117"/>
      <c r="E24" s="117"/>
      <c r="F24" s="117"/>
      <c r="G24" s="106" t="str">
        <f t="shared" si="3"/>
        <v/>
      </c>
      <c r="H24" s="38"/>
      <c r="I24" s="13"/>
      <c r="J24" s="144"/>
      <c r="K24" s="148" t="str">
        <f t="shared" si="4"/>
        <v/>
      </c>
      <c r="L24" s="101" t="str">
        <f t="shared" si="5"/>
        <v/>
      </c>
      <c r="M24" s="82"/>
      <c r="N24" s="84"/>
      <c r="O24" s="84"/>
      <c r="P24" s="84"/>
      <c r="Q24" s="15" t="str" cm="1">
        <f t="array" ref="Q24">IF(M24="","",IF($Q$11="4 Beste",SUM(LARGE(M24:P24,{1;2;3;4})),(IF($Q$11="3 Beste",SUM(LARGE(M24:P24,{1;2;3})),(IF($Q$11="2 Beste",SUM(LARGE(M24:P24,{1;2})),IF($Q$11="Bester",LARGE(M24:P24,1))))))))</f>
        <v/>
      </c>
      <c r="R24" s="101" t="str">
        <f t="shared" si="13"/>
        <v/>
      </c>
      <c r="S24" s="82"/>
      <c r="T24" s="84"/>
      <c r="U24" s="84"/>
      <c r="V24" s="84"/>
      <c r="W24" s="16" t="str" cm="1">
        <f t="array" ref="W24">IF(S24="","",IF($W$11="4 Beste",SUM(LARGE(S24:V24,{1;2;3;4})),(IF($W$11="3 Beste",SUM(LARGE(S24:V24,{1;2;3})),(IF($W$11="2 Beste",SUM(LARGE(S24:V24,{1;2})),IF($W$11="Bester",LARGE(S24:V24,1))))))))</f>
        <v/>
      </c>
      <c r="X24" s="101" t="str">
        <f t="shared" si="6"/>
        <v/>
      </c>
      <c r="Y24" s="13"/>
      <c r="Z24" s="101" t="str">
        <f t="shared" si="7"/>
        <v/>
      </c>
      <c r="AA24" s="18"/>
      <c r="AB24" s="23" t="str">
        <f t="shared" si="0"/>
        <v/>
      </c>
      <c r="AC24" s="24" t="str">
        <f t="shared" si="1"/>
        <v/>
      </c>
      <c r="AD24" s="24" t="str">
        <f t="shared" si="2"/>
        <v/>
      </c>
      <c r="AE24" s="22" t="str">
        <f t="shared" si="8"/>
        <v/>
      </c>
      <c r="AF24" s="16" t="str">
        <f t="shared" si="14"/>
        <v/>
      </c>
      <c r="AG24" s="103" t="str">
        <f t="shared" si="9"/>
        <v/>
      </c>
      <c r="AH24" s="25" t="str">
        <f t="shared" si="10"/>
        <v/>
      </c>
      <c r="AI24" s="26" t="str">
        <f t="shared" si="11"/>
        <v/>
      </c>
      <c r="AJ24" s="27" t="str">
        <f t="shared" si="12"/>
        <v/>
      </c>
      <c r="AL24" s="6"/>
      <c r="AM24" s="6"/>
      <c r="AN24" s="6"/>
      <c r="AO24" s="6"/>
      <c r="AP24" s="6"/>
      <c r="AQ24" s="6"/>
      <c r="AR24" s="6"/>
      <c r="AS24" s="6"/>
      <c r="AT24" s="6"/>
      <c r="AU24" s="6"/>
      <c r="AV24" s="6"/>
      <c r="AW24" s="6"/>
      <c r="AX24" s="6"/>
      <c r="AY24" s="6"/>
    </row>
    <row r="25" spans="2:51" ht="18" customHeight="1" x14ac:dyDescent="0.2">
      <c r="B25" s="77">
        <v>14</v>
      </c>
      <c r="C25" s="105"/>
      <c r="D25" s="117"/>
      <c r="E25" s="117"/>
      <c r="F25" s="117"/>
      <c r="G25" s="106" t="str">
        <f t="shared" si="3"/>
        <v/>
      </c>
      <c r="H25" s="38"/>
      <c r="I25" s="13"/>
      <c r="J25" s="144"/>
      <c r="K25" s="148" t="str">
        <f t="shared" si="4"/>
        <v/>
      </c>
      <c r="L25" s="101" t="str">
        <f t="shared" si="5"/>
        <v/>
      </c>
      <c r="M25" s="82"/>
      <c r="N25" s="84"/>
      <c r="O25" s="84"/>
      <c r="P25" s="84"/>
      <c r="Q25" s="15" t="str" cm="1">
        <f t="array" ref="Q25">IF(M25="","",IF($Q$11="4 Beste",SUM(LARGE(M25:P25,{1;2;3;4})),(IF($Q$11="3 Beste",SUM(LARGE(M25:P25,{1;2;3})),(IF($Q$11="2 Beste",SUM(LARGE(M25:P25,{1;2})),IF($Q$11="Bester",LARGE(M25:P25,1))))))))</f>
        <v/>
      </c>
      <c r="R25" s="101" t="str">
        <f t="shared" si="13"/>
        <v/>
      </c>
      <c r="S25" s="82"/>
      <c r="T25" s="84"/>
      <c r="U25" s="84"/>
      <c r="V25" s="84"/>
      <c r="W25" s="16" t="str" cm="1">
        <f t="array" ref="W25">IF(S25="","",IF($W$11="4 Beste",SUM(LARGE(S25:V25,{1;2;3;4})),(IF($W$11="3 Beste",SUM(LARGE(S25:V25,{1;2;3})),(IF($W$11="2 Beste",SUM(LARGE(S25:V25,{1;2})),IF($W$11="Bester",LARGE(S25:V25,1))))))))</f>
        <v/>
      </c>
      <c r="X25" s="101" t="str">
        <f t="shared" si="6"/>
        <v/>
      </c>
      <c r="Y25" s="13"/>
      <c r="Z25" s="101" t="str">
        <f t="shared" si="7"/>
        <v/>
      </c>
      <c r="AA25" s="18"/>
      <c r="AB25" s="23" t="str">
        <f t="shared" si="0"/>
        <v/>
      </c>
      <c r="AC25" s="24" t="str">
        <f t="shared" si="1"/>
        <v/>
      </c>
      <c r="AD25" s="24" t="str">
        <f t="shared" si="2"/>
        <v/>
      </c>
      <c r="AE25" s="22" t="str">
        <f t="shared" si="8"/>
        <v/>
      </c>
      <c r="AF25" s="16" t="str">
        <f t="shared" si="14"/>
        <v/>
      </c>
      <c r="AG25" s="103" t="str">
        <f t="shared" si="9"/>
        <v/>
      </c>
      <c r="AH25" s="25" t="str">
        <f t="shared" si="10"/>
        <v/>
      </c>
      <c r="AI25" s="26" t="str">
        <f t="shared" si="11"/>
        <v/>
      </c>
      <c r="AJ25" s="27" t="str">
        <f t="shared" si="12"/>
        <v/>
      </c>
      <c r="AL25" s="6"/>
      <c r="AM25" s="6"/>
      <c r="AN25" s="6"/>
      <c r="AO25" s="6"/>
      <c r="AP25" s="6"/>
      <c r="AQ25" s="6"/>
      <c r="AR25" s="6"/>
      <c r="AS25" s="6"/>
      <c r="AT25" s="6"/>
      <c r="AU25" s="6"/>
      <c r="AV25" s="6"/>
      <c r="AW25" s="6"/>
      <c r="AX25" s="6"/>
      <c r="AY25" s="6"/>
    </row>
    <row r="26" spans="2:51" ht="18" customHeight="1" x14ac:dyDescent="0.2">
      <c r="B26" s="77">
        <v>15</v>
      </c>
      <c r="C26" s="105"/>
      <c r="D26" s="117"/>
      <c r="E26" s="117"/>
      <c r="F26" s="117"/>
      <c r="G26" s="106" t="str">
        <f t="shared" si="3"/>
        <v/>
      </c>
      <c r="H26" s="38"/>
      <c r="I26" s="13"/>
      <c r="J26" s="144"/>
      <c r="K26" s="148" t="str">
        <f t="shared" si="4"/>
        <v/>
      </c>
      <c r="L26" s="101" t="str">
        <f t="shared" si="5"/>
        <v/>
      </c>
      <c r="M26" s="82"/>
      <c r="N26" s="84"/>
      <c r="O26" s="84"/>
      <c r="P26" s="84"/>
      <c r="Q26" s="15" t="str" cm="1">
        <f t="array" ref="Q26">IF(M26="","",IF($Q$11="4 Beste",SUM(LARGE(M26:P26,{1;2;3;4})),(IF($Q$11="3 Beste",SUM(LARGE(M26:P26,{1;2;3})),(IF($Q$11="2 Beste",SUM(LARGE(M26:P26,{1;2})),IF($Q$11="Bester",LARGE(M26:P26,1))))))))</f>
        <v/>
      </c>
      <c r="R26" s="101" t="str">
        <f t="shared" si="13"/>
        <v/>
      </c>
      <c r="S26" s="82"/>
      <c r="T26" s="84"/>
      <c r="U26" s="84"/>
      <c r="V26" s="84"/>
      <c r="W26" s="16" t="str" cm="1">
        <f t="array" ref="W26">IF(S26="","",IF($W$11="4 Beste",SUM(LARGE(S26:V26,{1;2;3;4})),(IF($W$11="3 Beste",SUM(LARGE(S26:V26,{1;2;3})),(IF($W$11="2 Beste",SUM(LARGE(S26:V26,{1;2})),IF($W$11="Bester",LARGE(S26:V26,1))))))))</f>
        <v/>
      </c>
      <c r="X26" s="101" t="str">
        <f t="shared" si="6"/>
        <v/>
      </c>
      <c r="Y26" s="13"/>
      <c r="Z26" s="101" t="str">
        <f t="shared" si="7"/>
        <v/>
      </c>
      <c r="AA26" s="18"/>
      <c r="AB26" s="23" t="str">
        <f t="shared" si="0"/>
        <v/>
      </c>
      <c r="AC26" s="24" t="str">
        <f t="shared" si="1"/>
        <v/>
      </c>
      <c r="AD26" s="24" t="str">
        <f t="shared" si="2"/>
        <v/>
      </c>
      <c r="AE26" s="22" t="str">
        <f t="shared" si="8"/>
        <v/>
      </c>
      <c r="AF26" s="16" t="str">
        <f t="shared" si="14"/>
        <v/>
      </c>
      <c r="AG26" s="103" t="str">
        <f t="shared" si="9"/>
        <v/>
      </c>
      <c r="AH26" s="25" t="str">
        <f t="shared" si="10"/>
        <v/>
      </c>
      <c r="AI26" s="26" t="str">
        <f t="shared" si="11"/>
        <v/>
      </c>
      <c r="AJ26" s="27" t="str">
        <f t="shared" si="12"/>
        <v/>
      </c>
      <c r="AL26" s="6"/>
      <c r="AM26" s="6"/>
      <c r="AN26" s="6"/>
      <c r="AO26" s="6"/>
      <c r="AP26" s="6"/>
      <c r="AQ26" s="6"/>
      <c r="AR26" s="6"/>
      <c r="AS26" s="6"/>
      <c r="AT26" s="6"/>
      <c r="AU26" s="6"/>
      <c r="AV26" s="6"/>
      <c r="AW26" s="6"/>
      <c r="AX26" s="6"/>
      <c r="AY26" s="6"/>
    </row>
    <row r="27" spans="2:51" ht="18" customHeight="1" x14ac:dyDescent="0.2">
      <c r="B27" s="77">
        <v>16</v>
      </c>
      <c r="C27" s="105"/>
      <c r="D27" s="117"/>
      <c r="E27" s="117"/>
      <c r="F27" s="117"/>
      <c r="G27" s="106" t="str">
        <f t="shared" si="3"/>
        <v/>
      </c>
      <c r="H27" s="38"/>
      <c r="I27" s="13"/>
      <c r="J27" s="144"/>
      <c r="K27" s="148" t="str">
        <f t="shared" si="4"/>
        <v/>
      </c>
      <c r="L27" s="101" t="str">
        <f t="shared" si="5"/>
        <v/>
      </c>
      <c r="M27" s="82"/>
      <c r="N27" s="84"/>
      <c r="O27" s="84"/>
      <c r="P27" s="84"/>
      <c r="Q27" s="15" t="str" cm="1">
        <f t="array" ref="Q27">IF(M27="","",IF($Q$11="4 Beste",SUM(LARGE(M27:P27,{1;2;3;4})),(IF($Q$11="3 Beste",SUM(LARGE(M27:P27,{1;2;3})),(IF($Q$11="2 Beste",SUM(LARGE(M27:P27,{1;2})),IF($Q$11="Bester",LARGE(M27:P27,1))))))))</f>
        <v/>
      </c>
      <c r="R27" s="101" t="str">
        <f t="shared" si="13"/>
        <v/>
      </c>
      <c r="S27" s="82"/>
      <c r="T27" s="84"/>
      <c r="U27" s="84"/>
      <c r="V27" s="84"/>
      <c r="W27" s="16" t="str" cm="1">
        <f t="array" ref="W27">IF(S27="","",IF($W$11="4 Beste",SUM(LARGE(S27:V27,{1;2;3;4})),(IF($W$11="3 Beste",SUM(LARGE(S27:V27,{1;2;3})),(IF($W$11="2 Beste",SUM(LARGE(S27:V27,{1;2})),IF($W$11="Bester",LARGE(S27:V27,1))))))))</f>
        <v/>
      </c>
      <c r="X27" s="101" t="str">
        <f t="shared" si="6"/>
        <v/>
      </c>
      <c r="Y27" s="13"/>
      <c r="Z27" s="101" t="str">
        <f t="shared" si="7"/>
        <v/>
      </c>
      <c r="AA27" s="18"/>
      <c r="AB27" s="23" t="str">
        <f t="shared" si="0"/>
        <v/>
      </c>
      <c r="AC27" s="24" t="str">
        <f t="shared" si="1"/>
        <v/>
      </c>
      <c r="AD27" s="24" t="str">
        <f t="shared" si="2"/>
        <v/>
      </c>
      <c r="AE27" s="22" t="str">
        <f t="shared" si="8"/>
        <v/>
      </c>
      <c r="AF27" s="16" t="str">
        <f t="shared" si="14"/>
        <v/>
      </c>
      <c r="AG27" s="103" t="str">
        <f t="shared" si="9"/>
        <v/>
      </c>
      <c r="AH27" s="25" t="str">
        <f t="shared" si="10"/>
        <v/>
      </c>
      <c r="AI27" s="26" t="str">
        <f t="shared" si="11"/>
        <v/>
      </c>
      <c r="AJ27" s="27" t="str">
        <f t="shared" si="12"/>
        <v/>
      </c>
      <c r="AL27" s="6"/>
      <c r="AM27" s="6"/>
      <c r="AN27" s="6"/>
      <c r="AO27" s="6"/>
      <c r="AP27" s="6"/>
      <c r="AQ27" s="6"/>
      <c r="AR27" s="6"/>
      <c r="AS27" s="6"/>
      <c r="AT27" s="6"/>
      <c r="AU27" s="6"/>
      <c r="AV27" s="6"/>
      <c r="AW27" s="6"/>
      <c r="AX27" s="6"/>
      <c r="AY27" s="6"/>
    </row>
    <row r="28" spans="2:51" ht="18" customHeight="1" x14ac:dyDescent="0.2">
      <c r="B28" s="77">
        <v>17</v>
      </c>
      <c r="C28" s="105"/>
      <c r="D28" s="117"/>
      <c r="E28" s="117"/>
      <c r="F28" s="117"/>
      <c r="G28" s="106" t="str">
        <f t="shared" si="3"/>
        <v/>
      </c>
      <c r="H28" s="38"/>
      <c r="I28" s="13"/>
      <c r="J28" s="144"/>
      <c r="K28" s="148" t="str">
        <f t="shared" si="4"/>
        <v/>
      </c>
      <c r="L28" s="101" t="str">
        <f t="shared" si="5"/>
        <v/>
      </c>
      <c r="M28" s="82"/>
      <c r="N28" s="84"/>
      <c r="O28" s="84"/>
      <c r="P28" s="84"/>
      <c r="Q28" s="15" t="str" cm="1">
        <f t="array" ref="Q28">IF(M28="","",IF($Q$11="4 Beste",SUM(LARGE(M28:P28,{1;2;3;4})),(IF($Q$11="3 Beste",SUM(LARGE(M28:P28,{1;2;3})),(IF($Q$11="2 Beste",SUM(LARGE(M28:P28,{1;2})),IF($Q$11="Bester",LARGE(M28:P28,1))))))))</f>
        <v/>
      </c>
      <c r="R28" s="101" t="str">
        <f t="shared" si="13"/>
        <v/>
      </c>
      <c r="S28" s="82"/>
      <c r="T28" s="84"/>
      <c r="U28" s="84"/>
      <c r="V28" s="84"/>
      <c r="W28" s="16" t="str" cm="1">
        <f t="array" ref="W28">IF(S28="","",IF($W$11="4 Beste",SUM(LARGE(S28:V28,{1;2;3;4})),(IF($W$11="3 Beste",SUM(LARGE(S28:V28,{1;2;3})),(IF($W$11="2 Beste",SUM(LARGE(S28:V28,{1;2})),IF($W$11="Bester",LARGE(S28:V28,1))))))))</f>
        <v/>
      </c>
      <c r="X28" s="101" t="str">
        <f t="shared" si="6"/>
        <v/>
      </c>
      <c r="Y28" s="13"/>
      <c r="Z28" s="101" t="str">
        <f t="shared" si="7"/>
        <v/>
      </c>
      <c r="AA28" s="18"/>
      <c r="AB28" s="23" t="str">
        <f t="shared" si="0"/>
        <v/>
      </c>
      <c r="AC28" s="24" t="str">
        <f t="shared" si="1"/>
        <v/>
      </c>
      <c r="AD28" s="24" t="str">
        <f t="shared" si="2"/>
        <v/>
      </c>
      <c r="AE28" s="22" t="str">
        <f t="shared" si="8"/>
        <v/>
      </c>
      <c r="AF28" s="16" t="str">
        <f t="shared" si="14"/>
        <v/>
      </c>
      <c r="AG28" s="103" t="str">
        <f t="shared" si="9"/>
        <v/>
      </c>
      <c r="AH28" s="25" t="str">
        <f t="shared" si="10"/>
        <v/>
      </c>
      <c r="AI28" s="26" t="str">
        <f t="shared" si="11"/>
        <v/>
      </c>
      <c r="AJ28" s="27" t="str">
        <f t="shared" si="12"/>
        <v/>
      </c>
      <c r="AL28" s="6"/>
      <c r="AM28" s="6"/>
      <c r="AN28" s="6"/>
      <c r="AO28" s="6"/>
      <c r="AP28" s="6"/>
      <c r="AQ28" s="6"/>
      <c r="AR28" s="6"/>
      <c r="AS28" s="6"/>
      <c r="AT28" s="6"/>
      <c r="AU28" s="6"/>
      <c r="AV28" s="6"/>
      <c r="AW28" s="6"/>
      <c r="AX28" s="6"/>
      <c r="AY28" s="6"/>
    </row>
    <row r="29" spans="2:51" ht="18" customHeight="1" x14ac:dyDescent="0.2">
      <c r="B29" s="77">
        <v>18</v>
      </c>
      <c r="C29" s="105"/>
      <c r="D29" s="117"/>
      <c r="E29" s="117"/>
      <c r="F29" s="117"/>
      <c r="G29" s="106" t="str">
        <f t="shared" si="3"/>
        <v/>
      </c>
      <c r="H29" s="38"/>
      <c r="I29" s="13"/>
      <c r="J29" s="144"/>
      <c r="K29" s="148" t="str">
        <f t="shared" si="4"/>
        <v/>
      </c>
      <c r="L29" s="101" t="str">
        <f t="shared" si="5"/>
        <v/>
      </c>
      <c r="M29" s="82"/>
      <c r="N29" s="84"/>
      <c r="O29" s="84"/>
      <c r="P29" s="84"/>
      <c r="Q29" s="15" t="str" cm="1">
        <f t="array" ref="Q29">IF(M29="","",IF($Q$11="4 Beste",SUM(LARGE(M29:P29,{1;2;3;4})),(IF($Q$11="3 Beste",SUM(LARGE(M29:P29,{1;2;3})),(IF($Q$11="2 Beste",SUM(LARGE(M29:P29,{1;2})),IF($Q$11="Bester",LARGE(M29:P29,1))))))))</f>
        <v/>
      </c>
      <c r="R29" s="101" t="str">
        <f t="shared" si="13"/>
        <v/>
      </c>
      <c r="S29" s="82"/>
      <c r="T29" s="84"/>
      <c r="U29" s="84"/>
      <c r="V29" s="84"/>
      <c r="W29" s="16" t="str" cm="1">
        <f t="array" ref="W29">IF(S29="","",IF($W$11="4 Beste",SUM(LARGE(S29:V29,{1;2;3;4})),(IF($W$11="3 Beste",SUM(LARGE(S29:V29,{1;2;3})),(IF($W$11="2 Beste",SUM(LARGE(S29:V29,{1;2})),IF($W$11="Bester",LARGE(S29:V29,1))))))))</f>
        <v/>
      </c>
      <c r="X29" s="101" t="str">
        <f t="shared" si="6"/>
        <v/>
      </c>
      <c r="Y29" s="13"/>
      <c r="Z29" s="101" t="str">
        <f t="shared" si="7"/>
        <v/>
      </c>
      <c r="AA29" s="18"/>
      <c r="AB29" s="23" t="str">
        <f t="shared" si="0"/>
        <v/>
      </c>
      <c r="AC29" s="24" t="str">
        <f t="shared" si="1"/>
        <v/>
      </c>
      <c r="AD29" s="24" t="str">
        <f t="shared" si="2"/>
        <v/>
      </c>
      <c r="AE29" s="22" t="str">
        <f t="shared" si="8"/>
        <v/>
      </c>
      <c r="AF29" s="16" t="str">
        <f t="shared" si="14"/>
        <v/>
      </c>
      <c r="AG29" s="103" t="str">
        <f t="shared" si="9"/>
        <v/>
      </c>
      <c r="AH29" s="25" t="str">
        <f t="shared" si="10"/>
        <v/>
      </c>
      <c r="AI29" s="26" t="str">
        <f t="shared" si="11"/>
        <v/>
      </c>
      <c r="AJ29" s="27" t="str">
        <f t="shared" si="12"/>
        <v/>
      </c>
      <c r="AL29" s="6"/>
      <c r="AM29" s="6"/>
      <c r="AN29" s="6"/>
      <c r="AO29" s="6"/>
      <c r="AP29" s="6"/>
      <c r="AQ29" s="6"/>
      <c r="AR29" s="6"/>
      <c r="AS29" s="6"/>
      <c r="AT29" s="6"/>
      <c r="AU29" s="6"/>
      <c r="AV29" s="6"/>
      <c r="AW29" s="6"/>
      <c r="AX29" s="6"/>
      <c r="AY29" s="6"/>
    </row>
    <row r="30" spans="2:51" ht="18" customHeight="1" x14ac:dyDescent="0.2">
      <c r="B30" s="77">
        <v>19</v>
      </c>
      <c r="C30" s="105"/>
      <c r="D30" s="117"/>
      <c r="E30" s="117"/>
      <c r="F30" s="117"/>
      <c r="G30" s="106" t="str">
        <f t="shared" si="3"/>
        <v/>
      </c>
      <c r="H30" s="38"/>
      <c r="I30" s="13"/>
      <c r="J30" s="144"/>
      <c r="K30" s="148" t="str">
        <f t="shared" si="4"/>
        <v/>
      </c>
      <c r="L30" s="101" t="str">
        <f t="shared" si="5"/>
        <v/>
      </c>
      <c r="M30" s="82"/>
      <c r="N30" s="84"/>
      <c r="O30" s="84"/>
      <c r="P30" s="84"/>
      <c r="Q30" s="15" t="str" cm="1">
        <f t="array" ref="Q30">IF(M30="","",IF($Q$11="4 Beste",SUM(LARGE(M30:P30,{1;2;3;4})),(IF($Q$11="3 Beste",SUM(LARGE(M30:P30,{1;2;3})),(IF($Q$11="2 Beste",SUM(LARGE(M30:P30,{1;2})),IF($Q$11="Bester",LARGE(M30:P30,1))))))))</f>
        <v/>
      </c>
      <c r="R30" s="101" t="str">
        <f t="shared" si="13"/>
        <v/>
      </c>
      <c r="S30" s="82"/>
      <c r="T30" s="84"/>
      <c r="U30" s="84"/>
      <c r="V30" s="84"/>
      <c r="W30" s="16" t="str" cm="1">
        <f t="array" ref="W30">IF(S30="","",IF($W$11="4 Beste",SUM(LARGE(S30:V30,{1;2;3;4})),(IF($W$11="3 Beste",SUM(LARGE(S30:V30,{1;2;3})),(IF($W$11="2 Beste",SUM(LARGE(S30:V30,{1;2})),IF($W$11="Bester",LARGE(S30:V30,1))))))))</f>
        <v/>
      </c>
      <c r="X30" s="101" t="str">
        <f t="shared" si="6"/>
        <v/>
      </c>
      <c r="Y30" s="13"/>
      <c r="Z30" s="101" t="str">
        <f t="shared" si="7"/>
        <v/>
      </c>
      <c r="AA30" s="18"/>
      <c r="AB30" s="23" t="str">
        <f t="shared" si="0"/>
        <v/>
      </c>
      <c r="AC30" s="24" t="str">
        <f t="shared" si="1"/>
        <v/>
      </c>
      <c r="AD30" s="24" t="str">
        <f t="shared" si="2"/>
        <v/>
      </c>
      <c r="AE30" s="22" t="str">
        <f t="shared" si="8"/>
        <v/>
      </c>
      <c r="AF30" s="16" t="str">
        <f t="shared" si="14"/>
        <v/>
      </c>
      <c r="AG30" s="103" t="str">
        <f t="shared" si="9"/>
        <v/>
      </c>
      <c r="AH30" s="25" t="str">
        <f t="shared" si="10"/>
        <v/>
      </c>
      <c r="AI30" s="26" t="str">
        <f t="shared" si="11"/>
        <v/>
      </c>
      <c r="AJ30" s="27" t="str">
        <f t="shared" si="12"/>
        <v/>
      </c>
      <c r="AL30" s="6"/>
      <c r="AM30" s="6"/>
      <c r="AN30" s="6"/>
      <c r="AO30" s="6"/>
      <c r="AP30" s="6"/>
      <c r="AQ30" s="6"/>
      <c r="AR30" s="6"/>
      <c r="AS30" s="6"/>
      <c r="AT30" s="6"/>
      <c r="AU30" s="6"/>
      <c r="AV30" s="6"/>
      <c r="AW30" s="6"/>
      <c r="AX30" s="6"/>
      <c r="AY30" s="6"/>
    </row>
    <row r="31" spans="2:51" ht="18" customHeight="1" x14ac:dyDescent="0.2">
      <c r="B31" s="77">
        <v>20</v>
      </c>
      <c r="C31" s="105"/>
      <c r="D31" s="117"/>
      <c r="E31" s="117"/>
      <c r="F31" s="117"/>
      <c r="G31" s="106" t="str">
        <f t="shared" si="3"/>
        <v/>
      </c>
      <c r="H31" s="38"/>
      <c r="I31" s="13"/>
      <c r="J31" s="144"/>
      <c r="K31" s="148" t="str">
        <f t="shared" si="4"/>
        <v/>
      </c>
      <c r="L31" s="101" t="str">
        <f t="shared" si="5"/>
        <v/>
      </c>
      <c r="M31" s="82"/>
      <c r="N31" s="84"/>
      <c r="O31" s="84"/>
      <c r="P31" s="84"/>
      <c r="Q31" s="15" t="str" cm="1">
        <f t="array" ref="Q31">IF(M31="","",IF($Q$11="4 Beste",SUM(LARGE(M31:P31,{1;2;3;4})),(IF($Q$11="3 Beste",SUM(LARGE(M31:P31,{1;2;3})),(IF($Q$11="2 Beste",SUM(LARGE(M31:P31,{1;2})),IF($Q$11="Bester",LARGE(M31:P31,1))))))))</f>
        <v/>
      </c>
      <c r="R31" s="101" t="str">
        <f t="shared" si="13"/>
        <v/>
      </c>
      <c r="S31" s="82"/>
      <c r="T31" s="84"/>
      <c r="U31" s="84"/>
      <c r="V31" s="84"/>
      <c r="W31" s="16" t="str" cm="1">
        <f t="array" ref="W31">IF(S31="","",IF($W$11="4 Beste",SUM(LARGE(S31:V31,{1;2;3;4})),(IF($W$11="3 Beste",SUM(LARGE(S31:V31,{1;2;3})),(IF($W$11="2 Beste",SUM(LARGE(S31:V31,{1;2})),IF($W$11="Bester",LARGE(S31:V31,1))))))))</f>
        <v/>
      </c>
      <c r="X31" s="101" t="str">
        <f t="shared" si="6"/>
        <v/>
      </c>
      <c r="Y31" s="13"/>
      <c r="Z31" s="101" t="str">
        <f t="shared" si="7"/>
        <v/>
      </c>
      <c r="AA31" s="18"/>
      <c r="AB31" s="23" t="str">
        <f t="shared" si="0"/>
        <v/>
      </c>
      <c r="AC31" s="24" t="str">
        <f t="shared" si="1"/>
        <v/>
      </c>
      <c r="AD31" s="24" t="str">
        <f t="shared" si="2"/>
        <v/>
      </c>
      <c r="AE31" s="22" t="str">
        <f t="shared" si="8"/>
        <v/>
      </c>
      <c r="AF31" s="16" t="str">
        <f t="shared" si="14"/>
        <v/>
      </c>
      <c r="AG31" s="103" t="str">
        <f t="shared" si="9"/>
        <v/>
      </c>
      <c r="AH31" s="25" t="str">
        <f t="shared" si="10"/>
        <v/>
      </c>
      <c r="AI31" s="26" t="str">
        <f t="shared" si="11"/>
        <v/>
      </c>
      <c r="AJ31" s="27" t="str">
        <f t="shared" si="12"/>
        <v/>
      </c>
      <c r="AL31" s="6"/>
      <c r="AM31" s="6"/>
      <c r="AN31" s="6"/>
      <c r="AO31" s="6"/>
      <c r="AP31" s="6"/>
      <c r="AQ31" s="6"/>
      <c r="AR31" s="6"/>
      <c r="AS31" s="6"/>
      <c r="AT31" s="6"/>
      <c r="AU31" s="6"/>
      <c r="AV31" s="6"/>
      <c r="AW31" s="6"/>
      <c r="AX31" s="6"/>
      <c r="AY31" s="6"/>
    </row>
    <row r="32" spans="2:51" ht="18" customHeight="1" x14ac:dyDescent="0.2">
      <c r="B32" s="77">
        <v>21</v>
      </c>
      <c r="C32" s="105"/>
      <c r="D32" s="117"/>
      <c r="E32" s="117"/>
      <c r="F32" s="117"/>
      <c r="G32" s="106" t="str">
        <f t="shared" si="3"/>
        <v/>
      </c>
      <c r="H32" s="38"/>
      <c r="I32" s="13"/>
      <c r="J32" s="144"/>
      <c r="K32" s="148" t="str">
        <f t="shared" si="4"/>
        <v/>
      </c>
      <c r="L32" s="101" t="str">
        <f t="shared" si="5"/>
        <v/>
      </c>
      <c r="M32" s="82"/>
      <c r="N32" s="84"/>
      <c r="O32" s="84"/>
      <c r="P32" s="84"/>
      <c r="Q32" s="15" t="str" cm="1">
        <f t="array" ref="Q32">IF(M32="","",IF($Q$11="4 Beste",SUM(LARGE(M32:P32,{1;2;3;4})),(IF($Q$11="3 Beste",SUM(LARGE(M32:P32,{1;2;3})),(IF($Q$11="2 Beste",SUM(LARGE(M32:P32,{1;2})),IF($Q$11="Bester",LARGE(M32:P32,1))))))))</f>
        <v/>
      </c>
      <c r="R32" s="101" t="str">
        <f t="shared" si="13"/>
        <v/>
      </c>
      <c r="S32" s="82"/>
      <c r="T32" s="84"/>
      <c r="U32" s="84"/>
      <c r="V32" s="84"/>
      <c r="W32" s="16" t="str" cm="1">
        <f t="array" ref="W32">IF(S32="","",IF($W$11="4 Beste",SUM(LARGE(S32:V32,{1;2;3;4})),(IF($W$11="3 Beste",SUM(LARGE(S32:V32,{1;2;3})),(IF($W$11="2 Beste",SUM(LARGE(S32:V32,{1;2})),IF($W$11="Bester",LARGE(S32:V32,1))))))))</f>
        <v/>
      </c>
      <c r="X32" s="101" t="str">
        <f t="shared" si="6"/>
        <v/>
      </c>
      <c r="Y32" s="13"/>
      <c r="Z32" s="101" t="str">
        <f t="shared" si="7"/>
        <v/>
      </c>
      <c r="AA32" s="18"/>
      <c r="AB32" s="23" t="str">
        <f t="shared" si="0"/>
        <v/>
      </c>
      <c r="AC32" s="24" t="str">
        <f t="shared" si="1"/>
        <v/>
      </c>
      <c r="AD32" s="24" t="str">
        <f t="shared" si="2"/>
        <v/>
      </c>
      <c r="AE32" s="22" t="str">
        <f t="shared" si="8"/>
        <v/>
      </c>
      <c r="AF32" s="16" t="str">
        <f t="shared" si="14"/>
        <v/>
      </c>
      <c r="AG32" s="103" t="str">
        <f t="shared" si="9"/>
        <v/>
      </c>
      <c r="AH32" s="25" t="str">
        <f t="shared" si="10"/>
        <v/>
      </c>
      <c r="AI32" s="26" t="str">
        <f t="shared" si="11"/>
        <v/>
      </c>
      <c r="AJ32" s="27" t="str">
        <f t="shared" si="12"/>
        <v/>
      </c>
      <c r="AL32" s="6"/>
      <c r="AM32" s="6"/>
      <c r="AN32" s="6"/>
      <c r="AO32" s="6"/>
      <c r="AP32" s="6"/>
      <c r="AQ32" s="6"/>
      <c r="AR32" s="6"/>
      <c r="AS32" s="6"/>
      <c r="AT32" s="6"/>
      <c r="AU32" s="6"/>
      <c r="AV32" s="6"/>
      <c r="AW32" s="6"/>
      <c r="AX32" s="6"/>
      <c r="AY32" s="6"/>
    </row>
    <row r="33" spans="2:51" ht="18" customHeight="1" x14ac:dyDescent="0.2">
      <c r="B33" s="77">
        <v>22</v>
      </c>
      <c r="C33" s="105"/>
      <c r="D33" s="117"/>
      <c r="E33" s="117"/>
      <c r="F33" s="117"/>
      <c r="G33" s="106" t="str">
        <f t="shared" si="3"/>
        <v/>
      </c>
      <c r="H33" s="38"/>
      <c r="I33" s="14"/>
      <c r="J33" s="144"/>
      <c r="K33" s="148" t="str">
        <f t="shared" si="4"/>
        <v/>
      </c>
      <c r="L33" s="101" t="str">
        <f t="shared" si="5"/>
        <v/>
      </c>
      <c r="M33" s="82"/>
      <c r="N33" s="84"/>
      <c r="O33" s="84"/>
      <c r="P33" s="84"/>
      <c r="Q33" s="15" t="str" cm="1">
        <f t="array" ref="Q33">IF(M33="","",IF($Q$11="4 Beste",SUM(LARGE(M33:P33,{1;2;3;4})),(IF($Q$11="3 Beste",SUM(LARGE(M33:P33,{1;2;3})),(IF($Q$11="2 Beste",SUM(LARGE(M33:P33,{1;2})),IF($Q$11="Bester",LARGE(M33:P33,1))))))))</f>
        <v/>
      </c>
      <c r="R33" s="101" t="str">
        <f t="shared" si="13"/>
        <v/>
      </c>
      <c r="S33" s="82"/>
      <c r="T33" s="84"/>
      <c r="U33" s="84"/>
      <c r="V33" s="84"/>
      <c r="W33" s="16" t="str" cm="1">
        <f t="array" ref="W33">IF(S33="","",IF($W$11="4 Beste",SUM(LARGE(S33:V33,{1;2;3;4})),(IF($W$11="3 Beste",SUM(LARGE(S33:V33,{1;2;3})),(IF($W$11="2 Beste",SUM(LARGE(S33:V33,{1;2})),IF($W$11="Bester",LARGE(S33:V33,1))))))))</f>
        <v/>
      </c>
      <c r="X33" s="101" t="str">
        <f t="shared" si="6"/>
        <v/>
      </c>
      <c r="Y33" s="13"/>
      <c r="Z33" s="101" t="str">
        <f t="shared" si="7"/>
        <v/>
      </c>
      <c r="AA33" s="18"/>
      <c r="AB33" s="23" t="str">
        <f t="shared" si="0"/>
        <v/>
      </c>
      <c r="AC33" s="24" t="str">
        <f t="shared" si="1"/>
        <v/>
      </c>
      <c r="AD33" s="24" t="str">
        <f t="shared" si="2"/>
        <v/>
      </c>
      <c r="AE33" s="22" t="str">
        <f t="shared" si="8"/>
        <v/>
      </c>
      <c r="AF33" s="16" t="str">
        <f t="shared" si="14"/>
        <v/>
      </c>
      <c r="AG33" s="103" t="str">
        <f t="shared" si="9"/>
        <v/>
      </c>
      <c r="AH33" s="25" t="str">
        <f t="shared" si="10"/>
        <v/>
      </c>
      <c r="AI33" s="26" t="str">
        <f t="shared" si="11"/>
        <v/>
      </c>
      <c r="AJ33" s="27" t="str">
        <f t="shared" si="12"/>
        <v/>
      </c>
      <c r="AL33" s="6"/>
      <c r="AM33" s="6"/>
      <c r="AN33" s="6"/>
      <c r="AO33" s="6"/>
      <c r="AP33" s="6"/>
      <c r="AQ33" s="6"/>
      <c r="AR33" s="6"/>
      <c r="AS33" s="6"/>
      <c r="AT33" s="6"/>
      <c r="AU33" s="6"/>
      <c r="AV33" s="6"/>
      <c r="AW33" s="6"/>
      <c r="AX33" s="6"/>
      <c r="AY33" s="6"/>
    </row>
    <row r="34" spans="2:51" ht="18" customHeight="1" x14ac:dyDescent="0.2">
      <c r="B34" s="77">
        <v>23</v>
      </c>
      <c r="C34" s="105"/>
      <c r="D34" s="117"/>
      <c r="E34" s="117"/>
      <c r="F34" s="117"/>
      <c r="G34" s="106" t="str">
        <f t="shared" si="3"/>
        <v/>
      </c>
      <c r="H34" s="38"/>
      <c r="I34" s="14"/>
      <c r="J34" s="144"/>
      <c r="K34" s="148" t="str">
        <f t="shared" si="4"/>
        <v/>
      </c>
      <c r="L34" s="101" t="str">
        <f t="shared" si="5"/>
        <v/>
      </c>
      <c r="M34" s="82"/>
      <c r="N34" s="84"/>
      <c r="O34" s="84"/>
      <c r="P34" s="84"/>
      <c r="Q34" s="15" t="str" cm="1">
        <f t="array" ref="Q34">IF(M34="","",IF($Q$11="4 Beste",SUM(LARGE(M34:P34,{1;2;3;4})),(IF($Q$11="3 Beste",SUM(LARGE(M34:P34,{1;2;3})),(IF($Q$11="2 Beste",SUM(LARGE(M34:P34,{1;2})),IF($Q$11="Bester",LARGE(M34:P34,1))))))))</f>
        <v/>
      </c>
      <c r="R34" s="101" t="str">
        <f t="shared" si="13"/>
        <v/>
      </c>
      <c r="S34" s="82"/>
      <c r="T34" s="84"/>
      <c r="U34" s="84"/>
      <c r="V34" s="84"/>
      <c r="W34" s="16" t="str" cm="1">
        <f t="array" ref="W34">IF(S34="","",IF($W$11="4 Beste",SUM(LARGE(S34:V34,{1;2;3;4})),(IF($W$11="3 Beste",SUM(LARGE(S34:V34,{1;2;3})),(IF($W$11="2 Beste",SUM(LARGE(S34:V34,{1;2})),IF($W$11="Bester",LARGE(S34:V34,1))))))))</f>
        <v/>
      </c>
      <c r="X34" s="101" t="str">
        <f t="shared" si="6"/>
        <v/>
      </c>
      <c r="Y34" s="13"/>
      <c r="Z34" s="101" t="str">
        <f t="shared" si="7"/>
        <v/>
      </c>
      <c r="AA34" s="18"/>
      <c r="AB34" s="23" t="str">
        <f t="shared" si="0"/>
        <v/>
      </c>
      <c r="AC34" s="24" t="str">
        <f t="shared" si="1"/>
        <v/>
      </c>
      <c r="AD34" s="24" t="str">
        <f t="shared" si="2"/>
        <v/>
      </c>
      <c r="AE34" s="22" t="str">
        <f t="shared" si="8"/>
        <v/>
      </c>
      <c r="AF34" s="16" t="str">
        <f t="shared" si="14"/>
        <v/>
      </c>
      <c r="AG34" s="103" t="str">
        <f t="shared" si="9"/>
        <v/>
      </c>
      <c r="AH34" s="25" t="str">
        <f t="shared" si="10"/>
        <v/>
      </c>
      <c r="AI34" s="26" t="str">
        <f t="shared" si="11"/>
        <v/>
      </c>
      <c r="AJ34" s="27" t="str">
        <f t="shared" si="12"/>
        <v/>
      </c>
      <c r="AL34" s="6"/>
      <c r="AM34" s="6"/>
      <c r="AN34" s="6"/>
      <c r="AO34" s="6"/>
      <c r="AP34" s="6"/>
      <c r="AQ34" s="6"/>
      <c r="AR34" s="6"/>
      <c r="AS34" s="6"/>
      <c r="AT34" s="6"/>
      <c r="AU34" s="6"/>
      <c r="AV34" s="6"/>
      <c r="AW34" s="6"/>
      <c r="AX34" s="6"/>
      <c r="AY34" s="6"/>
    </row>
    <row r="35" spans="2:51" ht="18" customHeight="1" x14ac:dyDescent="0.2">
      <c r="B35" s="77">
        <v>24</v>
      </c>
      <c r="C35" s="105"/>
      <c r="D35" s="117"/>
      <c r="E35" s="117"/>
      <c r="F35" s="117"/>
      <c r="G35" s="106" t="str">
        <f t="shared" si="3"/>
        <v/>
      </c>
      <c r="H35" s="38"/>
      <c r="I35" s="14"/>
      <c r="J35" s="144"/>
      <c r="K35" s="148" t="str">
        <f t="shared" si="4"/>
        <v/>
      </c>
      <c r="L35" s="101" t="str">
        <f t="shared" si="5"/>
        <v/>
      </c>
      <c r="M35" s="82"/>
      <c r="N35" s="84"/>
      <c r="O35" s="84"/>
      <c r="P35" s="84"/>
      <c r="Q35" s="15" t="str" cm="1">
        <f t="array" ref="Q35">IF(M35="","",IF($Q$11="4 Beste",SUM(LARGE(M35:P35,{1;2;3;4})),(IF($Q$11="3 Beste",SUM(LARGE(M35:P35,{1;2;3})),(IF($Q$11="2 Beste",SUM(LARGE(M35:P35,{1;2})),IF($Q$11="Bester",LARGE(M35:P35,1))))))))</f>
        <v/>
      </c>
      <c r="R35" s="101" t="str">
        <f t="shared" si="13"/>
        <v/>
      </c>
      <c r="S35" s="82"/>
      <c r="T35" s="84"/>
      <c r="U35" s="84"/>
      <c r="V35" s="84"/>
      <c r="W35" s="16" t="str" cm="1">
        <f t="array" ref="W35">IF(S35="","",IF($W$11="4 Beste",SUM(LARGE(S35:V35,{1;2;3;4})),(IF($W$11="3 Beste",SUM(LARGE(S35:V35,{1;2;3})),(IF($W$11="2 Beste",SUM(LARGE(S35:V35,{1;2})),IF($W$11="Bester",LARGE(S35:V35,1))))))))</f>
        <v/>
      </c>
      <c r="X35" s="101" t="str">
        <f t="shared" si="6"/>
        <v/>
      </c>
      <c r="Y35" s="13"/>
      <c r="Z35" s="101" t="str">
        <f t="shared" si="7"/>
        <v/>
      </c>
      <c r="AA35" s="18"/>
      <c r="AB35" s="23" t="str">
        <f t="shared" si="0"/>
        <v/>
      </c>
      <c r="AC35" s="24" t="str">
        <f t="shared" si="1"/>
        <v/>
      </c>
      <c r="AD35" s="24" t="str">
        <f t="shared" si="2"/>
        <v/>
      </c>
      <c r="AE35" s="22" t="str">
        <f t="shared" si="8"/>
        <v/>
      </c>
      <c r="AF35" s="16" t="str">
        <f t="shared" si="14"/>
        <v/>
      </c>
      <c r="AG35" s="103" t="str">
        <f t="shared" si="9"/>
        <v/>
      </c>
      <c r="AH35" s="25" t="str">
        <f t="shared" si="10"/>
        <v/>
      </c>
      <c r="AI35" s="26" t="str">
        <f t="shared" si="11"/>
        <v/>
      </c>
      <c r="AJ35" s="27" t="str">
        <f t="shared" si="12"/>
        <v/>
      </c>
      <c r="AL35" s="6"/>
      <c r="AM35" s="6"/>
      <c r="AN35" s="6"/>
      <c r="AO35" s="6"/>
      <c r="AP35" s="6"/>
      <c r="AQ35" s="6"/>
      <c r="AR35" s="6"/>
      <c r="AS35" s="6"/>
      <c r="AT35" s="6"/>
      <c r="AU35" s="6"/>
      <c r="AV35" s="6"/>
      <c r="AW35" s="6"/>
      <c r="AX35" s="6"/>
      <c r="AY35" s="6"/>
    </row>
    <row r="36" spans="2:51" ht="18" customHeight="1" x14ac:dyDescent="0.2">
      <c r="B36" s="77">
        <v>25</v>
      </c>
      <c r="C36" s="105"/>
      <c r="D36" s="117"/>
      <c r="E36" s="117"/>
      <c r="F36" s="117"/>
      <c r="G36" s="106" t="str">
        <f t="shared" si="3"/>
        <v/>
      </c>
      <c r="H36" s="38"/>
      <c r="I36" s="14"/>
      <c r="J36" s="144"/>
      <c r="K36" s="148" t="str">
        <f t="shared" si="4"/>
        <v/>
      </c>
      <c r="L36" s="101" t="str">
        <f t="shared" si="5"/>
        <v/>
      </c>
      <c r="M36" s="82"/>
      <c r="N36" s="84"/>
      <c r="O36" s="84"/>
      <c r="P36" s="84"/>
      <c r="Q36" s="15" t="str" cm="1">
        <f t="array" ref="Q36">IF(M36="","",IF($Q$11="4 Beste",SUM(LARGE(M36:P36,{1;2;3;4})),(IF($Q$11="3 Beste",SUM(LARGE(M36:P36,{1;2;3})),(IF($Q$11="2 Beste",SUM(LARGE(M36:P36,{1;2})),IF($Q$11="Bester",LARGE(M36:P36,1))))))))</f>
        <v/>
      </c>
      <c r="R36" s="101" t="str">
        <f t="shared" si="13"/>
        <v/>
      </c>
      <c r="S36" s="82"/>
      <c r="T36" s="84"/>
      <c r="U36" s="84"/>
      <c r="V36" s="84"/>
      <c r="W36" s="16" t="str" cm="1">
        <f t="array" ref="W36">IF(S36="","",IF($W$11="4 Beste",SUM(LARGE(S36:V36,{1;2;3;4})),(IF($W$11="3 Beste",SUM(LARGE(S36:V36,{1;2;3})),(IF($W$11="2 Beste",SUM(LARGE(S36:V36,{1;2})),IF($W$11="Bester",LARGE(S36:V36,1))))))))</f>
        <v/>
      </c>
      <c r="X36" s="101" t="str">
        <f t="shared" si="6"/>
        <v/>
      </c>
      <c r="Y36" s="13"/>
      <c r="Z36" s="101" t="str">
        <f t="shared" si="7"/>
        <v/>
      </c>
      <c r="AA36" s="18"/>
      <c r="AB36" s="23" t="str">
        <f t="shared" si="0"/>
        <v/>
      </c>
      <c r="AC36" s="24" t="str">
        <f t="shared" si="1"/>
        <v/>
      </c>
      <c r="AD36" s="24" t="str">
        <f t="shared" si="2"/>
        <v/>
      </c>
      <c r="AE36" s="22" t="str">
        <f t="shared" si="8"/>
        <v/>
      </c>
      <c r="AF36" s="16" t="str">
        <f t="shared" si="14"/>
        <v/>
      </c>
      <c r="AG36" s="103" t="str">
        <f t="shared" si="9"/>
        <v/>
      </c>
      <c r="AH36" s="25" t="str">
        <f t="shared" si="10"/>
        <v/>
      </c>
      <c r="AI36" s="26" t="str">
        <f t="shared" si="11"/>
        <v/>
      </c>
      <c r="AJ36" s="27" t="str">
        <f t="shared" si="12"/>
        <v/>
      </c>
      <c r="AL36" s="6"/>
      <c r="AM36" s="6"/>
      <c r="AN36" s="6"/>
      <c r="AO36" s="6"/>
      <c r="AP36" s="6"/>
      <c r="AQ36" s="6"/>
      <c r="AR36" s="6"/>
      <c r="AS36" s="6"/>
      <c r="AT36" s="6"/>
      <c r="AU36" s="6"/>
      <c r="AV36" s="6"/>
      <c r="AW36" s="6"/>
      <c r="AX36" s="6"/>
      <c r="AY36" s="6"/>
    </row>
    <row r="37" spans="2:51" ht="18" customHeight="1" x14ac:dyDescent="0.2">
      <c r="B37" s="77">
        <v>26</v>
      </c>
      <c r="C37" s="105"/>
      <c r="D37" s="117"/>
      <c r="E37" s="117"/>
      <c r="F37" s="117"/>
      <c r="G37" s="106" t="str">
        <f t="shared" si="3"/>
        <v/>
      </c>
      <c r="H37" s="38"/>
      <c r="I37" s="14"/>
      <c r="J37" s="144"/>
      <c r="K37" s="148" t="str">
        <f t="shared" si="4"/>
        <v/>
      </c>
      <c r="L37" s="101" t="str">
        <f t="shared" si="5"/>
        <v/>
      </c>
      <c r="M37" s="82"/>
      <c r="N37" s="84"/>
      <c r="O37" s="84"/>
      <c r="P37" s="84"/>
      <c r="Q37" s="15" t="str" cm="1">
        <f t="array" ref="Q37">IF(M37="","",IF($Q$11="4 Beste",SUM(LARGE(M37:P37,{1;2;3;4})),(IF($Q$11="3 Beste",SUM(LARGE(M37:P37,{1;2;3})),(IF($Q$11="2 Beste",SUM(LARGE(M37:P37,{1;2})),IF($Q$11="Bester",LARGE(M37:P37,1))))))))</f>
        <v/>
      </c>
      <c r="R37" s="101" t="str">
        <f t="shared" si="13"/>
        <v/>
      </c>
      <c r="S37" s="82"/>
      <c r="T37" s="84"/>
      <c r="U37" s="84"/>
      <c r="V37" s="84"/>
      <c r="W37" s="16" t="str" cm="1">
        <f t="array" ref="W37">IF(S37="","",IF($W$11="4 Beste",SUM(LARGE(S37:V37,{1;2;3;4})),(IF($W$11="3 Beste",SUM(LARGE(S37:V37,{1;2;3})),(IF($W$11="2 Beste",SUM(LARGE(S37:V37,{1;2})),IF($W$11="Bester",LARGE(S37:V37,1))))))))</f>
        <v/>
      </c>
      <c r="X37" s="101" t="str">
        <f t="shared" si="6"/>
        <v/>
      </c>
      <c r="Y37" s="13"/>
      <c r="Z37" s="101" t="str">
        <f t="shared" si="7"/>
        <v/>
      </c>
      <c r="AA37" s="18"/>
      <c r="AB37" s="23" t="str">
        <f t="shared" si="0"/>
        <v/>
      </c>
      <c r="AC37" s="24" t="str">
        <f t="shared" si="1"/>
        <v/>
      </c>
      <c r="AD37" s="24" t="str">
        <f t="shared" si="2"/>
        <v/>
      </c>
      <c r="AE37" s="22" t="str">
        <f t="shared" si="8"/>
        <v/>
      </c>
      <c r="AF37" s="16" t="str">
        <f t="shared" si="14"/>
        <v/>
      </c>
      <c r="AG37" s="103" t="str">
        <f t="shared" si="9"/>
        <v/>
      </c>
      <c r="AH37" s="25" t="str">
        <f t="shared" si="10"/>
        <v/>
      </c>
      <c r="AI37" s="26" t="str">
        <f t="shared" si="11"/>
        <v/>
      </c>
      <c r="AJ37" s="27" t="str">
        <f t="shared" si="12"/>
        <v/>
      </c>
      <c r="AL37" s="6"/>
      <c r="AM37" s="6"/>
      <c r="AN37" s="6"/>
      <c r="AO37" s="6"/>
      <c r="AP37" s="6"/>
      <c r="AQ37" s="6"/>
      <c r="AR37" s="6"/>
      <c r="AS37" s="6"/>
      <c r="AT37" s="6"/>
      <c r="AU37" s="6"/>
      <c r="AV37" s="6"/>
      <c r="AW37" s="6"/>
      <c r="AX37" s="6"/>
      <c r="AY37" s="6"/>
    </row>
    <row r="38" spans="2:51" ht="18" customHeight="1" x14ac:dyDescent="0.2">
      <c r="B38" s="77">
        <v>27</v>
      </c>
      <c r="C38" s="105"/>
      <c r="D38" s="117"/>
      <c r="E38" s="117"/>
      <c r="F38" s="117"/>
      <c r="G38" s="106" t="str">
        <f t="shared" si="3"/>
        <v/>
      </c>
      <c r="H38" s="38"/>
      <c r="I38" s="14"/>
      <c r="J38" s="144"/>
      <c r="K38" s="148" t="str">
        <f t="shared" si="4"/>
        <v/>
      </c>
      <c r="L38" s="101" t="str">
        <f t="shared" si="5"/>
        <v/>
      </c>
      <c r="M38" s="82"/>
      <c r="N38" s="84"/>
      <c r="O38" s="84"/>
      <c r="P38" s="84"/>
      <c r="Q38" s="15" t="str" cm="1">
        <f t="array" ref="Q38">IF(M38="","",IF($Q$11="4 Beste",SUM(LARGE(M38:P38,{1;2;3;4})),(IF($Q$11="3 Beste",SUM(LARGE(M38:P38,{1;2;3})),(IF($Q$11="2 Beste",SUM(LARGE(M38:P38,{1;2})),IF($Q$11="Bester",LARGE(M38:P38,1))))))))</f>
        <v/>
      </c>
      <c r="R38" s="101" t="str">
        <f t="shared" si="13"/>
        <v/>
      </c>
      <c r="S38" s="82"/>
      <c r="T38" s="84"/>
      <c r="U38" s="84"/>
      <c r="V38" s="84"/>
      <c r="W38" s="16" t="str" cm="1">
        <f t="array" ref="W38">IF(S38="","",IF($W$11="4 Beste",SUM(LARGE(S38:V38,{1;2;3;4})),(IF($W$11="3 Beste",SUM(LARGE(S38:V38,{1;2;3})),(IF($W$11="2 Beste",SUM(LARGE(S38:V38,{1;2})),IF($W$11="Bester",LARGE(S38:V38,1))))))))</f>
        <v/>
      </c>
      <c r="X38" s="101" t="str">
        <f t="shared" si="6"/>
        <v/>
      </c>
      <c r="Y38" s="13"/>
      <c r="Z38" s="101" t="str">
        <f t="shared" si="7"/>
        <v/>
      </c>
      <c r="AA38" s="18"/>
      <c r="AB38" s="23" t="str">
        <f t="shared" si="0"/>
        <v/>
      </c>
      <c r="AC38" s="24" t="str">
        <f t="shared" si="1"/>
        <v/>
      </c>
      <c r="AD38" s="24" t="str">
        <f t="shared" si="2"/>
        <v/>
      </c>
      <c r="AE38" s="22" t="str">
        <f t="shared" si="8"/>
        <v/>
      </c>
      <c r="AF38" s="16" t="str">
        <f t="shared" si="14"/>
        <v/>
      </c>
      <c r="AG38" s="103" t="str">
        <f t="shared" si="9"/>
        <v/>
      </c>
      <c r="AH38" s="25" t="str">
        <f t="shared" si="10"/>
        <v/>
      </c>
      <c r="AI38" s="26" t="str">
        <f t="shared" si="11"/>
        <v/>
      </c>
      <c r="AJ38" s="27" t="str">
        <f t="shared" si="12"/>
        <v/>
      </c>
      <c r="AL38" s="6"/>
      <c r="AM38" s="6"/>
      <c r="AN38" s="6"/>
      <c r="AO38" s="6"/>
      <c r="AP38" s="6"/>
      <c r="AQ38" s="6"/>
      <c r="AR38" s="6"/>
      <c r="AS38" s="6"/>
      <c r="AT38" s="6"/>
      <c r="AU38" s="6"/>
      <c r="AV38" s="6"/>
      <c r="AW38" s="6"/>
      <c r="AX38" s="6"/>
      <c r="AY38" s="6"/>
    </row>
    <row r="39" spans="2:51" ht="18" customHeight="1" x14ac:dyDescent="0.2">
      <c r="B39" s="77">
        <v>28</v>
      </c>
      <c r="C39" s="105"/>
      <c r="D39" s="117"/>
      <c r="E39" s="117"/>
      <c r="F39" s="117"/>
      <c r="G39" s="106" t="str">
        <f t="shared" si="3"/>
        <v/>
      </c>
      <c r="H39" s="38"/>
      <c r="I39" s="14"/>
      <c r="J39" s="144"/>
      <c r="K39" s="148" t="str">
        <f t="shared" si="4"/>
        <v/>
      </c>
      <c r="L39" s="101" t="str">
        <f t="shared" si="5"/>
        <v/>
      </c>
      <c r="M39" s="82"/>
      <c r="N39" s="84"/>
      <c r="O39" s="84"/>
      <c r="P39" s="84"/>
      <c r="Q39" s="15" t="str" cm="1">
        <f t="array" ref="Q39">IF(M39="","",IF($Q$11="4 Beste",SUM(LARGE(M39:P39,{1;2;3;4})),(IF($Q$11="3 Beste",SUM(LARGE(M39:P39,{1;2;3})),(IF($Q$11="2 Beste",SUM(LARGE(M39:P39,{1;2})),IF($Q$11="Bester",LARGE(M39:P39,1))))))))</f>
        <v/>
      </c>
      <c r="R39" s="101" t="str">
        <f t="shared" si="13"/>
        <v/>
      </c>
      <c r="S39" s="82"/>
      <c r="T39" s="84"/>
      <c r="U39" s="84"/>
      <c r="V39" s="84"/>
      <c r="W39" s="16" t="str" cm="1">
        <f t="array" ref="W39">IF(S39="","",IF($W$11="4 Beste",SUM(LARGE(S39:V39,{1;2;3;4})),(IF($W$11="3 Beste",SUM(LARGE(S39:V39,{1;2;3})),(IF($W$11="2 Beste",SUM(LARGE(S39:V39,{1;2})),IF($W$11="Bester",LARGE(S39:V39,1))))))))</f>
        <v/>
      </c>
      <c r="X39" s="101" t="str">
        <f t="shared" si="6"/>
        <v/>
      </c>
      <c r="Y39" s="13"/>
      <c r="Z39" s="101" t="str">
        <f t="shared" si="7"/>
        <v/>
      </c>
      <c r="AA39" s="18"/>
      <c r="AB39" s="23" t="str">
        <f t="shared" si="0"/>
        <v/>
      </c>
      <c r="AC39" s="24" t="str">
        <f t="shared" si="1"/>
        <v/>
      </c>
      <c r="AD39" s="24" t="str">
        <f t="shared" si="2"/>
        <v/>
      </c>
      <c r="AE39" s="22" t="str">
        <f t="shared" si="8"/>
        <v/>
      </c>
      <c r="AF39" s="16" t="str">
        <f t="shared" si="14"/>
        <v/>
      </c>
      <c r="AG39" s="103" t="str">
        <f t="shared" si="9"/>
        <v/>
      </c>
      <c r="AH39" s="25" t="str">
        <f t="shared" si="10"/>
        <v/>
      </c>
      <c r="AI39" s="26" t="str">
        <f t="shared" si="11"/>
        <v/>
      </c>
      <c r="AJ39" s="27" t="str">
        <f t="shared" si="12"/>
        <v/>
      </c>
      <c r="AL39" s="6"/>
      <c r="AM39" s="6"/>
      <c r="AN39" s="6"/>
      <c r="AO39" s="6"/>
      <c r="AP39" s="6"/>
      <c r="AQ39" s="6"/>
      <c r="AR39" s="6"/>
      <c r="AS39" s="6"/>
      <c r="AT39" s="6"/>
      <c r="AU39" s="6"/>
      <c r="AV39" s="6"/>
      <c r="AW39" s="6"/>
      <c r="AX39" s="6"/>
      <c r="AY39" s="6"/>
    </row>
    <row r="40" spans="2:51" ht="18" customHeight="1" x14ac:dyDescent="0.2">
      <c r="B40" s="77">
        <v>29</v>
      </c>
      <c r="C40" s="105"/>
      <c r="D40" s="117"/>
      <c r="E40" s="117"/>
      <c r="F40" s="117"/>
      <c r="G40" s="106" t="str">
        <f t="shared" si="3"/>
        <v/>
      </c>
      <c r="H40" s="38"/>
      <c r="I40" s="14"/>
      <c r="J40" s="144"/>
      <c r="K40" s="148" t="str">
        <f t="shared" si="4"/>
        <v/>
      </c>
      <c r="L40" s="101" t="str">
        <f t="shared" si="5"/>
        <v/>
      </c>
      <c r="M40" s="82"/>
      <c r="N40" s="84"/>
      <c r="O40" s="84"/>
      <c r="P40" s="84"/>
      <c r="Q40" s="15" t="str" cm="1">
        <f t="array" ref="Q40">IF(M40="","",IF($Q$11="4 Beste",SUM(LARGE(M40:P40,{1;2;3;4})),(IF($Q$11="3 Beste",SUM(LARGE(M40:P40,{1;2;3})),(IF($Q$11="2 Beste",SUM(LARGE(M40:P40,{1;2})),IF($Q$11="Bester",LARGE(M40:P40,1))))))))</f>
        <v/>
      </c>
      <c r="R40" s="101" t="str">
        <f t="shared" si="13"/>
        <v/>
      </c>
      <c r="S40" s="82"/>
      <c r="T40" s="84"/>
      <c r="U40" s="84"/>
      <c r="V40" s="84"/>
      <c r="W40" s="16" t="str" cm="1">
        <f t="array" ref="W40">IF(S40="","",IF($W$11="4 Beste",SUM(LARGE(S40:V40,{1;2;3;4})),(IF($W$11="3 Beste",SUM(LARGE(S40:V40,{1;2;3})),(IF($W$11="2 Beste",SUM(LARGE(S40:V40,{1;2})),IF($W$11="Bester",LARGE(S40:V40,1))))))))</f>
        <v/>
      </c>
      <c r="X40" s="101" t="str">
        <f t="shared" si="6"/>
        <v/>
      </c>
      <c r="Y40" s="13"/>
      <c r="Z40" s="101" t="str">
        <f t="shared" si="7"/>
        <v/>
      </c>
      <c r="AA40" s="18"/>
      <c r="AB40" s="23" t="str">
        <f t="shared" si="0"/>
        <v/>
      </c>
      <c r="AC40" s="24" t="str">
        <f t="shared" si="1"/>
        <v/>
      </c>
      <c r="AD40" s="24" t="str">
        <f t="shared" si="2"/>
        <v/>
      </c>
      <c r="AE40" s="22" t="str">
        <f t="shared" si="8"/>
        <v/>
      </c>
      <c r="AF40" s="16" t="str">
        <f t="shared" si="14"/>
        <v/>
      </c>
      <c r="AG40" s="103" t="str">
        <f t="shared" si="9"/>
        <v/>
      </c>
      <c r="AH40" s="25" t="str">
        <f t="shared" si="10"/>
        <v/>
      </c>
      <c r="AI40" s="26" t="str">
        <f t="shared" si="11"/>
        <v/>
      </c>
      <c r="AJ40" s="27" t="str">
        <f t="shared" si="12"/>
        <v/>
      </c>
      <c r="AL40" s="6"/>
      <c r="AM40" s="6"/>
      <c r="AN40" s="6"/>
      <c r="AO40" s="6"/>
      <c r="AP40" s="6"/>
      <c r="AQ40" s="6"/>
      <c r="AR40" s="6"/>
      <c r="AS40" s="6"/>
      <c r="AT40" s="6"/>
      <c r="AU40" s="6"/>
      <c r="AV40" s="6"/>
      <c r="AW40" s="6"/>
      <c r="AX40" s="6"/>
      <c r="AY40" s="6"/>
    </row>
    <row r="41" spans="2:51" ht="18" customHeight="1" x14ac:dyDescent="0.2">
      <c r="B41" s="77">
        <v>30</v>
      </c>
      <c r="C41" s="105"/>
      <c r="D41" s="117"/>
      <c r="E41" s="117"/>
      <c r="F41" s="117"/>
      <c r="G41" s="106" t="str">
        <f t="shared" si="3"/>
        <v/>
      </c>
      <c r="H41" s="38"/>
      <c r="I41" s="14"/>
      <c r="J41" s="144"/>
      <c r="K41" s="148" t="str">
        <f t="shared" si="4"/>
        <v/>
      </c>
      <c r="L41" s="101" t="str">
        <f t="shared" si="5"/>
        <v/>
      </c>
      <c r="M41" s="82"/>
      <c r="N41" s="84"/>
      <c r="O41" s="84"/>
      <c r="P41" s="84"/>
      <c r="Q41" s="15" t="str" cm="1">
        <f t="array" ref="Q41">IF(M41="","",IF($Q$11="4 Beste",SUM(LARGE(M41:P41,{1;2;3;4})),(IF($Q$11="3 Beste",SUM(LARGE(M41:P41,{1;2;3})),(IF($Q$11="2 Beste",SUM(LARGE(M41:P41,{1;2})),IF($Q$11="Bester",LARGE(M41:P41,1))))))))</f>
        <v/>
      </c>
      <c r="R41" s="101" t="str">
        <f t="shared" si="13"/>
        <v/>
      </c>
      <c r="S41" s="82"/>
      <c r="T41" s="84"/>
      <c r="U41" s="84"/>
      <c r="V41" s="84"/>
      <c r="W41" s="16" t="str" cm="1">
        <f t="array" ref="W41">IF(S41="","",IF($W$11="4 Beste",SUM(LARGE(S41:V41,{1;2;3;4})),(IF($W$11="3 Beste",SUM(LARGE(S41:V41,{1;2;3})),(IF($W$11="2 Beste",SUM(LARGE(S41:V41,{1;2})),IF($W$11="Bester",LARGE(S41:V41,1))))))))</f>
        <v/>
      </c>
      <c r="X41" s="101" t="str">
        <f t="shared" si="6"/>
        <v/>
      </c>
      <c r="Y41" s="13"/>
      <c r="Z41" s="101" t="str">
        <f t="shared" si="7"/>
        <v/>
      </c>
      <c r="AA41" s="18"/>
      <c r="AB41" s="23" t="str">
        <f t="shared" si="0"/>
        <v/>
      </c>
      <c r="AC41" s="24" t="str">
        <f t="shared" si="1"/>
        <v/>
      </c>
      <c r="AD41" s="24" t="str">
        <f t="shared" si="2"/>
        <v/>
      </c>
      <c r="AE41" s="22" t="str">
        <f t="shared" si="8"/>
        <v/>
      </c>
      <c r="AF41" s="16" t="str">
        <f t="shared" si="14"/>
        <v/>
      </c>
      <c r="AG41" s="103" t="str">
        <f t="shared" si="9"/>
        <v/>
      </c>
      <c r="AH41" s="25" t="str">
        <f t="shared" si="10"/>
        <v/>
      </c>
      <c r="AI41" s="26" t="str">
        <f t="shared" si="11"/>
        <v/>
      </c>
      <c r="AJ41" s="27" t="str">
        <f t="shared" si="12"/>
        <v/>
      </c>
      <c r="AL41" s="6"/>
      <c r="AM41" s="6"/>
      <c r="AN41" s="6"/>
      <c r="AO41" s="6"/>
      <c r="AP41" s="6"/>
      <c r="AQ41" s="6"/>
      <c r="AR41" s="6"/>
      <c r="AS41" s="6"/>
      <c r="AT41" s="6"/>
      <c r="AU41" s="6"/>
      <c r="AV41" s="6"/>
      <c r="AW41" s="6"/>
      <c r="AX41" s="6"/>
      <c r="AY41" s="6"/>
    </row>
    <row r="42" spans="2:51" ht="18" customHeight="1" x14ac:dyDescent="0.2">
      <c r="B42" s="77">
        <v>31</v>
      </c>
      <c r="C42" s="105"/>
      <c r="D42" s="117"/>
      <c r="E42" s="117"/>
      <c r="F42" s="117"/>
      <c r="G42" s="106" t="str">
        <f t="shared" si="3"/>
        <v/>
      </c>
      <c r="H42" s="38"/>
      <c r="I42" s="14"/>
      <c r="J42" s="144"/>
      <c r="K42" s="148" t="str">
        <f t="shared" si="4"/>
        <v/>
      </c>
      <c r="L42" s="101" t="str">
        <f t="shared" si="5"/>
        <v/>
      </c>
      <c r="M42" s="82"/>
      <c r="N42" s="84"/>
      <c r="O42" s="84"/>
      <c r="P42" s="84"/>
      <c r="Q42" s="15" t="str" cm="1">
        <f t="array" ref="Q42">IF(M42="","",IF($Q$11="4 Beste",SUM(LARGE(M42:P42,{1;2;3;4})),(IF($Q$11="3 Beste",SUM(LARGE(M42:P42,{1;2;3})),(IF($Q$11="2 Beste",SUM(LARGE(M42:P42,{1;2})),IF($Q$11="Bester",LARGE(M42:P42,1))))))))</f>
        <v/>
      </c>
      <c r="R42" s="101" t="str">
        <f t="shared" si="13"/>
        <v/>
      </c>
      <c r="S42" s="82"/>
      <c r="T42" s="84"/>
      <c r="U42" s="84"/>
      <c r="V42" s="84"/>
      <c r="W42" s="16" t="str" cm="1">
        <f t="array" ref="W42">IF(S42="","",IF($W$11="4 Beste",SUM(LARGE(S42:V42,{1;2;3;4})),(IF($W$11="3 Beste",SUM(LARGE(S42:V42,{1;2;3})),(IF($W$11="2 Beste",SUM(LARGE(S42:V42,{1;2})),IF($W$11="Bester",LARGE(S42:V42,1))))))))</f>
        <v/>
      </c>
      <c r="X42" s="101" t="str">
        <f t="shared" si="6"/>
        <v/>
      </c>
      <c r="Y42" s="13"/>
      <c r="Z42" s="101" t="str">
        <f t="shared" si="7"/>
        <v/>
      </c>
      <c r="AA42" s="18"/>
      <c r="AB42" s="23" t="str">
        <f t="shared" si="0"/>
        <v/>
      </c>
      <c r="AC42" s="24" t="str">
        <f t="shared" si="1"/>
        <v/>
      </c>
      <c r="AD42" s="24" t="str">
        <f t="shared" si="2"/>
        <v/>
      </c>
      <c r="AE42" s="22" t="str">
        <f t="shared" si="8"/>
        <v/>
      </c>
      <c r="AF42" s="16" t="str">
        <f t="shared" si="14"/>
        <v/>
      </c>
      <c r="AG42" s="103" t="str">
        <f t="shared" si="9"/>
        <v/>
      </c>
      <c r="AH42" s="25" t="str">
        <f t="shared" si="10"/>
        <v/>
      </c>
      <c r="AI42" s="26" t="str">
        <f t="shared" si="11"/>
        <v/>
      </c>
      <c r="AJ42" s="27" t="str">
        <f t="shared" si="12"/>
        <v/>
      </c>
      <c r="AL42" s="6"/>
      <c r="AM42" s="6"/>
      <c r="AN42" s="6"/>
      <c r="AO42" s="6"/>
      <c r="AP42" s="6"/>
      <c r="AQ42" s="6"/>
      <c r="AR42" s="6"/>
      <c r="AS42" s="6"/>
      <c r="AT42" s="6"/>
      <c r="AU42" s="6"/>
      <c r="AV42" s="6"/>
      <c r="AW42" s="6"/>
      <c r="AX42" s="6"/>
      <c r="AY42" s="6"/>
    </row>
    <row r="43" spans="2:51" ht="18" customHeight="1" x14ac:dyDescent="0.2">
      <c r="B43" s="77">
        <v>32</v>
      </c>
      <c r="C43" s="105"/>
      <c r="D43" s="117"/>
      <c r="E43" s="117"/>
      <c r="F43" s="117"/>
      <c r="G43" s="106" t="str">
        <f t="shared" si="3"/>
        <v/>
      </c>
      <c r="H43" s="38"/>
      <c r="I43" s="14"/>
      <c r="J43" s="144"/>
      <c r="K43" s="148" t="str">
        <f t="shared" si="4"/>
        <v/>
      </c>
      <c r="L43" s="101" t="str">
        <f t="shared" si="5"/>
        <v/>
      </c>
      <c r="M43" s="82"/>
      <c r="N43" s="84"/>
      <c r="O43" s="84"/>
      <c r="P43" s="84"/>
      <c r="Q43" s="15" t="str" cm="1">
        <f t="array" ref="Q43">IF(M43="","",IF($Q$11="4 Beste",SUM(LARGE(M43:P43,{1;2;3;4})),(IF($Q$11="3 Beste",SUM(LARGE(M43:P43,{1;2;3})),(IF($Q$11="2 Beste",SUM(LARGE(M43:P43,{1;2})),IF($Q$11="Bester",LARGE(M43:P43,1))))))))</f>
        <v/>
      </c>
      <c r="R43" s="101" t="str">
        <f t="shared" si="13"/>
        <v/>
      </c>
      <c r="S43" s="82"/>
      <c r="T43" s="84"/>
      <c r="U43" s="84"/>
      <c r="V43" s="84"/>
      <c r="W43" s="16" t="str" cm="1">
        <f t="array" ref="W43">IF(S43="","",IF($W$11="4 Beste",SUM(LARGE(S43:V43,{1;2;3;4})),(IF($W$11="3 Beste",SUM(LARGE(S43:V43,{1;2;3})),(IF($W$11="2 Beste",SUM(LARGE(S43:V43,{1;2})),IF($W$11="Bester",LARGE(S43:V43,1))))))))</f>
        <v/>
      </c>
      <c r="X43" s="101" t="str">
        <f t="shared" si="6"/>
        <v/>
      </c>
      <c r="Y43" s="13"/>
      <c r="Z43" s="101" t="str">
        <f t="shared" si="7"/>
        <v/>
      </c>
      <c r="AA43" s="18"/>
      <c r="AB43" s="23" t="str">
        <f t="shared" si="0"/>
        <v/>
      </c>
      <c r="AC43" s="24" t="str">
        <f t="shared" si="1"/>
        <v/>
      </c>
      <c r="AD43" s="24" t="str">
        <f t="shared" si="2"/>
        <v/>
      </c>
      <c r="AE43" s="22" t="str">
        <f t="shared" si="8"/>
        <v/>
      </c>
      <c r="AF43" s="16" t="str">
        <f t="shared" si="14"/>
        <v/>
      </c>
      <c r="AG43" s="103" t="str">
        <f t="shared" si="9"/>
        <v/>
      </c>
      <c r="AH43" s="25" t="str">
        <f t="shared" si="10"/>
        <v/>
      </c>
      <c r="AI43" s="26" t="str">
        <f t="shared" si="11"/>
        <v/>
      </c>
      <c r="AJ43" s="27" t="str">
        <f t="shared" si="12"/>
        <v/>
      </c>
      <c r="AL43" s="6"/>
      <c r="AM43" s="6"/>
      <c r="AN43" s="6"/>
      <c r="AO43" s="6"/>
      <c r="AP43" s="6"/>
      <c r="AQ43" s="6"/>
      <c r="AR43" s="6"/>
      <c r="AS43" s="6"/>
      <c r="AT43" s="6"/>
      <c r="AU43" s="6"/>
      <c r="AV43" s="6"/>
      <c r="AW43" s="6"/>
      <c r="AX43" s="6"/>
      <c r="AY43" s="6"/>
    </row>
    <row r="44" spans="2:51" ht="18" customHeight="1" x14ac:dyDescent="0.2">
      <c r="B44" s="77">
        <v>33</v>
      </c>
      <c r="C44" s="105"/>
      <c r="D44" s="117"/>
      <c r="E44" s="117"/>
      <c r="F44" s="117"/>
      <c r="G44" s="106" t="str">
        <f t="shared" si="3"/>
        <v/>
      </c>
      <c r="H44" s="38"/>
      <c r="I44" s="14"/>
      <c r="J44" s="144"/>
      <c r="K44" s="148" t="str">
        <f t="shared" si="4"/>
        <v/>
      </c>
      <c r="L44" s="101" t="str">
        <f t="shared" si="5"/>
        <v/>
      </c>
      <c r="M44" s="82"/>
      <c r="N44" s="84"/>
      <c r="O44" s="84"/>
      <c r="P44" s="84"/>
      <c r="Q44" s="15" t="str" cm="1">
        <f t="array" ref="Q44">IF(M44="","",IF($Q$11="4 Beste",SUM(LARGE(M44:P44,{1;2;3;4})),(IF($Q$11="3 Beste",SUM(LARGE(M44:P44,{1;2;3})),(IF($Q$11="2 Beste",SUM(LARGE(M44:P44,{1;2})),IF($Q$11="Bester",LARGE(M44:P44,1))))))))</f>
        <v/>
      </c>
      <c r="R44" s="101" t="str">
        <f t="shared" si="13"/>
        <v/>
      </c>
      <c r="S44" s="82"/>
      <c r="T44" s="84"/>
      <c r="U44" s="84"/>
      <c r="V44" s="84"/>
      <c r="W44" s="16" t="str" cm="1">
        <f t="array" ref="W44">IF(S44="","",IF($W$11="4 Beste",SUM(LARGE(S44:V44,{1;2;3;4})),(IF($W$11="3 Beste",SUM(LARGE(S44:V44,{1;2;3})),(IF($W$11="2 Beste",SUM(LARGE(S44:V44,{1;2})),IF($W$11="Bester",LARGE(S44:V44,1))))))))</f>
        <v/>
      </c>
      <c r="X44" s="101" t="str">
        <f t="shared" si="6"/>
        <v/>
      </c>
      <c r="Y44" s="13"/>
      <c r="Z44" s="101" t="str">
        <f t="shared" si="7"/>
        <v/>
      </c>
      <c r="AA44" s="18"/>
      <c r="AB44" s="23" t="str">
        <f t="shared" si="0"/>
        <v/>
      </c>
      <c r="AC44" s="24" t="str">
        <f t="shared" si="1"/>
        <v/>
      </c>
      <c r="AD44" s="24" t="str">
        <f t="shared" si="2"/>
        <v/>
      </c>
      <c r="AE44" s="22" t="str">
        <f t="shared" si="8"/>
        <v/>
      </c>
      <c r="AF44" s="16" t="str">
        <f t="shared" si="14"/>
        <v/>
      </c>
      <c r="AG44" s="103" t="str">
        <f t="shared" si="9"/>
        <v/>
      </c>
      <c r="AH44" s="25" t="str">
        <f t="shared" si="10"/>
        <v/>
      </c>
      <c r="AI44" s="26" t="str">
        <f t="shared" si="11"/>
        <v/>
      </c>
      <c r="AJ44" s="27" t="str">
        <f t="shared" si="12"/>
        <v/>
      </c>
      <c r="AL44" s="6"/>
      <c r="AM44" s="6"/>
      <c r="AN44" s="6"/>
      <c r="AO44" s="6"/>
      <c r="AP44" s="6"/>
      <c r="AQ44" s="6"/>
      <c r="AR44" s="6"/>
      <c r="AS44" s="6"/>
      <c r="AT44" s="6"/>
      <c r="AU44" s="6"/>
      <c r="AV44" s="6"/>
      <c r="AW44" s="6"/>
      <c r="AX44" s="6"/>
      <c r="AY44" s="6"/>
    </row>
    <row r="45" spans="2:51" ht="18" customHeight="1" x14ac:dyDescent="0.2">
      <c r="B45" s="77">
        <v>34</v>
      </c>
      <c r="C45" s="105"/>
      <c r="D45" s="117"/>
      <c r="E45" s="117"/>
      <c r="F45" s="117"/>
      <c r="G45" s="106" t="str">
        <f t="shared" si="3"/>
        <v/>
      </c>
      <c r="H45" s="38"/>
      <c r="I45" s="14"/>
      <c r="J45" s="144"/>
      <c r="K45" s="148" t="str">
        <f t="shared" si="4"/>
        <v/>
      </c>
      <c r="L45" s="101" t="str">
        <f t="shared" si="5"/>
        <v/>
      </c>
      <c r="M45" s="82"/>
      <c r="N45" s="84"/>
      <c r="O45" s="84"/>
      <c r="P45" s="84"/>
      <c r="Q45" s="15" t="str" cm="1">
        <f t="array" ref="Q45">IF(M45="","",IF($Q$11="4 Beste",SUM(LARGE(M45:P45,{1;2;3;4})),(IF($Q$11="3 Beste",SUM(LARGE(M45:P45,{1;2;3})),(IF($Q$11="2 Beste",SUM(LARGE(M45:P45,{1;2})),IF($Q$11="Bester",LARGE(M45:P45,1))))))))</f>
        <v/>
      </c>
      <c r="R45" s="101" t="str">
        <f t="shared" si="13"/>
        <v/>
      </c>
      <c r="S45" s="82"/>
      <c r="T45" s="84"/>
      <c r="U45" s="84"/>
      <c r="V45" s="84"/>
      <c r="W45" s="16" t="str" cm="1">
        <f t="array" ref="W45">IF(S45="","",IF($W$11="4 Beste",SUM(LARGE(S45:V45,{1;2;3;4})),(IF($W$11="3 Beste",SUM(LARGE(S45:V45,{1;2;3})),(IF($W$11="2 Beste",SUM(LARGE(S45:V45,{1;2})),IF($W$11="Bester",LARGE(S45:V45,1))))))))</f>
        <v/>
      </c>
      <c r="X45" s="101" t="str">
        <f t="shared" si="6"/>
        <v/>
      </c>
      <c r="Y45" s="13"/>
      <c r="Z45" s="101" t="str">
        <f t="shared" si="7"/>
        <v/>
      </c>
      <c r="AA45" s="18"/>
      <c r="AB45" s="23" t="str">
        <f t="shared" si="0"/>
        <v/>
      </c>
      <c r="AC45" s="24" t="str">
        <f t="shared" si="1"/>
        <v/>
      </c>
      <c r="AD45" s="24" t="str">
        <f t="shared" si="2"/>
        <v/>
      </c>
      <c r="AE45" s="22" t="str">
        <f t="shared" si="8"/>
        <v/>
      </c>
      <c r="AF45" s="16" t="str">
        <f t="shared" si="14"/>
        <v/>
      </c>
      <c r="AG45" s="103" t="str">
        <f t="shared" si="9"/>
        <v/>
      </c>
      <c r="AH45" s="25" t="str">
        <f t="shared" si="10"/>
        <v/>
      </c>
      <c r="AI45" s="26" t="str">
        <f t="shared" si="11"/>
        <v/>
      </c>
      <c r="AJ45" s="27" t="str">
        <f t="shared" si="12"/>
        <v/>
      </c>
      <c r="AL45" s="6"/>
      <c r="AM45" s="6"/>
      <c r="AN45" s="6"/>
      <c r="AO45" s="6"/>
      <c r="AP45" s="6"/>
      <c r="AQ45" s="6"/>
      <c r="AR45" s="6"/>
      <c r="AS45" s="6"/>
      <c r="AT45" s="6"/>
      <c r="AU45" s="6"/>
      <c r="AV45" s="6"/>
      <c r="AW45" s="6"/>
      <c r="AX45" s="6"/>
      <c r="AY45" s="6"/>
    </row>
    <row r="46" spans="2:51" ht="18" customHeight="1" x14ac:dyDescent="0.2">
      <c r="B46" s="77">
        <v>35</v>
      </c>
      <c r="C46" s="105"/>
      <c r="D46" s="117"/>
      <c r="E46" s="117"/>
      <c r="F46" s="117"/>
      <c r="G46" s="106" t="str">
        <f t="shared" si="3"/>
        <v/>
      </c>
      <c r="H46" s="38"/>
      <c r="I46" s="14"/>
      <c r="J46" s="144"/>
      <c r="K46" s="148" t="str">
        <f t="shared" si="4"/>
        <v/>
      </c>
      <c r="L46" s="101" t="str">
        <f t="shared" si="5"/>
        <v/>
      </c>
      <c r="M46" s="82"/>
      <c r="N46" s="84"/>
      <c r="O46" s="84"/>
      <c r="P46" s="84"/>
      <c r="Q46" s="15" t="str" cm="1">
        <f t="array" ref="Q46">IF(M46="","",IF($Q$11="4 Beste",SUM(LARGE(M46:P46,{1;2;3;4})),(IF($Q$11="3 Beste",SUM(LARGE(M46:P46,{1;2;3})),(IF($Q$11="2 Beste",SUM(LARGE(M46:P46,{1;2})),IF($Q$11="Bester",LARGE(M46:P46,1))))))))</f>
        <v/>
      </c>
      <c r="R46" s="101" t="str">
        <f t="shared" si="13"/>
        <v/>
      </c>
      <c r="S46" s="82"/>
      <c r="T46" s="84"/>
      <c r="U46" s="84"/>
      <c r="V46" s="84"/>
      <c r="W46" s="16" t="str" cm="1">
        <f t="array" ref="W46">IF(S46="","",IF($W$11="4 Beste",SUM(LARGE(S46:V46,{1;2;3;4})),(IF($W$11="3 Beste",SUM(LARGE(S46:V46,{1;2;3})),(IF($W$11="2 Beste",SUM(LARGE(S46:V46,{1;2})),IF($W$11="Bester",LARGE(S46:V46,1))))))))</f>
        <v/>
      </c>
      <c r="X46" s="101" t="str">
        <f t="shared" si="6"/>
        <v/>
      </c>
      <c r="Y46" s="13"/>
      <c r="Z46" s="101" t="str">
        <f t="shared" si="7"/>
        <v/>
      </c>
      <c r="AA46" s="18"/>
      <c r="AB46" s="23" t="str">
        <f t="shared" si="0"/>
        <v/>
      </c>
      <c r="AC46" s="24" t="str">
        <f t="shared" si="1"/>
        <v/>
      </c>
      <c r="AD46" s="24" t="str">
        <f t="shared" si="2"/>
        <v/>
      </c>
      <c r="AE46" s="22" t="str">
        <f t="shared" si="8"/>
        <v/>
      </c>
      <c r="AF46" s="16" t="str">
        <f t="shared" si="14"/>
        <v/>
      </c>
      <c r="AG46" s="103" t="str">
        <f t="shared" si="9"/>
        <v/>
      </c>
      <c r="AH46" s="25" t="str">
        <f t="shared" si="10"/>
        <v/>
      </c>
      <c r="AI46" s="26" t="str">
        <f t="shared" si="11"/>
        <v/>
      </c>
      <c r="AJ46" s="27" t="str">
        <f t="shared" si="12"/>
        <v/>
      </c>
      <c r="AL46" s="6"/>
      <c r="AM46" s="6"/>
      <c r="AN46" s="6"/>
      <c r="AO46" s="6"/>
      <c r="AP46" s="6"/>
      <c r="AQ46" s="6"/>
      <c r="AR46" s="6"/>
      <c r="AS46" s="6"/>
      <c r="AT46" s="6"/>
      <c r="AU46" s="6"/>
      <c r="AV46" s="6"/>
      <c r="AW46" s="6"/>
      <c r="AX46" s="6"/>
      <c r="AY46" s="6"/>
    </row>
    <row r="47" spans="2:51" ht="18" customHeight="1" x14ac:dyDescent="0.2">
      <c r="B47" s="77">
        <v>36</v>
      </c>
      <c r="C47" s="105"/>
      <c r="D47" s="117"/>
      <c r="E47" s="117"/>
      <c r="F47" s="117"/>
      <c r="G47" s="106" t="str">
        <f t="shared" si="3"/>
        <v/>
      </c>
      <c r="H47" s="38"/>
      <c r="I47" s="14"/>
      <c r="J47" s="144"/>
      <c r="K47" s="148" t="str">
        <f t="shared" si="4"/>
        <v/>
      </c>
      <c r="L47" s="101" t="str">
        <f t="shared" si="5"/>
        <v/>
      </c>
      <c r="M47" s="82"/>
      <c r="N47" s="84"/>
      <c r="O47" s="84"/>
      <c r="P47" s="84"/>
      <c r="Q47" s="15" t="str" cm="1">
        <f t="array" ref="Q47">IF(M47="","",IF($Q$11="4 Beste",SUM(LARGE(M47:P47,{1;2;3;4})),(IF($Q$11="3 Beste",SUM(LARGE(M47:P47,{1;2;3})),(IF($Q$11="2 Beste",SUM(LARGE(M47:P47,{1;2})),IF($Q$11="Bester",LARGE(M47:P47,1))))))))</f>
        <v/>
      </c>
      <c r="R47" s="101" t="str">
        <f t="shared" si="13"/>
        <v/>
      </c>
      <c r="S47" s="82"/>
      <c r="T47" s="84"/>
      <c r="U47" s="84"/>
      <c r="V47" s="84"/>
      <c r="W47" s="16" t="str" cm="1">
        <f t="array" ref="W47">IF(S47="","",IF($W$11="4 Beste",SUM(LARGE(S47:V47,{1;2;3;4})),(IF($W$11="3 Beste",SUM(LARGE(S47:V47,{1;2;3})),(IF($W$11="2 Beste",SUM(LARGE(S47:V47,{1;2})),IF($W$11="Bester",LARGE(S47:V47,1))))))))</f>
        <v/>
      </c>
      <c r="X47" s="101" t="str">
        <f t="shared" si="6"/>
        <v/>
      </c>
      <c r="Y47" s="13"/>
      <c r="Z47" s="101" t="str">
        <f t="shared" si="7"/>
        <v/>
      </c>
      <c r="AA47" s="18"/>
      <c r="AB47" s="23" t="str">
        <f t="shared" si="0"/>
        <v/>
      </c>
      <c r="AC47" s="24" t="str">
        <f t="shared" si="1"/>
        <v/>
      </c>
      <c r="AD47" s="24" t="str">
        <f t="shared" si="2"/>
        <v/>
      </c>
      <c r="AE47" s="22" t="str">
        <f t="shared" si="8"/>
        <v/>
      </c>
      <c r="AF47" s="16" t="str">
        <f t="shared" si="14"/>
        <v/>
      </c>
      <c r="AG47" s="103" t="str">
        <f t="shared" si="9"/>
        <v/>
      </c>
      <c r="AH47" s="25" t="str">
        <f t="shared" si="10"/>
        <v/>
      </c>
      <c r="AI47" s="26" t="str">
        <f t="shared" si="11"/>
        <v/>
      </c>
      <c r="AJ47" s="27" t="str">
        <f t="shared" si="12"/>
        <v/>
      </c>
      <c r="AL47" s="6"/>
      <c r="AM47" s="6"/>
      <c r="AN47" s="6"/>
      <c r="AO47" s="6"/>
      <c r="AP47" s="6"/>
      <c r="AQ47" s="6"/>
      <c r="AR47" s="6"/>
      <c r="AS47" s="6"/>
      <c r="AT47" s="6"/>
      <c r="AU47" s="6"/>
      <c r="AV47" s="6"/>
      <c r="AW47" s="6"/>
      <c r="AX47" s="6"/>
      <c r="AY47" s="6"/>
    </row>
    <row r="48" spans="2:51" ht="18" customHeight="1" x14ac:dyDescent="0.2">
      <c r="B48" s="77">
        <v>37</v>
      </c>
      <c r="C48" s="105"/>
      <c r="D48" s="117"/>
      <c r="E48" s="117"/>
      <c r="F48" s="117"/>
      <c r="G48" s="106" t="str">
        <f t="shared" si="3"/>
        <v/>
      </c>
      <c r="H48" s="38"/>
      <c r="I48" s="14"/>
      <c r="J48" s="144"/>
      <c r="K48" s="148" t="str">
        <f t="shared" si="4"/>
        <v/>
      </c>
      <c r="L48" s="101" t="str">
        <f t="shared" si="5"/>
        <v/>
      </c>
      <c r="M48" s="82"/>
      <c r="N48" s="84"/>
      <c r="O48" s="84"/>
      <c r="P48" s="84"/>
      <c r="Q48" s="15" t="str" cm="1">
        <f t="array" ref="Q48">IF(M48="","",IF($Q$11="4 Beste",SUM(LARGE(M48:P48,{1;2;3;4})),(IF($Q$11="3 Beste",SUM(LARGE(M48:P48,{1;2;3})),(IF($Q$11="2 Beste",SUM(LARGE(M48:P48,{1;2})),IF($Q$11="Bester",LARGE(M48:P48,1))))))))</f>
        <v/>
      </c>
      <c r="R48" s="101" t="str">
        <f t="shared" si="13"/>
        <v/>
      </c>
      <c r="S48" s="82"/>
      <c r="T48" s="84"/>
      <c r="U48" s="84"/>
      <c r="V48" s="84"/>
      <c r="W48" s="16" t="str" cm="1">
        <f t="array" ref="W48">IF(S48="","",IF($W$11="4 Beste",SUM(LARGE(S48:V48,{1;2;3;4})),(IF($W$11="3 Beste",SUM(LARGE(S48:V48,{1;2;3})),(IF($W$11="2 Beste",SUM(LARGE(S48:V48,{1;2})),IF($W$11="Bester",LARGE(S48:V48,1))))))))</f>
        <v/>
      </c>
      <c r="X48" s="101" t="str">
        <f t="shared" si="6"/>
        <v/>
      </c>
      <c r="Y48" s="13"/>
      <c r="Z48" s="101" t="str">
        <f t="shared" si="7"/>
        <v/>
      </c>
      <c r="AA48" s="18"/>
      <c r="AB48" s="23" t="str">
        <f t="shared" si="0"/>
        <v/>
      </c>
      <c r="AC48" s="24" t="str">
        <f t="shared" si="1"/>
        <v/>
      </c>
      <c r="AD48" s="24" t="str">
        <f t="shared" si="2"/>
        <v/>
      </c>
      <c r="AE48" s="22" t="str">
        <f t="shared" si="8"/>
        <v/>
      </c>
      <c r="AF48" s="16" t="str">
        <f t="shared" si="14"/>
        <v/>
      </c>
      <c r="AG48" s="103" t="str">
        <f t="shared" si="9"/>
        <v/>
      </c>
      <c r="AH48" s="25" t="str">
        <f t="shared" si="10"/>
        <v/>
      </c>
      <c r="AI48" s="26" t="str">
        <f t="shared" si="11"/>
        <v/>
      </c>
      <c r="AJ48" s="27" t="str">
        <f t="shared" si="12"/>
        <v/>
      </c>
      <c r="AL48" s="6"/>
      <c r="AM48" s="6"/>
      <c r="AN48" s="6"/>
      <c r="AO48" s="6"/>
      <c r="AP48" s="6"/>
      <c r="AQ48" s="6"/>
      <c r="AR48" s="6"/>
      <c r="AS48" s="6"/>
      <c r="AT48" s="6"/>
      <c r="AU48" s="6"/>
      <c r="AV48" s="6"/>
      <c r="AW48" s="6"/>
      <c r="AX48" s="6"/>
      <c r="AY48" s="6"/>
    </row>
    <row r="49" spans="2:51" ht="18" customHeight="1" x14ac:dyDescent="0.2">
      <c r="B49" s="77">
        <v>38</v>
      </c>
      <c r="C49" s="105"/>
      <c r="D49" s="117"/>
      <c r="E49" s="117"/>
      <c r="F49" s="117"/>
      <c r="G49" s="106" t="str">
        <f t="shared" si="3"/>
        <v/>
      </c>
      <c r="H49" s="38"/>
      <c r="I49" s="14"/>
      <c r="J49" s="144"/>
      <c r="K49" s="148" t="str">
        <f t="shared" si="4"/>
        <v/>
      </c>
      <c r="L49" s="101" t="str">
        <f t="shared" si="5"/>
        <v/>
      </c>
      <c r="M49" s="82"/>
      <c r="N49" s="84"/>
      <c r="O49" s="84"/>
      <c r="P49" s="84"/>
      <c r="Q49" s="15" t="str" cm="1">
        <f t="array" ref="Q49">IF(M49="","",IF($Q$11="4 Beste",SUM(LARGE(M49:P49,{1;2;3;4})),(IF($Q$11="3 Beste",SUM(LARGE(M49:P49,{1;2;3})),(IF($Q$11="2 Beste",SUM(LARGE(M49:P49,{1;2})),IF($Q$11="Bester",LARGE(M49:P49,1))))))))</f>
        <v/>
      </c>
      <c r="R49" s="101" t="str">
        <f t="shared" si="13"/>
        <v/>
      </c>
      <c r="S49" s="82"/>
      <c r="T49" s="84"/>
      <c r="U49" s="84"/>
      <c r="V49" s="84"/>
      <c r="W49" s="16" t="str" cm="1">
        <f t="array" ref="W49">IF(S49="","",IF($W$11="4 Beste",SUM(LARGE(S49:V49,{1;2;3;4})),(IF($W$11="3 Beste",SUM(LARGE(S49:V49,{1;2;3})),(IF($W$11="2 Beste",SUM(LARGE(S49:V49,{1;2})),IF($W$11="Bester",LARGE(S49:V49,1))))))))</f>
        <v/>
      </c>
      <c r="X49" s="101" t="str">
        <f t="shared" si="6"/>
        <v/>
      </c>
      <c r="Y49" s="13"/>
      <c r="Z49" s="101" t="str">
        <f t="shared" si="7"/>
        <v/>
      </c>
      <c r="AA49" s="18"/>
      <c r="AB49" s="23" t="str">
        <f t="shared" si="0"/>
        <v/>
      </c>
      <c r="AC49" s="24" t="str">
        <f t="shared" si="1"/>
        <v/>
      </c>
      <c r="AD49" s="24" t="str">
        <f t="shared" si="2"/>
        <v/>
      </c>
      <c r="AE49" s="22" t="str">
        <f t="shared" si="8"/>
        <v/>
      </c>
      <c r="AF49" s="16" t="str">
        <f t="shared" si="14"/>
        <v/>
      </c>
      <c r="AG49" s="103" t="str">
        <f t="shared" si="9"/>
        <v/>
      </c>
      <c r="AH49" s="25" t="str">
        <f t="shared" si="10"/>
        <v/>
      </c>
      <c r="AI49" s="26" t="str">
        <f t="shared" si="11"/>
        <v/>
      </c>
      <c r="AJ49" s="27" t="str">
        <f t="shared" si="12"/>
        <v/>
      </c>
      <c r="AL49" s="6"/>
      <c r="AM49" s="6"/>
      <c r="AN49" s="6"/>
      <c r="AO49" s="6"/>
      <c r="AP49" s="6"/>
      <c r="AQ49" s="6"/>
      <c r="AR49" s="6"/>
      <c r="AS49" s="6"/>
      <c r="AT49" s="6"/>
      <c r="AU49" s="6"/>
      <c r="AV49" s="6"/>
      <c r="AW49" s="6"/>
      <c r="AX49" s="6"/>
      <c r="AY49" s="6"/>
    </row>
    <row r="50" spans="2:51" ht="18" customHeight="1" x14ac:dyDescent="0.2">
      <c r="B50" s="77">
        <v>39</v>
      </c>
      <c r="C50" s="105"/>
      <c r="D50" s="117"/>
      <c r="E50" s="117"/>
      <c r="F50" s="117"/>
      <c r="G50" s="106" t="str">
        <f t="shared" si="3"/>
        <v/>
      </c>
      <c r="H50" s="38"/>
      <c r="I50" s="14"/>
      <c r="J50" s="144"/>
      <c r="K50" s="148" t="str">
        <f t="shared" si="4"/>
        <v/>
      </c>
      <c r="L50" s="101" t="str">
        <f t="shared" si="5"/>
        <v/>
      </c>
      <c r="M50" s="82"/>
      <c r="N50" s="84"/>
      <c r="O50" s="84"/>
      <c r="P50" s="84"/>
      <c r="Q50" s="15" t="str" cm="1">
        <f t="array" ref="Q50">IF(M50="","",IF($Q$11="4 Beste",SUM(LARGE(M50:P50,{1;2;3;4})),(IF($Q$11="3 Beste",SUM(LARGE(M50:P50,{1;2;3})),(IF($Q$11="2 Beste",SUM(LARGE(M50:P50,{1;2})),IF($Q$11="Bester",LARGE(M50:P50,1))))))))</f>
        <v/>
      </c>
      <c r="R50" s="101" t="str">
        <f t="shared" si="13"/>
        <v/>
      </c>
      <c r="S50" s="82"/>
      <c r="T50" s="84"/>
      <c r="U50" s="84"/>
      <c r="V50" s="84"/>
      <c r="W50" s="16" t="str" cm="1">
        <f t="array" ref="W50">IF(S50="","",IF($W$11="4 Beste",SUM(LARGE(S50:V50,{1;2;3;4})),(IF($W$11="3 Beste",SUM(LARGE(S50:V50,{1;2;3})),(IF($W$11="2 Beste",SUM(LARGE(S50:V50,{1;2})),IF($W$11="Bester",LARGE(S50:V50,1))))))))</f>
        <v/>
      </c>
      <c r="X50" s="101" t="str">
        <f t="shared" si="6"/>
        <v/>
      </c>
      <c r="Y50" s="13"/>
      <c r="Z50" s="101" t="str">
        <f t="shared" si="7"/>
        <v/>
      </c>
      <c r="AA50" s="18"/>
      <c r="AB50" s="23" t="str">
        <f t="shared" si="0"/>
        <v/>
      </c>
      <c r="AC50" s="24" t="str">
        <f t="shared" si="1"/>
        <v/>
      </c>
      <c r="AD50" s="24" t="str">
        <f t="shared" si="2"/>
        <v/>
      </c>
      <c r="AE50" s="22" t="str">
        <f t="shared" si="8"/>
        <v/>
      </c>
      <c r="AF50" s="16" t="str">
        <f t="shared" si="14"/>
        <v/>
      </c>
      <c r="AG50" s="103" t="str">
        <f t="shared" si="9"/>
        <v/>
      </c>
      <c r="AH50" s="25" t="str">
        <f t="shared" si="10"/>
        <v/>
      </c>
      <c r="AI50" s="26" t="str">
        <f t="shared" si="11"/>
        <v/>
      </c>
      <c r="AJ50" s="27" t="str">
        <f t="shared" si="12"/>
        <v/>
      </c>
      <c r="AL50" s="6"/>
      <c r="AM50" s="6"/>
      <c r="AN50" s="6"/>
      <c r="AO50" s="6"/>
      <c r="AP50" s="6"/>
      <c r="AQ50" s="6"/>
      <c r="AR50" s="6"/>
      <c r="AS50" s="6"/>
      <c r="AT50" s="6"/>
      <c r="AU50" s="6"/>
      <c r="AV50" s="6"/>
      <c r="AW50" s="6"/>
      <c r="AX50" s="6"/>
      <c r="AY50" s="6"/>
    </row>
    <row r="51" spans="2:51" ht="18" customHeight="1" x14ac:dyDescent="0.2">
      <c r="B51" s="77">
        <v>40</v>
      </c>
      <c r="C51" s="105"/>
      <c r="D51" s="117"/>
      <c r="E51" s="117"/>
      <c r="F51" s="117"/>
      <c r="G51" s="106" t="str">
        <f t="shared" si="3"/>
        <v/>
      </c>
      <c r="H51" s="38"/>
      <c r="I51" s="14"/>
      <c r="J51" s="144"/>
      <c r="K51" s="148" t="str">
        <f t="shared" si="4"/>
        <v/>
      </c>
      <c r="L51" s="101" t="str">
        <f t="shared" si="5"/>
        <v/>
      </c>
      <c r="M51" s="82"/>
      <c r="N51" s="84"/>
      <c r="O51" s="84"/>
      <c r="P51" s="84"/>
      <c r="Q51" s="15" t="str" cm="1">
        <f t="array" ref="Q51">IF(M51="","",IF($Q$11="4 Beste",SUM(LARGE(M51:P51,{1;2;3;4})),(IF($Q$11="3 Beste",SUM(LARGE(M51:P51,{1;2;3})),(IF($Q$11="2 Beste",SUM(LARGE(M51:P51,{1;2})),IF($Q$11="Bester",LARGE(M51:P51,1))))))))</f>
        <v/>
      </c>
      <c r="R51" s="101" t="str">
        <f t="shared" si="13"/>
        <v/>
      </c>
      <c r="S51" s="82"/>
      <c r="T51" s="84"/>
      <c r="U51" s="84"/>
      <c r="V51" s="84"/>
      <c r="W51" s="16" t="str" cm="1">
        <f t="array" ref="W51">IF(S51="","",IF($W$11="4 Beste",SUM(LARGE(S51:V51,{1;2;3;4})),(IF($W$11="3 Beste",SUM(LARGE(S51:V51,{1;2;3})),(IF($W$11="2 Beste",SUM(LARGE(S51:V51,{1;2})),IF($W$11="Bester",LARGE(S51:V51,1))))))))</f>
        <v/>
      </c>
      <c r="X51" s="101" t="str">
        <f t="shared" si="6"/>
        <v/>
      </c>
      <c r="Y51" s="13"/>
      <c r="Z51" s="101" t="str">
        <f t="shared" si="7"/>
        <v/>
      </c>
      <c r="AA51" s="18"/>
      <c r="AB51" s="23" t="str">
        <f t="shared" si="0"/>
        <v/>
      </c>
      <c r="AC51" s="24" t="str">
        <f t="shared" si="1"/>
        <v/>
      </c>
      <c r="AD51" s="24" t="str">
        <f t="shared" si="2"/>
        <v/>
      </c>
      <c r="AE51" s="22" t="str">
        <f t="shared" si="8"/>
        <v/>
      </c>
      <c r="AF51" s="16" t="str">
        <f t="shared" si="14"/>
        <v/>
      </c>
      <c r="AG51" s="103" t="str">
        <f t="shared" si="9"/>
        <v/>
      </c>
      <c r="AH51" s="25" t="str">
        <f t="shared" si="10"/>
        <v/>
      </c>
      <c r="AI51" s="26" t="str">
        <f t="shared" si="11"/>
        <v/>
      </c>
      <c r="AJ51" s="27" t="str">
        <f t="shared" si="12"/>
        <v/>
      </c>
      <c r="AL51" s="6"/>
      <c r="AM51" s="6"/>
      <c r="AN51" s="6"/>
      <c r="AO51" s="6"/>
      <c r="AP51" s="6"/>
      <c r="AQ51" s="6"/>
      <c r="AR51" s="6"/>
      <c r="AS51" s="6"/>
      <c r="AT51" s="6"/>
      <c r="AU51" s="6"/>
      <c r="AV51" s="6"/>
      <c r="AW51" s="6"/>
      <c r="AX51" s="6"/>
      <c r="AY51" s="6"/>
    </row>
    <row r="52" spans="2:51" ht="18" customHeight="1" x14ac:dyDescent="0.2">
      <c r="B52" s="77">
        <v>41</v>
      </c>
      <c r="C52" s="105"/>
      <c r="D52" s="117"/>
      <c r="E52" s="117"/>
      <c r="F52" s="117"/>
      <c r="G52" s="106" t="str">
        <f t="shared" si="3"/>
        <v/>
      </c>
      <c r="H52" s="38"/>
      <c r="I52" s="14"/>
      <c r="J52" s="144"/>
      <c r="K52" s="148" t="str">
        <f t="shared" si="4"/>
        <v/>
      </c>
      <c r="L52" s="101" t="str">
        <f t="shared" si="5"/>
        <v/>
      </c>
      <c r="M52" s="82"/>
      <c r="N52" s="84"/>
      <c r="O52" s="84"/>
      <c r="P52" s="84"/>
      <c r="Q52" s="15" t="str" cm="1">
        <f t="array" ref="Q52">IF(M52="","",IF($Q$11="4 Beste",SUM(LARGE(M52:P52,{1;2;3;4})),(IF($Q$11="3 Beste",SUM(LARGE(M52:P52,{1;2;3})),(IF($Q$11="2 Beste",SUM(LARGE(M52:P52,{1;2})),IF($Q$11="Bester",LARGE(M52:P52,1))))))))</f>
        <v/>
      </c>
      <c r="R52" s="101" t="str">
        <f t="shared" si="13"/>
        <v/>
      </c>
      <c r="S52" s="82"/>
      <c r="T52" s="84"/>
      <c r="U52" s="84"/>
      <c r="V52" s="84"/>
      <c r="W52" s="16" t="str" cm="1">
        <f t="array" ref="W52">IF(S52="","",IF($W$11="4 Beste",SUM(LARGE(S52:V52,{1;2;3;4})),(IF($W$11="3 Beste",SUM(LARGE(S52:V52,{1;2;3})),(IF($W$11="2 Beste",SUM(LARGE(S52:V52,{1;2})),IF($W$11="Bester",LARGE(S52:V52,1))))))))</f>
        <v/>
      </c>
      <c r="X52" s="101" t="str">
        <f t="shared" si="6"/>
        <v/>
      </c>
      <c r="Y52" s="13"/>
      <c r="Z52" s="101" t="str">
        <f t="shared" si="7"/>
        <v/>
      </c>
      <c r="AA52" s="18"/>
      <c r="AB52" s="23" t="str">
        <f t="shared" si="0"/>
        <v/>
      </c>
      <c r="AC52" s="24" t="str">
        <f t="shared" si="1"/>
        <v/>
      </c>
      <c r="AD52" s="24" t="str">
        <f t="shared" si="2"/>
        <v/>
      </c>
      <c r="AE52" s="22" t="str">
        <f t="shared" si="8"/>
        <v/>
      </c>
      <c r="AF52" s="16" t="str">
        <f t="shared" si="14"/>
        <v/>
      </c>
      <c r="AG52" s="103" t="str">
        <f t="shared" si="9"/>
        <v/>
      </c>
      <c r="AH52" s="25" t="str">
        <f t="shared" si="10"/>
        <v/>
      </c>
      <c r="AI52" s="26" t="str">
        <f t="shared" si="11"/>
        <v/>
      </c>
      <c r="AJ52" s="27" t="str">
        <f t="shared" si="12"/>
        <v/>
      </c>
      <c r="AL52" s="6"/>
      <c r="AM52" s="6"/>
      <c r="AN52" s="6"/>
      <c r="AO52" s="6"/>
      <c r="AP52" s="6"/>
      <c r="AQ52" s="6"/>
      <c r="AR52" s="6"/>
      <c r="AS52" s="6"/>
      <c r="AT52" s="6"/>
      <c r="AU52" s="6"/>
      <c r="AV52" s="6"/>
      <c r="AW52" s="6"/>
      <c r="AX52" s="6"/>
      <c r="AY52" s="6"/>
    </row>
    <row r="53" spans="2:51" ht="18" customHeight="1" x14ac:dyDescent="0.2">
      <c r="B53" s="77">
        <v>42</v>
      </c>
      <c r="C53" s="105"/>
      <c r="D53" s="117"/>
      <c r="E53" s="117"/>
      <c r="F53" s="117"/>
      <c r="G53" s="106" t="str">
        <f t="shared" si="3"/>
        <v/>
      </c>
      <c r="H53" s="38"/>
      <c r="I53" s="14"/>
      <c r="J53" s="144"/>
      <c r="K53" s="148" t="str">
        <f t="shared" si="4"/>
        <v/>
      </c>
      <c r="L53" s="101" t="str">
        <f t="shared" si="5"/>
        <v/>
      </c>
      <c r="M53" s="82"/>
      <c r="N53" s="84"/>
      <c r="O53" s="84"/>
      <c r="P53" s="84"/>
      <c r="Q53" s="15" t="str" cm="1">
        <f t="array" ref="Q53">IF(M53="","",IF($Q$11="4 Beste",SUM(LARGE(M53:P53,{1;2;3;4})),(IF($Q$11="3 Beste",SUM(LARGE(M53:P53,{1;2;3})),(IF($Q$11="2 Beste",SUM(LARGE(M53:P53,{1;2})),IF($Q$11="Bester",LARGE(M53:P53,1))))))))</f>
        <v/>
      </c>
      <c r="R53" s="101" t="str">
        <f t="shared" si="13"/>
        <v/>
      </c>
      <c r="S53" s="82"/>
      <c r="T53" s="84"/>
      <c r="U53" s="84"/>
      <c r="V53" s="84"/>
      <c r="W53" s="16" t="str" cm="1">
        <f t="array" ref="W53">IF(S53="","",IF($W$11="4 Beste",SUM(LARGE(S53:V53,{1;2;3;4})),(IF($W$11="3 Beste",SUM(LARGE(S53:V53,{1;2;3})),(IF($W$11="2 Beste",SUM(LARGE(S53:V53,{1;2})),IF($W$11="Bester",LARGE(S53:V53,1))))))))</f>
        <v/>
      </c>
      <c r="X53" s="101" t="str">
        <f t="shared" si="6"/>
        <v/>
      </c>
      <c r="Y53" s="13"/>
      <c r="Z53" s="101" t="str">
        <f t="shared" si="7"/>
        <v/>
      </c>
      <c r="AA53" s="18"/>
      <c r="AB53" s="23" t="str">
        <f t="shared" si="0"/>
        <v/>
      </c>
      <c r="AC53" s="24" t="str">
        <f t="shared" si="1"/>
        <v/>
      </c>
      <c r="AD53" s="24" t="str">
        <f t="shared" si="2"/>
        <v/>
      </c>
      <c r="AE53" s="22" t="str">
        <f t="shared" si="8"/>
        <v/>
      </c>
      <c r="AF53" s="16" t="str">
        <f t="shared" si="14"/>
        <v/>
      </c>
      <c r="AG53" s="103" t="str">
        <f t="shared" si="9"/>
        <v/>
      </c>
      <c r="AH53" s="25" t="str">
        <f t="shared" si="10"/>
        <v/>
      </c>
      <c r="AI53" s="26" t="str">
        <f t="shared" si="11"/>
        <v/>
      </c>
      <c r="AJ53" s="27" t="str">
        <f t="shared" si="12"/>
        <v/>
      </c>
      <c r="AL53" s="6"/>
      <c r="AM53" s="6"/>
      <c r="AN53" s="6"/>
      <c r="AO53" s="6"/>
      <c r="AP53" s="6"/>
      <c r="AQ53" s="6"/>
      <c r="AR53" s="6"/>
      <c r="AS53" s="6"/>
      <c r="AT53" s="6"/>
      <c r="AU53" s="6"/>
      <c r="AV53" s="6"/>
      <c r="AW53" s="6"/>
      <c r="AX53" s="6"/>
      <c r="AY53" s="6"/>
    </row>
    <row r="54" spans="2:51" ht="18" customHeight="1" x14ac:dyDescent="0.2">
      <c r="B54" s="77">
        <v>43</v>
      </c>
      <c r="C54" s="105"/>
      <c r="D54" s="117"/>
      <c r="E54" s="117"/>
      <c r="F54" s="117"/>
      <c r="G54" s="106" t="str">
        <f t="shared" si="3"/>
        <v/>
      </c>
      <c r="H54" s="38"/>
      <c r="I54" s="14"/>
      <c r="J54" s="144"/>
      <c r="K54" s="148" t="str">
        <f t="shared" si="4"/>
        <v/>
      </c>
      <c r="L54" s="101" t="str">
        <f t="shared" si="5"/>
        <v/>
      </c>
      <c r="M54" s="82"/>
      <c r="N54" s="84"/>
      <c r="O54" s="84"/>
      <c r="P54" s="84"/>
      <c r="Q54" s="15" t="str" cm="1">
        <f t="array" ref="Q54">IF(M54="","",IF($Q$11="4 Beste",SUM(LARGE(M54:P54,{1;2;3;4})),(IF($Q$11="3 Beste",SUM(LARGE(M54:P54,{1;2;3})),(IF($Q$11="2 Beste",SUM(LARGE(M54:P54,{1;2})),IF($Q$11="Bester",LARGE(M54:P54,1))))))))</f>
        <v/>
      </c>
      <c r="R54" s="101" t="str">
        <f t="shared" si="13"/>
        <v/>
      </c>
      <c r="S54" s="82"/>
      <c r="T54" s="84"/>
      <c r="U54" s="84"/>
      <c r="V54" s="84"/>
      <c r="W54" s="16" t="str" cm="1">
        <f t="array" ref="W54">IF(S54="","",IF($W$11="4 Beste",SUM(LARGE(S54:V54,{1;2;3;4})),(IF($W$11="3 Beste",SUM(LARGE(S54:V54,{1;2;3})),(IF($W$11="2 Beste",SUM(LARGE(S54:V54,{1;2})),IF($W$11="Bester",LARGE(S54:V54,1))))))))</f>
        <v/>
      </c>
      <c r="X54" s="101" t="str">
        <f t="shared" si="6"/>
        <v/>
      </c>
      <c r="Y54" s="13"/>
      <c r="Z54" s="101" t="str">
        <f t="shared" si="7"/>
        <v/>
      </c>
      <c r="AA54" s="18"/>
      <c r="AB54" s="23" t="str">
        <f t="shared" si="0"/>
        <v/>
      </c>
      <c r="AC54" s="24" t="str">
        <f t="shared" si="1"/>
        <v/>
      </c>
      <c r="AD54" s="24" t="str">
        <f t="shared" si="2"/>
        <v/>
      </c>
      <c r="AE54" s="22" t="str">
        <f t="shared" si="8"/>
        <v/>
      </c>
      <c r="AF54" s="16" t="str">
        <f t="shared" si="14"/>
        <v/>
      </c>
      <c r="AG54" s="103" t="str">
        <f t="shared" si="9"/>
        <v/>
      </c>
      <c r="AH54" s="25" t="str">
        <f t="shared" si="10"/>
        <v/>
      </c>
      <c r="AI54" s="26" t="str">
        <f t="shared" si="11"/>
        <v/>
      </c>
      <c r="AJ54" s="27" t="str">
        <f t="shared" si="12"/>
        <v/>
      </c>
      <c r="AL54" s="6"/>
      <c r="AM54" s="6"/>
      <c r="AN54" s="6"/>
      <c r="AO54" s="6"/>
      <c r="AP54" s="6"/>
      <c r="AQ54" s="6"/>
      <c r="AR54" s="6"/>
      <c r="AS54" s="6"/>
      <c r="AT54" s="6"/>
      <c r="AU54" s="6"/>
      <c r="AV54" s="6"/>
      <c r="AW54" s="6"/>
      <c r="AX54" s="6"/>
      <c r="AY54" s="6"/>
    </row>
    <row r="55" spans="2:51" ht="18" customHeight="1" x14ac:dyDescent="0.2">
      <c r="B55" s="77">
        <v>44</v>
      </c>
      <c r="C55" s="105"/>
      <c r="D55" s="117"/>
      <c r="E55" s="117"/>
      <c r="F55" s="117"/>
      <c r="G55" s="106" t="str">
        <f t="shared" si="3"/>
        <v/>
      </c>
      <c r="H55" s="38"/>
      <c r="I55" s="14"/>
      <c r="J55" s="144"/>
      <c r="K55" s="148" t="str">
        <f t="shared" si="4"/>
        <v/>
      </c>
      <c r="L55" s="101" t="str">
        <f t="shared" si="5"/>
        <v/>
      </c>
      <c r="M55" s="82"/>
      <c r="N55" s="84"/>
      <c r="O55" s="84"/>
      <c r="P55" s="84"/>
      <c r="Q55" s="15" t="str" cm="1">
        <f t="array" ref="Q55">IF(M55="","",IF($Q$11="4 Beste",SUM(LARGE(M55:P55,{1;2;3;4})),(IF($Q$11="3 Beste",SUM(LARGE(M55:P55,{1;2;3})),(IF($Q$11="2 Beste",SUM(LARGE(M55:P55,{1;2})),IF($Q$11="Bester",LARGE(M55:P55,1))))))))</f>
        <v/>
      </c>
      <c r="R55" s="101" t="str">
        <f t="shared" si="13"/>
        <v/>
      </c>
      <c r="S55" s="82"/>
      <c r="T55" s="84"/>
      <c r="U55" s="84"/>
      <c r="V55" s="84"/>
      <c r="W55" s="16" t="str" cm="1">
        <f t="array" ref="W55">IF(S55="","",IF($W$11="4 Beste",SUM(LARGE(S55:V55,{1;2;3;4})),(IF($W$11="3 Beste",SUM(LARGE(S55:V55,{1;2;3})),(IF($W$11="2 Beste",SUM(LARGE(S55:V55,{1;2})),IF($W$11="Bester",LARGE(S55:V55,1))))))))</f>
        <v/>
      </c>
      <c r="X55" s="101" t="str">
        <f t="shared" si="6"/>
        <v/>
      </c>
      <c r="Y55" s="13"/>
      <c r="Z55" s="101" t="str">
        <f t="shared" si="7"/>
        <v/>
      </c>
      <c r="AA55" s="18"/>
      <c r="AB55" s="23" t="str">
        <f t="shared" si="0"/>
        <v/>
      </c>
      <c r="AC55" s="24" t="str">
        <f t="shared" si="1"/>
        <v/>
      </c>
      <c r="AD55" s="24" t="str">
        <f t="shared" si="2"/>
        <v/>
      </c>
      <c r="AE55" s="22" t="str">
        <f t="shared" si="8"/>
        <v/>
      </c>
      <c r="AF55" s="16" t="str">
        <f t="shared" si="14"/>
        <v/>
      </c>
      <c r="AG55" s="103" t="str">
        <f t="shared" si="9"/>
        <v/>
      </c>
      <c r="AH55" s="25" t="str">
        <f t="shared" si="10"/>
        <v/>
      </c>
      <c r="AI55" s="26" t="str">
        <f t="shared" si="11"/>
        <v/>
      </c>
      <c r="AJ55" s="27" t="str">
        <f t="shared" si="12"/>
        <v/>
      </c>
      <c r="AL55" s="6"/>
      <c r="AM55" s="6"/>
      <c r="AN55" s="6"/>
      <c r="AO55" s="6"/>
      <c r="AP55" s="6"/>
      <c r="AQ55" s="6"/>
      <c r="AR55" s="6"/>
      <c r="AS55" s="6"/>
      <c r="AT55" s="6"/>
      <c r="AU55" s="6"/>
      <c r="AV55" s="6"/>
      <c r="AW55" s="6"/>
      <c r="AX55" s="6"/>
      <c r="AY55" s="6"/>
    </row>
    <row r="56" spans="2:51" ht="18" customHeight="1" x14ac:dyDescent="0.2">
      <c r="B56" s="77">
        <v>45</v>
      </c>
      <c r="C56" s="105"/>
      <c r="D56" s="117"/>
      <c r="E56" s="117"/>
      <c r="F56" s="117"/>
      <c r="G56" s="106" t="str">
        <f t="shared" si="3"/>
        <v/>
      </c>
      <c r="H56" s="38"/>
      <c r="I56" s="14"/>
      <c r="J56" s="144"/>
      <c r="K56" s="148" t="str">
        <f t="shared" si="4"/>
        <v/>
      </c>
      <c r="L56" s="101" t="str">
        <f t="shared" si="5"/>
        <v/>
      </c>
      <c r="M56" s="82"/>
      <c r="N56" s="84"/>
      <c r="O56" s="84"/>
      <c r="P56" s="84"/>
      <c r="Q56" s="15" t="str" cm="1">
        <f t="array" ref="Q56">IF(M56="","",IF($Q$11="4 Beste",SUM(LARGE(M56:P56,{1;2;3;4})),(IF($Q$11="3 Beste",SUM(LARGE(M56:P56,{1;2;3})),(IF($Q$11="2 Beste",SUM(LARGE(M56:P56,{1;2})),IF($Q$11="Bester",LARGE(M56:P56,1))))))))</f>
        <v/>
      </c>
      <c r="R56" s="101" t="str">
        <f t="shared" si="13"/>
        <v/>
      </c>
      <c r="S56" s="82"/>
      <c r="T56" s="84"/>
      <c r="U56" s="84"/>
      <c r="V56" s="84"/>
      <c r="W56" s="16" t="str" cm="1">
        <f t="array" ref="W56">IF(S56="","",IF($W$11="4 Beste",SUM(LARGE(S56:V56,{1;2;3;4})),(IF($W$11="3 Beste",SUM(LARGE(S56:V56,{1;2;3})),(IF($W$11="2 Beste",SUM(LARGE(S56:V56,{1;2})),IF($W$11="Bester",LARGE(S56:V56,1))))))))</f>
        <v/>
      </c>
      <c r="X56" s="101" t="str">
        <f t="shared" si="6"/>
        <v/>
      </c>
      <c r="Y56" s="13"/>
      <c r="Z56" s="101" t="str">
        <f t="shared" si="7"/>
        <v/>
      </c>
      <c r="AA56" s="18"/>
      <c r="AB56" s="23" t="str">
        <f t="shared" si="0"/>
        <v/>
      </c>
      <c r="AC56" s="24" t="str">
        <f t="shared" si="1"/>
        <v/>
      </c>
      <c r="AD56" s="24" t="str">
        <f t="shared" si="2"/>
        <v/>
      </c>
      <c r="AE56" s="22" t="str">
        <f t="shared" si="8"/>
        <v/>
      </c>
      <c r="AF56" s="16" t="str">
        <f t="shared" si="14"/>
        <v/>
      </c>
      <c r="AG56" s="103" t="str">
        <f t="shared" si="9"/>
        <v/>
      </c>
      <c r="AH56" s="25" t="str">
        <f t="shared" si="10"/>
        <v/>
      </c>
      <c r="AI56" s="26" t="str">
        <f t="shared" si="11"/>
        <v/>
      </c>
      <c r="AJ56" s="27" t="str">
        <f t="shared" si="12"/>
        <v/>
      </c>
      <c r="AL56" s="6"/>
      <c r="AM56" s="6"/>
      <c r="AN56" s="6"/>
      <c r="AO56" s="6"/>
      <c r="AP56" s="6"/>
      <c r="AQ56" s="6"/>
      <c r="AR56" s="6"/>
      <c r="AS56" s="6"/>
      <c r="AT56" s="6"/>
      <c r="AU56" s="6"/>
      <c r="AV56" s="6"/>
      <c r="AW56" s="6"/>
      <c r="AX56" s="6"/>
      <c r="AY56" s="6"/>
    </row>
    <row r="57" spans="2:51" ht="18" customHeight="1" x14ac:dyDescent="0.2">
      <c r="B57" s="77">
        <v>46</v>
      </c>
      <c r="C57" s="105"/>
      <c r="D57" s="117"/>
      <c r="E57" s="117"/>
      <c r="F57" s="117"/>
      <c r="G57" s="106" t="str">
        <f t="shared" si="3"/>
        <v/>
      </c>
      <c r="H57" s="38"/>
      <c r="I57" s="14"/>
      <c r="J57" s="144"/>
      <c r="K57" s="148" t="str">
        <f t="shared" si="4"/>
        <v/>
      </c>
      <c r="L57" s="101" t="str">
        <f t="shared" si="5"/>
        <v/>
      </c>
      <c r="M57" s="82"/>
      <c r="N57" s="84"/>
      <c r="O57" s="84"/>
      <c r="P57" s="84"/>
      <c r="Q57" s="15" t="str" cm="1">
        <f t="array" ref="Q57">IF(M57="","",IF($Q$11="4 Beste",SUM(LARGE(M57:P57,{1;2;3;4})),(IF($Q$11="3 Beste",SUM(LARGE(M57:P57,{1;2;3})),(IF($Q$11="2 Beste",SUM(LARGE(M57:P57,{1;2})),IF($Q$11="Bester",LARGE(M57:P57,1))))))))</f>
        <v/>
      </c>
      <c r="R57" s="101" t="str">
        <f t="shared" si="13"/>
        <v/>
      </c>
      <c r="S57" s="82"/>
      <c r="T57" s="84"/>
      <c r="U57" s="84"/>
      <c r="V57" s="84"/>
      <c r="W57" s="16" t="str" cm="1">
        <f t="array" ref="W57">IF(S57="","",IF($W$11="4 Beste",SUM(LARGE(S57:V57,{1;2;3;4})),(IF($W$11="3 Beste",SUM(LARGE(S57:V57,{1;2;3})),(IF($W$11="2 Beste",SUM(LARGE(S57:V57,{1;2})),IF($W$11="Bester",LARGE(S57:V57,1))))))))</f>
        <v/>
      </c>
      <c r="X57" s="101" t="str">
        <f t="shared" si="6"/>
        <v/>
      </c>
      <c r="Y57" s="13"/>
      <c r="Z57" s="101" t="str">
        <f t="shared" si="7"/>
        <v/>
      </c>
      <c r="AA57" s="18"/>
      <c r="AB57" s="23" t="str">
        <f t="shared" si="0"/>
        <v/>
      </c>
      <c r="AC57" s="24" t="str">
        <f t="shared" si="1"/>
        <v/>
      </c>
      <c r="AD57" s="24" t="str">
        <f t="shared" si="2"/>
        <v/>
      </c>
      <c r="AE57" s="22" t="str">
        <f t="shared" si="8"/>
        <v/>
      </c>
      <c r="AF57" s="16" t="str">
        <f t="shared" si="14"/>
        <v/>
      </c>
      <c r="AG57" s="103" t="str">
        <f t="shared" si="9"/>
        <v/>
      </c>
      <c r="AH57" s="25" t="str">
        <f t="shared" si="10"/>
        <v/>
      </c>
      <c r="AI57" s="26" t="str">
        <f t="shared" si="11"/>
        <v/>
      </c>
      <c r="AJ57" s="27" t="str">
        <f t="shared" si="12"/>
        <v/>
      </c>
      <c r="AL57" s="6"/>
      <c r="AM57" s="6"/>
      <c r="AN57" s="6"/>
      <c r="AO57" s="6"/>
      <c r="AP57" s="6"/>
      <c r="AQ57" s="6"/>
      <c r="AR57" s="6"/>
      <c r="AS57" s="6"/>
      <c r="AT57" s="6"/>
      <c r="AU57" s="6"/>
      <c r="AV57" s="6"/>
      <c r="AW57" s="6"/>
      <c r="AX57" s="6"/>
      <c r="AY57" s="6"/>
    </row>
    <row r="58" spans="2:51" ht="18" customHeight="1" x14ac:dyDescent="0.2">
      <c r="B58" s="77">
        <v>47</v>
      </c>
      <c r="C58" s="105"/>
      <c r="D58" s="117"/>
      <c r="E58" s="117"/>
      <c r="F58" s="117"/>
      <c r="G58" s="106" t="str">
        <f t="shared" si="3"/>
        <v/>
      </c>
      <c r="H58" s="38"/>
      <c r="I58" s="14"/>
      <c r="J58" s="144"/>
      <c r="K58" s="148" t="str">
        <f t="shared" si="4"/>
        <v/>
      </c>
      <c r="L58" s="101" t="str">
        <f t="shared" si="5"/>
        <v/>
      </c>
      <c r="M58" s="82"/>
      <c r="N58" s="84"/>
      <c r="O58" s="84"/>
      <c r="P58" s="84"/>
      <c r="Q58" s="15" t="str" cm="1">
        <f t="array" ref="Q58">IF(M58="","",IF($Q$11="4 Beste",SUM(LARGE(M58:P58,{1;2;3;4})),(IF($Q$11="3 Beste",SUM(LARGE(M58:P58,{1;2;3})),(IF($Q$11="2 Beste",SUM(LARGE(M58:P58,{1;2})),IF($Q$11="Bester",LARGE(M58:P58,1))))))))</f>
        <v/>
      </c>
      <c r="R58" s="101" t="str">
        <f t="shared" si="13"/>
        <v/>
      </c>
      <c r="S58" s="82"/>
      <c r="T58" s="84"/>
      <c r="U58" s="84"/>
      <c r="V58" s="84"/>
      <c r="W58" s="16" t="str" cm="1">
        <f t="array" ref="W58">IF(S58="","",IF($W$11="4 Beste",SUM(LARGE(S58:V58,{1;2;3;4})),(IF($W$11="3 Beste",SUM(LARGE(S58:V58,{1;2;3})),(IF($W$11="2 Beste",SUM(LARGE(S58:V58,{1;2})),IF($W$11="Bester",LARGE(S58:V58,1))))))))</f>
        <v/>
      </c>
      <c r="X58" s="101" t="str">
        <f t="shared" si="6"/>
        <v/>
      </c>
      <c r="Y58" s="13"/>
      <c r="Z58" s="101" t="str">
        <f t="shared" si="7"/>
        <v/>
      </c>
      <c r="AA58" s="18"/>
      <c r="AB58" s="23" t="str">
        <f t="shared" si="0"/>
        <v/>
      </c>
      <c r="AC58" s="24" t="str">
        <f t="shared" si="1"/>
        <v/>
      </c>
      <c r="AD58" s="24" t="str">
        <f t="shared" si="2"/>
        <v/>
      </c>
      <c r="AE58" s="22" t="str">
        <f t="shared" si="8"/>
        <v/>
      </c>
      <c r="AF58" s="16" t="str">
        <f t="shared" si="14"/>
        <v/>
      </c>
      <c r="AG58" s="103" t="str">
        <f t="shared" si="9"/>
        <v/>
      </c>
      <c r="AH58" s="25" t="str">
        <f t="shared" si="10"/>
        <v/>
      </c>
      <c r="AI58" s="26" t="str">
        <f t="shared" si="11"/>
        <v/>
      </c>
      <c r="AJ58" s="27" t="str">
        <f t="shared" si="12"/>
        <v/>
      </c>
      <c r="AL58" s="6"/>
      <c r="AM58" s="6"/>
      <c r="AN58" s="6"/>
      <c r="AO58" s="6"/>
      <c r="AP58" s="6"/>
      <c r="AQ58" s="6"/>
      <c r="AR58" s="6"/>
      <c r="AS58" s="6"/>
      <c r="AT58" s="6"/>
      <c r="AU58" s="6"/>
      <c r="AV58" s="6"/>
      <c r="AW58" s="6"/>
      <c r="AX58" s="6"/>
      <c r="AY58" s="6"/>
    </row>
    <row r="59" spans="2:51" ht="18" customHeight="1" x14ac:dyDescent="0.2">
      <c r="B59" s="77">
        <v>48</v>
      </c>
      <c r="C59" s="105"/>
      <c r="D59" s="117"/>
      <c r="E59" s="117"/>
      <c r="F59" s="117"/>
      <c r="G59" s="106" t="str">
        <f t="shared" si="3"/>
        <v/>
      </c>
      <c r="H59" s="38"/>
      <c r="I59" s="14"/>
      <c r="J59" s="144"/>
      <c r="K59" s="148" t="str">
        <f t="shared" si="4"/>
        <v/>
      </c>
      <c r="L59" s="101" t="str">
        <f t="shared" si="5"/>
        <v/>
      </c>
      <c r="M59" s="82"/>
      <c r="N59" s="84"/>
      <c r="O59" s="84"/>
      <c r="P59" s="84"/>
      <c r="Q59" s="15" t="str" cm="1">
        <f t="array" ref="Q59">IF(M59="","",IF($Q$11="4 Beste",SUM(LARGE(M59:P59,{1;2;3;4})),(IF($Q$11="3 Beste",SUM(LARGE(M59:P59,{1;2;3})),(IF($Q$11="2 Beste",SUM(LARGE(M59:P59,{1;2})),IF($Q$11="Bester",LARGE(M59:P59,1))))))))</f>
        <v/>
      </c>
      <c r="R59" s="101" t="str">
        <f t="shared" si="13"/>
        <v/>
      </c>
      <c r="S59" s="82"/>
      <c r="T59" s="84"/>
      <c r="U59" s="84"/>
      <c r="V59" s="84"/>
      <c r="W59" s="16" t="str" cm="1">
        <f t="array" ref="W59">IF(S59="","",IF($W$11="4 Beste",SUM(LARGE(S59:V59,{1;2;3;4})),(IF($W$11="3 Beste",SUM(LARGE(S59:V59,{1;2;3})),(IF($W$11="2 Beste",SUM(LARGE(S59:V59,{1;2})),IF($W$11="Bester",LARGE(S59:V59,1))))))))</f>
        <v/>
      </c>
      <c r="X59" s="101" t="str">
        <f t="shared" si="6"/>
        <v/>
      </c>
      <c r="Y59" s="13"/>
      <c r="Z59" s="101" t="str">
        <f t="shared" si="7"/>
        <v/>
      </c>
      <c r="AA59" s="18"/>
      <c r="AB59" s="23" t="str">
        <f t="shared" si="0"/>
        <v/>
      </c>
      <c r="AC59" s="24" t="str">
        <f t="shared" si="1"/>
        <v/>
      </c>
      <c r="AD59" s="24" t="str">
        <f t="shared" si="2"/>
        <v/>
      </c>
      <c r="AE59" s="22" t="str">
        <f t="shared" si="8"/>
        <v/>
      </c>
      <c r="AF59" s="16" t="str">
        <f t="shared" si="14"/>
        <v/>
      </c>
      <c r="AG59" s="103" t="str">
        <f t="shared" si="9"/>
        <v/>
      </c>
      <c r="AH59" s="25" t="str">
        <f t="shared" si="10"/>
        <v/>
      </c>
      <c r="AI59" s="26" t="str">
        <f t="shared" si="11"/>
        <v/>
      </c>
      <c r="AJ59" s="27" t="str">
        <f t="shared" si="12"/>
        <v/>
      </c>
      <c r="AL59" s="6"/>
      <c r="AM59" s="6"/>
      <c r="AN59" s="6"/>
      <c r="AO59" s="6"/>
      <c r="AP59" s="6"/>
      <c r="AQ59" s="6"/>
      <c r="AR59" s="6"/>
      <c r="AS59" s="6"/>
      <c r="AT59" s="6"/>
      <c r="AU59" s="6"/>
      <c r="AV59" s="6"/>
      <c r="AW59" s="6"/>
      <c r="AX59" s="6"/>
      <c r="AY59" s="6"/>
    </row>
    <row r="60" spans="2:51" ht="18" customHeight="1" x14ac:dyDescent="0.2">
      <c r="B60" s="77">
        <v>49</v>
      </c>
      <c r="C60" s="105"/>
      <c r="D60" s="117"/>
      <c r="E60" s="117"/>
      <c r="F60" s="117"/>
      <c r="G60" s="106" t="str">
        <f t="shared" si="3"/>
        <v/>
      </c>
      <c r="H60" s="38"/>
      <c r="I60" s="14"/>
      <c r="J60" s="144"/>
      <c r="K60" s="148" t="str">
        <f t="shared" si="4"/>
        <v/>
      </c>
      <c r="L60" s="101" t="str">
        <f t="shared" si="5"/>
        <v/>
      </c>
      <c r="M60" s="82"/>
      <c r="N60" s="84"/>
      <c r="O60" s="84"/>
      <c r="P60" s="84"/>
      <c r="Q60" s="15" t="str" cm="1">
        <f t="array" ref="Q60">IF(M60="","",IF($Q$11="4 Beste",SUM(LARGE(M60:P60,{1;2;3;4})),(IF($Q$11="3 Beste",SUM(LARGE(M60:P60,{1;2;3})),(IF($Q$11="2 Beste",SUM(LARGE(M60:P60,{1;2})),IF($Q$11="Bester",LARGE(M60:P60,1))))))))</f>
        <v/>
      </c>
      <c r="R60" s="101" t="str">
        <f t="shared" si="13"/>
        <v/>
      </c>
      <c r="S60" s="82"/>
      <c r="T60" s="84"/>
      <c r="U60" s="84"/>
      <c r="V60" s="84"/>
      <c r="W60" s="16" t="str" cm="1">
        <f t="array" ref="W60">IF(S60="","",IF($W$11="4 Beste",SUM(LARGE(S60:V60,{1;2;3;4})),(IF($W$11="3 Beste",SUM(LARGE(S60:V60,{1;2;3})),(IF($W$11="2 Beste",SUM(LARGE(S60:V60,{1;2})),IF($W$11="Bester",LARGE(S60:V60,1))))))))</f>
        <v/>
      </c>
      <c r="X60" s="101" t="str">
        <f t="shared" si="6"/>
        <v/>
      </c>
      <c r="Y60" s="13"/>
      <c r="Z60" s="101" t="str">
        <f t="shared" si="7"/>
        <v/>
      </c>
      <c r="AA60" s="18"/>
      <c r="AB60" s="23" t="str">
        <f t="shared" si="0"/>
        <v/>
      </c>
      <c r="AC60" s="24" t="str">
        <f t="shared" si="1"/>
        <v/>
      </c>
      <c r="AD60" s="24" t="str">
        <f t="shared" si="2"/>
        <v/>
      </c>
      <c r="AE60" s="22" t="str">
        <f t="shared" si="8"/>
        <v/>
      </c>
      <c r="AF60" s="16" t="str">
        <f t="shared" si="14"/>
        <v/>
      </c>
      <c r="AG60" s="103" t="str">
        <f t="shared" si="9"/>
        <v/>
      </c>
      <c r="AH60" s="25" t="str">
        <f t="shared" si="10"/>
        <v/>
      </c>
      <c r="AI60" s="26" t="str">
        <f t="shared" si="11"/>
        <v/>
      </c>
      <c r="AJ60" s="27" t="str">
        <f t="shared" si="12"/>
        <v/>
      </c>
      <c r="AL60" s="6"/>
      <c r="AM60" s="6"/>
      <c r="AN60" s="6"/>
      <c r="AO60" s="6"/>
      <c r="AP60" s="6"/>
      <c r="AQ60" s="6"/>
      <c r="AR60" s="6"/>
      <c r="AS60" s="6"/>
      <c r="AT60" s="6"/>
      <c r="AU60" s="6"/>
      <c r="AV60" s="6"/>
      <c r="AW60" s="6"/>
      <c r="AX60" s="6"/>
      <c r="AY60" s="6"/>
    </row>
    <row r="61" spans="2:51" ht="18" customHeight="1" x14ac:dyDescent="0.2">
      <c r="B61" s="77">
        <v>50</v>
      </c>
      <c r="C61" s="105"/>
      <c r="D61" s="117"/>
      <c r="E61" s="117"/>
      <c r="F61" s="117"/>
      <c r="G61" s="106" t="str">
        <f t="shared" si="3"/>
        <v/>
      </c>
      <c r="H61" s="38"/>
      <c r="I61" s="14"/>
      <c r="J61" s="144"/>
      <c r="K61" s="148" t="str">
        <f t="shared" si="4"/>
        <v/>
      </c>
      <c r="L61" s="101" t="str">
        <f t="shared" si="5"/>
        <v/>
      </c>
      <c r="M61" s="82"/>
      <c r="N61" s="84"/>
      <c r="O61" s="84"/>
      <c r="P61" s="84"/>
      <c r="Q61" s="15" t="str" cm="1">
        <f t="array" ref="Q61">IF(M61="","",IF($Q$11="4 Beste",SUM(LARGE(M61:P61,{1;2;3;4})),(IF($Q$11="3 Beste",SUM(LARGE(M61:P61,{1;2;3})),(IF($Q$11="2 Beste",SUM(LARGE(M61:P61,{1;2})),IF($Q$11="Bester",LARGE(M61:P61,1))))))))</f>
        <v/>
      </c>
      <c r="R61" s="101" t="str">
        <f t="shared" si="13"/>
        <v/>
      </c>
      <c r="S61" s="82"/>
      <c r="T61" s="84"/>
      <c r="U61" s="84"/>
      <c r="V61" s="84"/>
      <c r="W61" s="16" t="str" cm="1">
        <f t="array" ref="W61">IF(S61="","",IF($W$11="4 Beste",SUM(LARGE(S61:V61,{1;2;3;4})),(IF($W$11="3 Beste",SUM(LARGE(S61:V61,{1;2;3})),(IF($W$11="2 Beste",SUM(LARGE(S61:V61,{1;2})),IF($W$11="Bester",LARGE(S61:V61,1))))))))</f>
        <v/>
      </c>
      <c r="X61" s="101" t="str">
        <f t="shared" si="6"/>
        <v/>
      </c>
      <c r="Y61" s="13"/>
      <c r="Z61" s="101" t="str">
        <f t="shared" si="7"/>
        <v/>
      </c>
      <c r="AA61" s="18"/>
      <c r="AB61" s="23" t="str">
        <f t="shared" si="0"/>
        <v/>
      </c>
      <c r="AC61" s="24" t="str">
        <f t="shared" si="1"/>
        <v/>
      </c>
      <c r="AD61" s="24" t="str">
        <f t="shared" si="2"/>
        <v/>
      </c>
      <c r="AE61" s="22" t="str">
        <f t="shared" si="8"/>
        <v/>
      </c>
      <c r="AF61" s="16" t="str">
        <f t="shared" si="14"/>
        <v/>
      </c>
      <c r="AG61" s="103" t="str">
        <f t="shared" si="9"/>
        <v/>
      </c>
      <c r="AH61" s="25" t="str">
        <f t="shared" si="10"/>
        <v/>
      </c>
      <c r="AI61" s="26" t="str">
        <f t="shared" si="11"/>
        <v/>
      </c>
      <c r="AJ61" s="27" t="str">
        <f t="shared" si="12"/>
        <v/>
      </c>
      <c r="AL61" s="6"/>
      <c r="AM61" s="6"/>
      <c r="AN61" s="6"/>
      <c r="AO61" s="6"/>
      <c r="AP61" s="6"/>
      <c r="AQ61" s="6"/>
      <c r="AR61" s="6"/>
      <c r="AS61" s="6"/>
      <c r="AT61" s="6"/>
      <c r="AU61" s="6"/>
      <c r="AV61" s="6"/>
      <c r="AW61" s="6"/>
      <c r="AX61" s="6"/>
      <c r="AY61" s="6"/>
    </row>
    <row r="62" spans="2:51" ht="18" customHeight="1" x14ac:dyDescent="0.2">
      <c r="B62" s="77">
        <v>51</v>
      </c>
      <c r="C62" s="105"/>
      <c r="D62" s="117"/>
      <c r="E62" s="117"/>
      <c r="F62" s="117"/>
      <c r="G62" s="106" t="str">
        <f t="shared" si="3"/>
        <v/>
      </c>
      <c r="H62" s="38"/>
      <c r="I62" s="14"/>
      <c r="J62" s="144"/>
      <c r="K62" s="148" t="str">
        <f t="shared" si="4"/>
        <v/>
      </c>
      <c r="L62" s="101" t="str">
        <f t="shared" si="5"/>
        <v/>
      </c>
      <c r="M62" s="82"/>
      <c r="N62" s="84"/>
      <c r="O62" s="84"/>
      <c r="P62" s="84"/>
      <c r="Q62" s="15" t="str" cm="1">
        <f t="array" ref="Q62">IF(M62="","",IF($Q$11="4 Beste",SUM(LARGE(M62:P62,{1;2;3;4})),(IF($Q$11="3 Beste",SUM(LARGE(M62:P62,{1;2;3})),(IF($Q$11="2 Beste",SUM(LARGE(M62:P62,{1;2})),IF($Q$11="Bester",LARGE(M62:P62,1))))))))</f>
        <v/>
      </c>
      <c r="R62" s="101" t="str">
        <f t="shared" si="13"/>
        <v/>
      </c>
      <c r="S62" s="82"/>
      <c r="T62" s="84"/>
      <c r="U62" s="84"/>
      <c r="V62" s="84"/>
      <c r="W62" s="16" t="str" cm="1">
        <f t="array" ref="W62">IF(S62="","",IF($W$11="4 Beste",SUM(LARGE(S62:V62,{1;2;3;4})),(IF($W$11="3 Beste",SUM(LARGE(S62:V62,{1;2;3})),(IF($W$11="2 Beste",SUM(LARGE(S62:V62,{1;2})),IF($W$11="Bester",LARGE(S62:V62,1))))))))</f>
        <v/>
      </c>
      <c r="X62" s="101" t="str">
        <f t="shared" si="6"/>
        <v/>
      </c>
      <c r="Y62" s="14"/>
      <c r="Z62" s="101" t="str">
        <f t="shared" si="7"/>
        <v/>
      </c>
      <c r="AA62" s="18"/>
      <c r="AB62" s="23" t="str">
        <f t="shared" si="0"/>
        <v/>
      </c>
      <c r="AC62" s="24" t="str">
        <f t="shared" si="1"/>
        <v/>
      </c>
      <c r="AD62" s="24" t="str">
        <f t="shared" si="2"/>
        <v/>
      </c>
      <c r="AE62" s="22" t="str">
        <f t="shared" si="8"/>
        <v/>
      </c>
      <c r="AF62" s="16" t="str">
        <f t="shared" si="14"/>
        <v/>
      </c>
      <c r="AG62" s="103" t="str">
        <f t="shared" si="9"/>
        <v/>
      </c>
      <c r="AH62" s="25" t="str">
        <f t="shared" si="10"/>
        <v/>
      </c>
      <c r="AI62" s="26" t="str">
        <f t="shared" si="11"/>
        <v/>
      </c>
      <c r="AJ62" s="27" t="str">
        <f t="shared" si="12"/>
        <v/>
      </c>
      <c r="AL62" s="6"/>
      <c r="AM62" s="6"/>
      <c r="AN62" s="6"/>
      <c r="AO62" s="6"/>
      <c r="AP62" s="6"/>
      <c r="AQ62" s="6"/>
      <c r="AR62" s="6"/>
      <c r="AS62" s="6"/>
      <c r="AT62" s="6"/>
      <c r="AU62" s="6"/>
      <c r="AV62" s="6"/>
      <c r="AW62" s="6"/>
      <c r="AX62" s="6"/>
      <c r="AY62" s="6"/>
    </row>
    <row r="63" spans="2:51" ht="18" customHeight="1" x14ac:dyDescent="0.2">
      <c r="B63" s="77">
        <v>52</v>
      </c>
      <c r="C63" s="105"/>
      <c r="D63" s="117"/>
      <c r="E63" s="117"/>
      <c r="F63" s="117"/>
      <c r="G63" s="106" t="str">
        <f t="shared" si="3"/>
        <v/>
      </c>
      <c r="H63" s="38"/>
      <c r="I63" s="14"/>
      <c r="J63" s="144"/>
      <c r="K63" s="148" t="str">
        <f t="shared" si="4"/>
        <v/>
      </c>
      <c r="L63" s="101" t="str">
        <f t="shared" si="5"/>
        <v/>
      </c>
      <c r="M63" s="82"/>
      <c r="N63" s="84"/>
      <c r="O63" s="84"/>
      <c r="P63" s="84"/>
      <c r="Q63" s="15" t="str" cm="1">
        <f t="array" ref="Q63">IF(M63="","",IF($Q$11="4 Beste",SUM(LARGE(M63:P63,{1;2;3;4})),(IF($Q$11="3 Beste",SUM(LARGE(M63:P63,{1;2;3})),(IF($Q$11="2 Beste",SUM(LARGE(M63:P63,{1;2})),IF($Q$11="Bester",LARGE(M63:P63,1))))))))</f>
        <v/>
      </c>
      <c r="R63" s="101" t="str">
        <f t="shared" si="13"/>
        <v/>
      </c>
      <c r="S63" s="82"/>
      <c r="T63" s="84"/>
      <c r="U63" s="84"/>
      <c r="V63" s="84"/>
      <c r="W63" s="16" t="str" cm="1">
        <f t="array" ref="W63">IF(S63="","",IF($W$11="4 Beste",SUM(LARGE(S63:V63,{1;2;3;4})),(IF($W$11="3 Beste",SUM(LARGE(S63:V63,{1;2;3})),(IF($W$11="2 Beste",SUM(LARGE(S63:V63,{1;2})),IF($W$11="Bester",LARGE(S63:V63,1))))))))</f>
        <v/>
      </c>
      <c r="X63" s="101" t="str">
        <f t="shared" si="6"/>
        <v/>
      </c>
      <c r="Y63" s="14"/>
      <c r="Z63" s="101" t="str">
        <f t="shared" si="7"/>
        <v/>
      </c>
      <c r="AA63" s="18"/>
      <c r="AB63" s="23" t="str">
        <f t="shared" si="0"/>
        <v/>
      </c>
      <c r="AC63" s="24" t="str">
        <f t="shared" si="1"/>
        <v/>
      </c>
      <c r="AD63" s="24" t="str">
        <f t="shared" si="2"/>
        <v/>
      </c>
      <c r="AE63" s="22" t="str">
        <f t="shared" si="8"/>
        <v/>
      </c>
      <c r="AF63" s="16" t="str">
        <f t="shared" si="14"/>
        <v/>
      </c>
      <c r="AG63" s="103" t="str">
        <f t="shared" si="9"/>
        <v/>
      </c>
      <c r="AH63" s="25" t="str">
        <f t="shared" si="10"/>
        <v/>
      </c>
      <c r="AI63" s="26" t="str">
        <f t="shared" si="11"/>
        <v/>
      </c>
      <c r="AJ63" s="27" t="str">
        <f t="shared" si="12"/>
        <v/>
      </c>
      <c r="AL63" s="6"/>
      <c r="AM63" s="6"/>
      <c r="AN63" s="6"/>
      <c r="AO63" s="6"/>
      <c r="AP63" s="6"/>
      <c r="AQ63" s="6"/>
      <c r="AR63" s="6"/>
      <c r="AS63" s="6"/>
      <c r="AT63" s="6"/>
      <c r="AU63" s="6"/>
      <c r="AV63" s="6"/>
      <c r="AW63" s="6"/>
      <c r="AX63" s="6"/>
      <c r="AY63" s="6"/>
    </row>
    <row r="64" spans="2:51" ht="18" customHeight="1" x14ac:dyDescent="0.2">
      <c r="B64" s="77">
        <v>53</v>
      </c>
      <c r="C64" s="105"/>
      <c r="D64" s="117"/>
      <c r="E64" s="117"/>
      <c r="F64" s="117"/>
      <c r="G64" s="106" t="str">
        <f t="shared" si="3"/>
        <v/>
      </c>
      <c r="H64" s="38"/>
      <c r="I64" s="14"/>
      <c r="J64" s="144"/>
      <c r="K64" s="148" t="str">
        <f t="shared" si="4"/>
        <v/>
      </c>
      <c r="L64" s="101" t="str">
        <f t="shared" si="5"/>
        <v/>
      </c>
      <c r="M64" s="82"/>
      <c r="N64" s="84"/>
      <c r="O64" s="84"/>
      <c r="P64" s="84"/>
      <c r="Q64" s="15" t="str" cm="1">
        <f t="array" ref="Q64">IF(M64="","",IF($Q$11="4 Beste",SUM(LARGE(M64:P64,{1;2;3;4})),(IF($Q$11="3 Beste",SUM(LARGE(M64:P64,{1;2;3})),(IF($Q$11="2 Beste",SUM(LARGE(M64:P64,{1;2})),IF($Q$11="Bester",LARGE(M64:P64,1))))))))</f>
        <v/>
      </c>
      <c r="R64" s="101" t="str">
        <f t="shared" si="13"/>
        <v/>
      </c>
      <c r="S64" s="82"/>
      <c r="T64" s="84"/>
      <c r="U64" s="84"/>
      <c r="V64" s="84"/>
      <c r="W64" s="16" t="str" cm="1">
        <f t="array" ref="W64">IF(S64="","",IF($W$11="4 Beste",SUM(LARGE(S64:V64,{1;2;3;4})),(IF($W$11="3 Beste",SUM(LARGE(S64:V64,{1;2;3})),(IF($W$11="2 Beste",SUM(LARGE(S64:V64,{1;2})),IF($W$11="Bester",LARGE(S64:V64,1))))))))</f>
        <v/>
      </c>
      <c r="X64" s="101" t="str">
        <f t="shared" si="6"/>
        <v/>
      </c>
      <c r="Y64" s="14"/>
      <c r="Z64" s="101" t="str">
        <f t="shared" si="7"/>
        <v/>
      </c>
      <c r="AA64" s="18"/>
      <c r="AB64" s="23" t="str">
        <f t="shared" si="0"/>
        <v/>
      </c>
      <c r="AC64" s="24" t="str">
        <f t="shared" si="1"/>
        <v/>
      </c>
      <c r="AD64" s="24" t="str">
        <f t="shared" si="2"/>
        <v/>
      </c>
      <c r="AE64" s="22" t="str">
        <f t="shared" si="8"/>
        <v/>
      </c>
      <c r="AF64" s="16" t="str">
        <f t="shared" si="14"/>
        <v/>
      </c>
      <c r="AG64" s="103" t="str">
        <f t="shared" si="9"/>
        <v/>
      </c>
      <c r="AH64" s="25" t="str">
        <f t="shared" si="10"/>
        <v/>
      </c>
      <c r="AI64" s="26" t="str">
        <f t="shared" si="11"/>
        <v/>
      </c>
      <c r="AJ64" s="27" t="str">
        <f t="shared" si="12"/>
        <v/>
      </c>
      <c r="AL64" s="6"/>
      <c r="AM64" s="6"/>
      <c r="AN64" s="6"/>
      <c r="AO64" s="6"/>
      <c r="AP64" s="6"/>
      <c r="AQ64" s="6"/>
      <c r="AR64" s="6"/>
      <c r="AS64" s="6"/>
      <c r="AT64" s="6"/>
      <c r="AU64" s="6"/>
      <c r="AV64" s="6"/>
      <c r="AW64" s="6"/>
      <c r="AX64" s="6"/>
      <c r="AY64" s="6"/>
    </row>
    <row r="65" spans="2:51" ht="18" customHeight="1" x14ac:dyDescent="0.2">
      <c r="B65" s="77">
        <v>54</v>
      </c>
      <c r="C65" s="105"/>
      <c r="D65" s="117"/>
      <c r="E65" s="117"/>
      <c r="F65" s="117"/>
      <c r="G65" s="106" t="str">
        <f t="shared" si="3"/>
        <v/>
      </c>
      <c r="H65" s="38"/>
      <c r="I65" s="14"/>
      <c r="J65" s="144"/>
      <c r="K65" s="148" t="str">
        <f t="shared" si="4"/>
        <v/>
      </c>
      <c r="L65" s="101" t="str">
        <f t="shared" si="5"/>
        <v/>
      </c>
      <c r="M65" s="82"/>
      <c r="N65" s="84"/>
      <c r="O65" s="84"/>
      <c r="P65" s="84"/>
      <c r="Q65" s="15" t="str" cm="1">
        <f t="array" ref="Q65">IF(M65="","",IF($Q$11="4 Beste",SUM(LARGE(M65:P65,{1;2;3;4})),(IF($Q$11="3 Beste",SUM(LARGE(M65:P65,{1;2;3})),(IF($Q$11="2 Beste",SUM(LARGE(M65:P65,{1;2})),IF($Q$11="Bester",LARGE(M65:P65,1))))))))</f>
        <v/>
      </c>
      <c r="R65" s="101" t="str">
        <f t="shared" si="13"/>
        <v/>
      </c>
      <c r="S65" s="82"/>
      <c r="T65" s="84"/>
      <c r="U65" s="84"/>
      <c r="V65" s="84"/>
      <c r="W65" s="16" t="str" cm="1">
        <f t="array" ref="W65">IF(S65="","",IF($W$11="4 Beste",SUM(LARGE(S65:V65,{1;2;3;4})),(IF($W$11="3 Beste",SUM(LARGE(S65:V65,{1;2;3})),(IF($W$11="2 Beste",SUM(LARGE(S65:V65,{1;2})),IF($W$11="Bester",LARGE(S65:V65,1))))))))</f>
        <v/>
      </c>
      <c r="X65" s="101" t="str">
        <f t="shared" si="6"/>
        <v/>
      </c>
      <c r="Y65" s="14"/>
      <c r="Z65" s="101" t="str">
        <f t="shared" si="7"/>
        <v/>
      </c>
      <c r="AA65" s="18"/>
      <c r="AB65" s="23" t="str">
        <f t="shared" si="0"/>
        <v/>
      </c>
      <c r="AC65" s="24" t="str">
        <f t="shared" si="1"/>
        <v/>
      </c>
      <c r="AD65" s="24" t="str">
        <f t="shared" si="2"/>
        <v/>
      </c>
      <c r="AE65" s="22" t="str">
        <f t="shared" si="8"/>
        <v/>
      </c>
      <c r="AF65" s="16" t="str">
        <f t="shared" si="14"/>
        <v/>
      </c>
      <c r="AG65" s="103" t="str">
        <f t="shared" si="9"/>
        <v/>
      </c>
      <c r="AH65" s="25" t="str">
        <f t="shared" si="10"/>
        <v/>
      </c>
      <c r="AI65" s="26" t="str">
        <f t="shared" si="11"/>
        <v/>
      </c>
      <c r="AJ65" s="27" t="str">
        <f t="shared" si="12"/>
        <v/>
      </c>
      <c r="AL65" s="6"/>
      <c r="AM65" s="6"/>
      <c r="AN65" s="6"/>
      <c r="AO65" s="6"/>
      <c r="AP65" s="6"/>
      <c r="AQ65" s="6"/>
      <c r="AR65" s="6"/>
      <c r="AS65" s="6"/>
      <c r="AT65" s="6"/>
      <c r="AU65" s="6"/>
      <c r="AV65" s="6"/>
      <c r="AW65" s="6"/>
      <c r="AX65" s="6"/>
      <c r="AY65" s="6"/>
    </row>
    <row r="66" spans="2:51" ht="18" customHeight="1" x14ac:dyDescent="0.2">
      <c r="B66" s="77">
        <v>55</v>
      </c>
      <c r="C66" s="105"/>
      <c r="D66" s="117"/>
      <c r="E66" s="117"/>
      <c r="F66" s="117"/>
      <c r="G66" s="106" t="str">
        <f t="shared" si="3"/>
        <v/>
      </c>
      <c r="H66" s="38"/>
      <c r="I66" s="14"/>
      <c r="J66" s="144"/>
      <c r="K66" s="148" t="str">
        <f t="shared" si="4"/>
        <v/>
      </c>
      <c r="L66" s="101" t="str">
        <f t="shared" si="5"/>
        <v/>
      </c>
      <c r="M66" s="82"/>
      <c r="N66" s="84"/>
      <c r="O66" s="84"/>
      <c r="P66" s="84"/>
      <c r="Q66" s="15" t="str" cm="1">
        <f t="array" ref="Q66">IF(M66="","",IF($Q$11="4 Beste",SUM(LARGE(M66:P66,{1;2;3;4})),(IF($Q$11="3 Beste",SUM(LARGE(M66:P66,{1;2;3})),(IF($Q$11="2 Beste",SUM(LARGE(M66:P66,{1;2})),IF($Q$11="Bester",LARGE(M66:P66,1))))))))</f>
        <v/>
      </c>
      <c r="R66" s="101" t="str">
        <f t="shared" si="13"/>
        <v/>
      </c>
      <c r="S66" s="82"/>
      <c r="T66" s="84"/>
      <c r="U66" s="84"/>
      <c r="V66" s="84"/>
      <c r="W66" s="16" t="str" cm="1">
        <f t="array" ref="W66">IF(S66="","",IF($W$11="4 Beste",SUM(LARGE(S66:V66,{1;2;3;4})),(IF($W$11="3 Beste",SUM(LARGE(S66:V66,{1;2;3})),(IF($W$11="2 Beste",SUM(LARGE(S66:V66,{1;2})),IF($W$11="Bester",LARGE(S66:V66,1))))))))</f>
        <v/>
      </c>
      <c r="X66" s="101" t="str">
        <f t="shared" si="6"/>
        <v/>
      </c>
      <c r="Y66" s="14"/>
      <c r="Z66" s="101" t="str">
        <f t="shared" si="7"/>
        <v/>
      </c>
      <c r="AA66" s="18"/>
      <c r="AB66" s="23" t="str">
        <f t="shared" si="0"/>
        <v/>
      </c>
      <c r="AC66" s="24" t="str">
        <f t="shared" si="1"/>
        <v/>
      </c>
      <c r="AD66" s="24" t="str">
        <f t="shared" si="2"/>
        <v/>
      </c>
      <c r="AE66" s="22" t="str">
        <f t="shared" si="8"/>
        <v/>
      </c>
      <c r="AF66" s="16" t="str">
        <f t="shared" si="14"/>
        <v/>
      </c>
      <c r="AG66" s="103" t="str">
        <f t="shared" si="9"/>
        <v/>
      </c>
      <c r="AH66" s="25" t="str">
        <f t="shared" si="10"/>
        <v/>
      </c>
      <c r="AI66" s="26" t="str">
        <f t="shared" si="11"/>
        <v/>
      </c>
      <c r="AJ66" s="27" t="str">
        <f t="shared" si="12"/>
        <v/>
      </c>
      <c r="AL66" s="6"/>
      <c r="AM66" s="6"/>
      <c r="AN66" s="6"/>
      <c r="AO66" s="6"/>
      <c r="AP66" s="6"/>
      <c r="AQ66" s="6"/>
      <c r="AR66" s="6"/>
      <c r="AS66" s="6"/>
      <c r="AT66" s="6"/>
      <c r="AU66" s="6"/>
      <c r="AV66" s="6"/>
      <c r="AW66" s="6"/>
      <c r="AX66" s="6"/>
      <c r="AY66" s="6"/>
    </row>
    <row r="67" spans="2:51" ht="18" customHeight="1" x14ac:dyDescent="0.2">
      <c r="B67" s="77">
        <v>56</v>
      </c>
      <c r="C67" s="105"/>
      <c r="D67" s="117"/>
      <c r="E67" s="117"/>
      <c r="F67" s="117"/>
      <c r="G67" s="106" t="str">
        <f t="shared" si="3"/>
        <v/>
      </c>
      <c r="H67" s="38"/>
      <c r="I67" s="14"/>
      <c r="J67" s="144"/>
      <c r="K67" s="148" t="str">
        <f t="shared" si="4"/>
        <v/>
      </c>
      <c r="L67" s="101" t="str">
        <f t="shared" si="5"/>
        <v/>
      </c>
      <c r="M67" s="82"/>
      <c r="N67" s="84"/>
      <c r="O67" s="84"/>
      <c r="P67" s="84"/>
      <c r="Q67" s="15" t="str" cm="1">
        <f t="array" ref="Q67">IF(M67="","",IF($Q$11="4 Beste",SUM(LARGE(M67:P67,{1;2;3;4})),(IF($Q$11="3 Beste",SUM(LARGE(M67:P67,{1;2;3})),(IF($Q$11="2 Beste",SUM(LARGE(M67:P67,{1;2})),IF($Q$11="Bester",LARGE(M67:P67,1))))))))</f>
        <v/>
      </c>
      <c r="R67" s="101" t="str">
        <f t="shared" si="13"/>
        <v/>
      </c>
      <c r="S67" s="82"/>
      <c r="T67" s="84"/>
      <c r="U67" s="84"/>
      <c r="V67" s="84"/>
      <c r="W67" s="16" t="str" cm="1">
        <f t="array" ref="W67">IF(S67="","",IF($W$11="4 Beste",SUM(LARGE(S67:V67,{1;2;3;4})),(IF($W$11="3 Beste",SUM(LARGE(S67:V67,{1;2;3})),(IF($W$11="2 Beste",SUM(LARGE(S67:V67,{1;2})),IF($W$11="Bester",LARGE(S67:V67,1))))))))</f>
        <v/>
      </c>
      <c r="X67" s="101" t="str">
        <f t="shared" si="6"/>
        <v/>
      </c>
      <c r="Y67" s="14"/>
      <c r="Z67" s="101" t="str">
        <f t="shared" si="7"/>
        <v/>
      </c>
      <c r="AA67" s="18"/>
      <c r="AB67" s="23" t="str">
        <f t="shared" si="0"/>
        <v/>
      </c>
      <c r="AC67" s="24" t="str">
        <f t="shared" si="1"/>
        <v/>
      </c>
      <c r="AD67" s="24" t="str">
        <f t="shared" si="2"/>
        <v/>
      </c>
      <c r="AE67" s="22" t="str">
        <f t="shared" si="8"/>
        <v/>
      </c>
      <c r="AF67" s="16" t="str">
        <f t="shared" si="14"/>
        <v/>
      </c>
      <c r="AG67" s="103" t="str">
        <f t="shared" si="9"/>
        <v/>
      </c>
      <c r="AH67" s="25" t="str">
        <f t="shared" si="10"/>
        <v/>
      </c>
      <c r="AI67" s="26" t="str">
        <f t="shared" si="11"/>
        <v/>
      </c>
      <c r="AJ67" s="27" t="str">
        <f t="shared" si="12"/>
        <v/>
      </c>
      <c r="AL67" s="6"/>
      <c r="AM67" s="6"/>
      <c r="AN67" s="6"/>
      <c r="AO67" s="6"/>
      <c r="AP67" s="6"/>
      <c r="AQ67" s="6"/>
      <c r="AR67" s="6"/>
      <c r="AS67" s="6"/>
      <c r="AT67" s="6"/>
      <c r="AU67" s="6"/>
      <c r="AV67" s="6"/>
      <c r="AW67" s="6"/>
      <c r="AX67" s="6"/>
      <c r="AY67" s="6"/>
    </row>
    <row r="68" spans="2:51" ht="18" customHeight="1" x14ac:dyDescent="0.2">
      <c r="B68" s="77">
        <v>57</v>
      </c>
      <c r="C68" s="105"/>
      <c r="D68" s="117"/>
      <c r="E68" s="117"/>
      <c r="F68" s="117"/>
      <c r="G68" s="106" t="str">
        <f t="shared" si="3"/>
        <v/>
      </c>
      <c r="H68" s="38"/>
      <c r="I68" s="14"/>
      <c r="J68" s="144"/>
      <c r="K68" s="148" t="str">
        <f t="shared" si="4"/>
        <v/>
      </c>
      <c r="L68" s="101" t="str">
        <f t="shared" si="5"/>
        <v/>
      </c>
      <c r="M68" s="82"/>
      <c r="N68" s="84"/>
      <c r="O68" s="84"/>
      <c r="P68" s="84"/>
      <c r="Q68" s="15" t="str" cm="1">
        <f t="array" ref="Q68">IF(M68="","",IF($Q$11="4 Beste",SUM(LARGE(M68:P68,{1;2;3;4})),(IF($Q$11="3 Beste",SUM(LARGE(M68:P68,{1;2;3})),(IF($Q$11="2 Beste",SUM(LARGE(M68:P68,{1;2})),IF($Q$11="Bester",LARGE(M68:P68,1))))))))</f>
        <v/>
      </c>
      <c r="R68" s="101" t="str">
        <f t="shared" si="13"/>
        <v/>
      </c>
      <c r="S68" s="82"/>
      <c r="T68" s="84"/>
      <c r="U68" s="84"/>
      <c r="V68" s="84"/>
      <c r="W68" s="16" t="str" cm="1">
        <f t="array" ref="W68">IF(S68="","",IF($W$11="4 Beste",SUM(LARGE(S68:V68,{1;2;3;4})),(IF($W$11="3 Beste",SUM(LARGE(S68:V68,{1;2;3})),(IF($W$11="2 Beste",SUM(LARGE(S68:V68,{1;2})),IF($W$11="Bester",LARGE(S68:V68,1))))))))</f>
        <v/>
      </c>
      <c r="X68" s="101" t="str">
        <f t="shared" si="6"/>
        <v/>
      </c>
      <c r="Y68" s="14"/>
      <c r="Z68" s="101" t="str">
        <f t="shared" si="7"/>
        <v/>
      </c>
      <c r="AA68" s="18"/>
      <c r="AB68" s="23" t="str">
        <f t="shared" si="0"/>
        <v/>
      </c>
      <c r="AC68" s="24" t="str">
        <f t="shared" si="1"/>
        <v/>
      </c>
      <c r="AD68" s="24" t="str">
        <f t="shared" si="2"/>
        <v/>
      </c>
      <c r="AE68" s="22" t="str">
        <f t="shared" si="8"/>
        <v/>
      </c>
      <c r="AF68" s="16" t="str">
        <f t="shared" si="14"/>
        <v/>
      </c>
      <c r="AG68" s="103" t="str">
        <f t="shared" si="9"/>
        <v/>
      </c>
      <c r="AH68" s="25" t="str">
        <f t="shared" si="10"/>
        <v/>
      </c>
      <c r="AI68" s="26" t="str">
        <f t="shared" si="11"/>
        <v/>
      </c>
      <c r="AJ68" s="27" t="str">
        <f t="shared" si="12"/>
        <v/>
      </c>
      <c r="AL68" s="6"/>
      <c r="AM68" s="6"/>
      <c r="AN68" s="6"/>
      <c r="AO68" s="6"/>
      <c r="AP68" s="6"/>
      <c r="AQ68" s="6"/>
      <c r="AR68" s="6"/>
      <c r="AS68" s="6"/>
      <c r="AT68" s="6"/>
      <c r="AU68" s="6"/>
      <c r="AV68" s="6"/>
      <c r="AW68" s="6"/>
      <c r="AX68" s="6"/>
      <c r="AY68" s="6"/>
    </row>
    <row r="69" spans="2:51" ht="18" customHeight="1" x14ac:dyDescent="0.2">
      <c r="B69" s="77">
        <v>58</v>
      </c>
      <c r="C69" s="105"/>
      <c r="D69" s="117"/>
      <c r="E69" s="117"/>
      <c r="F69" s="117"/>
      <c r="G69" s="106" t="str">
        <f t="shared" si="3"/>
        <v/>
      </c>
      <c r="H69" s="38"/>
      <c r="I69" s="14"/>
      <c r="J69" s="144"/>
      <c r="K69" s="148" t="str">
        <f t="shared" si="4"/>
        <v/>
      </c>
      <c r="L69" s="101" t="str">
        <f t="shared" si="5"/>
        <v/>
      </c>
      <c r="M69" s="82"/>
      <c r="N69" s="84"/>
      <c r="O69" s="84"/>
      <c r="P69" s="84"/>
      <c r="Q69" s="15" t="str" cm="1">
        <f t="array" ref="Q69">IF(M69="","",IF($Q$11="4 Beste",SUM(LARGE(M69:P69,{1;2;3;4})),(IF($Q$11="3 Beste",SUM(LARGE(M69:P69,{1;2;3})),(IF($Q$11="2 Beste",SUM(LARGE(M69:P69,{1;2})),IF($Q$11="Bester",LARGE(M69:P69,1))))))))</f>
        <v/>
      </c>
      <c r="R69" s="101" t="str">
        <f t="shared" si="13"/>
        <v/>
      </c>
      <c r="S69" s="82"/>
      <c r="T69" s="84"/>
      <c r="U69" s="84"/>
      <c r="V69" s="84"/>
      <c r="W69" s="16" t="str" cm="1">
        <f t="array" ref="W69">IF(S69="","",IF($W$11="4 Beste",SUM(LARGE(S69:V69,{1;2;3;4})),(IF($W$11="3 Beste",SUM(LARGE(S69:V69,{1;2;3})),(IF($W$11="2 Beste",SUM(LARGE(S69:V69,{1;2})),IF($W$11="Bester",LARGE(S69:V69,1))))))))</f>
        <v/>
      </c>
      <c r="X69" s="101" t="str">
        <f t="shared" si="6"/>
        <v/>
      </c>
      <c r="Y69" s="14"/>
      <c r="Z69" s="101" t="str">
        <f t="shared" si="7"/>
        <v/>
      </c>
      <c r="AA69" s="18"/>
      <c r="AB69" s="23" t="str">
        <f t="shared" si="0"/>
        <v/>
      </c>
      <c r="AC69" s="24" t="str">
        <f t="shared" si="1"/>
        <v/>
      </c>
      <c r="AD69" s="24" t="str">
        <f t="shared" si="2"/>
        <v/>
      </c>
      <c r="AE69" s="22" t="str">
        <f t="shared" si="8"/>
        <v/>
      </c>
      <c r="AF69" s="16" t="str">
        <f t="shared" si="14"/>
        <v/>
      </c>
      <c r="AG69" s="103" t="str">
        <f t="shared" si="9"/>
        <v/>
      </c>
      <c r="AH69" s="25" t="str">
        <f t="shared" si="10"/>
        <v/>
      </c>
      <c r="AI69" s="26" t="str">
        <f t="shared" si="11"/>
        <v/>
      </c>
      <c r="AJ69" s="27" t="str">
        <f t="shared" si="12"/>
        <v/>
      </c>
      <c r="AL69" s="6"/>
      <c r="AM69" s="6"/>
      <c r="AN69" s="6"/>
      <c r="AO69" s="6"/>
      <c r="AP69" s="6"/>
      <c r="AQ69" s="6"/>
      <c r="AR69" s="6"/>
      <c r="AS69" s="6"/>
      <c r="AT69" s="6"/>
      <c r="AU69" s="6"/>
      <c r="AV69" s="6"/>
      <c r="AW69" s="6"/>
      <c r="AX69" s="6"/>
      <c r="AY69" s="6"/>
    </row>
    <row r="70" spans="2:51" ht="18" customHeight="1" x14ac:dyDescent="0.2">
      <c r="B70" s="77">
        <v>59</v>
      </c>
      <c r="C70" s="105"/>
      <c r="D70" s="117"/>
      <c r="E70" s="117"/>
      <c r="F70" s="117"/>
      <c r="G70" s="106" t="str">
        <f t="shared" si="3"/>
        <v/>
      </c>
      <c r="H70" s="38"/>
      <c r="I70" s="14"/>
      <c r="J70" s="144"/>
      <c r="K70" s="148" t="str">
        <f t="shared" si="4"/>
        <v/>
      </c>
      <c r="L70" s="101" t="str">
        <f t="shared" si="5"/>
        <v/>
      </c>
      <c r="M70" s="82"/>
      <c r="N70" s="84"/>
      <c r="O70" s="84"/>
      <c r="P70" s="84"/>
      <c r="Q70" s="15" t="str" cm="1">
        <f t="array" ref="Q70">IF(M70="","",IF($Q$11="4 Beste",SUM(LARGE(M70:P70,{1;2;3;4})),(IF($Q$11="3 Beste",SUM(LARGE(M70:P70,{1;2;3})),(IF($Q$11="2 Beste",SUM(LARGE(M70:P70,{1;2})),IF($Q$11="Bester",LARGE(M70:P70,1))))))))</f>
        <v/>
      </c>
      <c r="R70" s="101" t="str">
        <f t="shared" si="13"/>
        <v/>
      </c>
      <c r="S70" s="82"/>
      <c r="T70" s="84"/>
      <c r="U70" s="84"/>
      <c r="V70" s="84"/>
      <c r="W70" s="16" t="str" cm="1">
        <f t="array" ref="W70">IF(S70="","",IF($W$11="4 Beste",SUM(LARGE(S70:V70,{1;2;3;4})),(IF($W$11="3 Beste",SUM(LARGE(S70:V70,{1;2;3})),(IF($W$11="2 Beste",SUM(LARGE(S70:V70,{1;2})),IF($W$11="Bester",LARGE(S70:V70,1))))))))</f>
        <v/>
      </c>
      <c r="X70" s="101" t="str">
        <f t="shared" si="6"/>
        <v/>
      </c>
      <c r="Y70" s="14"/>
      <c r="Z70" s="101" t="str">
        <f t="shared" si="7"/>
        <v/>
      </c>
      <c r="AA70" s="18"/>
      <c r="AB70" s="23" t="str">
        <f t="shared" si="0"/>
        <v/>
      </c>
      <c r="AC70" s="24" t="str">
        <f t="shared" si="1"/>
        <v/>
      </c>
      <c r="AD70" s="24" t="str">
        <f t="shared" si="2"/>
        <v/>
      </c>
      <c r="AE70" s="22" t="str">
        <f t="shared" si="8"/>
        <v/>
      </c>
      <c r="AF70" s="16" t="str">
        <f t="shared" si="14"/>
        <v/>
      </c>
      <c r="AG70" s="103" t="str">
        <f t="shared" si="9"/>
        <v/>
      </c>
      <c r="AH70" s="25" t="str">
        <f t="shared" si="10"/>
        <v/>
      </c>
      <c r="AI70" s="26" t="str">
        <f t="shared" si="11"/>
        <v/>
      </c>
      <c r="AJ70" s="27" t="str">
        <f t="shared" si="12"/>
        <v/>
      </c>
      <c r="AL70" s="6"/>
      <c r="AM70" s="6"/>
      <c r="AN70" s="6"/>
      <c r="AO70" s="6"/>
      <c r="AP70" s="6"/>
      <c r="AQ70" s="6"/>
      <c r="AR70" s="6"/>
      <c r="AS70" s="6"/>
      <c r="AT70" s="6"/>
      <c r="AU70" s="6"/>
      <c r="AV70" s="6"/>
      <c r="AW70" s="6"/>
      <c r="AX70" s="6"/>
      <c r="AY70" s="6"/>
    </row>
    <row r="71" spans="2:51" ht="18" customHeight="1" x14ac:dyDescent="0.2">
      <c r="B71" s="77">
        <v>60</v>
      </c>
      <c r="C71" s="105"/>
      <c r="D71" s="117"/>
      <c r="E71" s="117"/>
      <c r="F71" s="117"/>
      <c r="G71" s="106" t="str">
        <f t="shared" si="3"/>
        <v/>
      </c>
      <c r="H71" s="38"/>
      <c r="I71" s="14"/>
      <c r="J71" s="144"/>
      <c r="K71" s="148" t="str">
        <f t="shared" si="4"/>
        <v/>
      </c>
      <c r="L71" s="101" t="str">
        <f t="shared" si="5"/>
        <v/>
      </c>
      <c r="M71" s="82"/>
      <c r="N71" s="84"/>
      <c r="O71" s="84"/>
      <c r="P71" s="84"/>
      <c r="Q71" s="15" t="str" cm="1">
        <f t="array" ref="Q71">IF(M71="","",IF($Q$11="4 Beste",SUM(LARGE(M71:P71,{1;2;3;4})),(IF($Q$11="3 Beste",SUM(LARGE(M71:P71,{1;2;3})),(IF($Q$11="2 Beste",SUM(LARGE(M71:P71,{1;2})),IF($Q$11="Bester",LARGE(M71:P71,1))))))))</f>
        <v/>
      </c>
      <c r="R71" s="101" t="str">
        <f t="shared" si="13"/>
        <v/>
      </c>
      <c r="S71" s="82"/>
      <c r="T71" s="84"/>
      <c r="U71" s="84"/>
      <c r="V71" s="84"/>
      <c r="W71" s="16" t="str" cm="1">
        <f t="array" ref="W71">IF(S71="","",IF($W$11="4 Beste",SUM(LARGE(S71:V71,{1;2;3;4})),(IF($W$11="3 Beste",SUM(LARGE(S71:V71,{1;2;3})),(IF($W$11="2 Beste",SUM(LARGE(S71:V71,{1;2})),IF($W$11="Bester",LARGE(S71:V71,1))))))))</f>
        <v/>
      </c>
      <c r="X71" s="101" t="str">
        <f t="shared" si="6"/>
        <v/>
      </c>
      <c r="Y71" s="14"/>
      <c r="Z71" s="101" t="str">
        <f t="shared" si="7"/>
        <v/>
      </c>
      <c r="AA71" s="18"/>
      <c r="AB71" s="23" t="str">
        <f t="shared" si="0"/>
        <v/>
      </c>
      <c r="AC71" s="24" t="str">
        <f t="shared" si="1"/>
        <v/>
      </c>
      <c r="AD71" s="24" t="str">
        <f t="shared" si="2"/>
        <v/>
      </c>
      <c r="AE71" s="22" t="str">
        <f t="shared" si="8"/>
        <v/>
      </c>
      <c r="AF71" s="16" t="str">
        <f t="shared" si="14"/>
        <v/>
      </c>
      <c r="AG71" s="103" t="str">
        <f t="shared" si="9"/>
        <v/>
      </c>
      <c r="AH71" s="25" t="str">
        <f t="shared" si="10"/>
        <v/>
      </c>
      <c r="AI71" s="26" t="str">
        <f t="shared" si="11"/>
        <v/>
      </c>
      <c r="AJ71" s="27" t="str">
        <f t="shared" si="12"/>
        <v/>
      </c>
      <c r="AL71" s="6"/>
      <c r="AM71" s="6"/>
      <c r="AN71" s="6"/>
      <c r="AO71" s="6"/>
      <c r="AP71" s="6"/>
      <c r="AQ71" s="6"/>
      <c r="AR71" s="6"/>
      <c r="AS71" s="6"/>
      <c r="AT71" s="6"/>
      <c r="AU71" s="6"/>
      <c r="AV71" s="6"/>
      <c r="AW71" s="6"/>
      <c r="AX71" s="6"/>
      <c r="AY71" s="6"/>
    </row>
    <row r="72" spans="2:51" ht="18" customHeight="1" x14ac:dyDescent="0.2">
      <c r="B72" s="77">
        <v>61</v>
      </c>
      <c r="C72" s="105"/>
      <c r="D72" s="117"/>
      <c r="E72" s="117"/>
      <c r="F72" s="117"/>
      <c r="G72" s="106" t="str">
        <f t="shared" si="3"/>
        <v/>
      </c>
      <c r="H72" s="38"/>
      <c r="I72" s="14"/>
      <c r="J72" s="144"/>
      <c r="K72" s="148" t="str">
        <f t="shared" si="4"/>
        <v/>
      </c>
      <c r="L72" s="101" t="str">
        <f t="shared" si="5"/>
        <v/>
      </c>
      <c r="M72" s="82"/>
      <c r="N72" s="84"/>
      <c r="O72" s="84"/>
      <c r="P72" s="84"/>
      <c r="Q72" s="15" t="str" cm="1">
        <f t="array" ref="Q72">IF(M72="","",IF($Q$11="4 Beste",SUM(LARGE(M72:P72,{1;2;3;4})),(IF($Q$11="3 Beste",SUM(LARGE(M72:P72,{1;2;3})),(IF($Q$11="2 Beste",SUM(LARGE(M72:P72,{1;2})),IF($Q$11="Bester",LARGE(M72:P72,1))))))))</f>
        <v/>
      </c>
      <c r="R72" s="101" t="str">
        <f t="shared" si="13"/>
        <v/>
      </c>
      <c r="S72" s="82"/>
      <c r="T72" s="84"/>
      <c r="U72" s="84"/>
      <c r="V72" s="84"/>
      <c r="W72" s="16" t="str" cm="1">
        <f t="array" ref="W72">IF(S72="","",IF($W$11="4 Beste",SUM(LARGE(S72:V72,{1;2;3;4})),(IF($W$11="3 Beste",SUM(LARGE(S72:V72,{1;2;3})),(IF($W$11="2 Beste",SUM(LARGE(S72:V72,{1;2})),IF($W$11="Bester",LARGE(S72:V72,1))))))))</f>
        <v/>
      </c>
      <c r="X72" s="101" t="str">
        <f t="shared" si="6"/>
        <v/>
      </c>
      <c r="Y72" s="14"/>
      <c r="Z72" s="101" t="str">
        <f t="shared" si="7"/>
        <v/>
      </c>
      <c r="AA72" s="18"/>
      <c r="AB72" s="23" t="str">
        <f t="shared" si="0"/>
        <v/>
      </c>
      <c r="AC72" s="24" t="str">
        <f t="shared" si="1"/>
        <v/>
      </c>
      <c r="AD72" s="24" t="str">
        <f t="shared" si="2"/>
        <v/>
      </c>
      <c r="AE72" s="22" t="str">
        <f t="shared" si="8"/>
        <v/>
      </c>
      <c r="AF72" s="16" t="str">
        <f t="shared" si="14"/>
        <v/>
      </c>
      <c r="AG72" s="103" t="str">
        <f t="shared" si="9"/>
        <v/>
      </c>
      <c r="AH72" s="25" t="str">
        <f t="shared" si="10"/>
        <v/>
      </c>
      <c r="AI72" s="26" t="str">
        <f t="shared" si="11"/>
        <v/>
      </c>
      <c r="AJ72" s="27" t="str">
        <f t="shared" si="12"/>
        <v/>
      </c>
      <c r="AL72" s="6"/>
      <c r="AM72" s="6"/>
      <c r="AN72" s="6"/>
      <c r="AO72" s="6"/>
      <c r="AP72" s="6"/>
      <c r="AQ72" s="6"/>
      <c r="AR72" s="6"/>
      <c r="AS72" s="6"/>
      <c r="AT72" s="6"/>
      <c r="AU72" s="6"/>
      <c r="AV72" s="6"/>
      <c r="AW72" s="6"/>
      <c r="AX72" s="6"/>
      <c r="AY72" s="6"/>
    </row>
    <row r="73" spans="2:51" ht="18" customHeight="1" x14ac:dyDescent="0.2">
      <c r="B73" s="77">
        <v>62</v>
      </c>
      <c r="C73" s="105"/>
      <c r="D73" s="117"/>
      <c r="E73" s="117"/>
      <c r="F73" s="117"/>
      <c r="G73" s="106" t="str">
        <f t="shared" si="3"/>
        <v/>
      </c>
      <c r="H73" s="38"/>
      <c r="I73" s="14"/>
      <c r="J73" s="144"/>
      <c r="K73" s="148" t="str">
        <f t="shared" si="4"/>
        <v/>
      </c>
      <c r="L73" s="101" t="str">
        <f t="shared" si="5"/>
        <v/>
      </c>
      <c r="M73" s="82"/>
      <c r="N73" s="84"/>
      <c r="O73" s="84"/>
      <c r="P73" s="84"/>
      <c r="Q73" s="15" t="str" cm="1">
        <f t="array" ref="Q73">IF(M73="","",IF($Q$11="4 Beste",SUM(LARGE(M73:P73,{1;2;3;4})),(IF($Q$11="3 Beste",SUM(LARGE(M73:P73,{1;2;3})),(IF($Q$11="2 Beste",SUM(LARGE(M73:P73,{1;2})),IF($Q$11="Bester",LARGE(M73:P73,1))))))))</f>
        <v/>
      </c>
      <c r="R73" s="101" t="str">
        <f t="shared" si="13"/>
        <v/>
      </c>
      <c r="S73" s="82"/>
      <c r="T73" s="84"/>
      <c r="U73" s="84"/>
      <c r="V73" s="84"/>
      <c r="W73" s="16" t="str" cm="1">
        <f t="array" ref="W73">IF(S73="","",IF($W$11="4 Beste",SUM(LARGE(S73:V73,{1;2;3;4})),(IF($W$11="3 Beste",SUM(LARGE(S73:V73,{1;2;3})),(IF($W$11="2 Beste",SUM(LARGE(S73:V73,{1;2})),IF($W$11="Bester",LARGE(S73:V73,1))))))))</f>
        <v/>
      </c>
      <c r="X73" s="101" t="str">
        <f t="shared" si="6"/>
        <v/>
      </c>
      <c r="Y73" s="14"/>
      <c r="Z73" s="101" t="str">
        <f t="shared" si="7"/>
        <v/>
      </c>
      <c r="AA73" s="18"/>
      <c r="AB73" s="23" t="str">
        <f t="shared" si="0"/>
        <v/>
      </c>
      <c r="AC73" s="24" t="str">
        <f t="shared" si="1"/>
        <v/>
      </c>
      <c r="AD73" s="24" t="str">
        <f t="shared" si="2"/>
        <v/>
      </c>
      <c r="AE73" s="22" t="str">
        <f t="shared" si="8"/>
        <v/>
      </c>
      <c r="AF73" s="16" t="str">
        <f t="shared" si="14"/>
        <v/>
      </c>
      <c r="AG73" s="103" t="str">
        <f t="shared" si="9"/>
        <v/>
      </c>
      <c r="AH73" s="25" t="str">
        <f t="shared" si="10"/>
        <v/>
      </c>
      <c r="AI73" s="26" t="str">
        <f t="shared" si="11"/>
        <v/>
      </c>
      <c r="AJ73" s="27" t="str">
        <f t="shared" si="12"/>
        <v/>
      </c>
      <c r="AL73" s="6"/>
      <c r="AM73" s="6"/>
      <c r="AN73" s="6"/>
      <c r="AO73" s="6"/>
      <c r="AP73" s="6"/>
      <c r="AQ73" s="6"/>
      <c r="AR73" s="6"/>
      <c r="AS73" s="6"/>
      <c r="AT73" s="6"/>
      <c r="AU73" s="6"/>
      <c r="AV73" s="6"/>
      <c r="AW73" s="6"/>
      <c r="AX73" s="6"/>
      <c r="AY73" s="6"/>
    </row>
    <row r="74" spans="2:51" ht="18" customHeight="1" x14ac:dyDescent="0.2">
      <c r="B74" s="77">
        <v>63</v>
      </c>
      <c r="C74" s="105"/>
      <c r="D74" s="117"/>
      <c r="E74" s="117"/>
      <c r="F74" s="117"/>
      <c r="G74" s="106" t="str">
        <f t="shared" si="3"/>
        <v/>
      </c>
      <c r="H74" s="38"/>
      <c r="I74" s="14"/>
      <c r="J74" s="144"/>
      <c r="K74" s="148" t="str">
        <f t="shared" si="4"/>
        <v/>
      </c>
      <c r="L74" s="101" t="str">
        <f t="shared" si="5"/>
        <v/>
      </c>
      <c r="M74" s="82"/>
      <c r="N74" s="84"/>
      <c r="O74" s="84"/>
      <c r="P74" s="84"/>
      <c r="Q74" s="15" t="str" cm="1">
        <f t="array" ref="Q74">IF(M74="","",IF($Q$11="4 Beste",SUM(LARGE(M74:P74,{1;2;3;4})),(IF($Q$11="3 Beste",SUM(LARGE(M74:P74,{1;2;3})),(IF($Q$11="2 Beste",SUM(LARGE(M74:P74,{1;2})),IF($Q$11="Bester",LARGE(M74:P74,1))))))))</f>
        <v/>
      </c>
      <c r="R74" s="101" t="str">
        <f t="shared" si="13"/>
        <v/>
      </c>
      <c r="S74" s="82"/>
      <c r="T74" s="84"/>
      <c r="U74" s="84"/>
      <c r="V74" s="84"/>
      <c r="W74" s="16" t="str" cm="1">
        <f t="array" ref="W74">IF(S74="","",IF($W$11="4 Beste",SUM(LARGE(S74:V74,{1;2;3;4})),(IF($W$11="3 Beste",SUM(LARGE(S74:V74,{1;2;3})),(IF($W$11="2 Beste",SUM(LARGE(S74:V74,{1;2})),IF($W$11="Bester",LARGE(S74:V74,1))))))))</f>
        <v/>
      </c>
      <c r="X74" s="101" t="str">
        <f t="shared" si="6"/>
        <v/>
      </c>
      <c r="Y74" s="14"/>
      <c r="Z74" s="101" t="str">
        <f t="shared" si="7"/>
        <v/>
      </c>
      <c r="AA74" s="18"/>
      <c r="AB74" s="23" t="str">
        <f t="shared" si="0"/>
        <v/>
      </c>
      <c r="AC74" s="24" t="str">
        <f t="shared" si="1"/>
        <v/>
      </c>
      <c r="AD74" s="24" t="str">
        <f t="shared" si="2"/>
        <v/>
      </c>
      <c r="AE74" s="22" t="str">
        <f t="shared" si="8"/>
        <v/>
      </c>
      <c r="AF74" s="16" t="str">
        <f t="shared" si="14"/>
        <v/>
      </c>
      <c r="AG74" s="103" t="str">
        <f t="shared" si="9"/>
        <v/>
      </c>
      <c r="AH74" s="25" t="str">
        <f t="shared" si="10"/>
        <v/>
      </c>
      <c r="AI74" s="26" t="str">
        <f t="shared" si="11"/>
        <v/>
      </c>
      <c r="AJ74" s="27" t="str">
        <f t="shared" si="12"/>
        <v/>
      </c>
      <c r="AL74" s="6"/>
      <c r="AM74" s="6"/>
      <c r="AN74" s="6"/>
      <c r="AO74" s="6"/>
      <c r="AP74" s="6"/>
      <c r="AQ74" s="6"/>
      <c r="AR74" s="6"/>
      <c r="AS74" s="6"/>
      <c r="AT74" s="6"/>
      <c r="AU74" s="6"/>
      <c r="AV74" s="6"/>
      <c r="AW74" s="6"/>
      <c r="AX74" s="6"/>
      <c r="AY74" s="6"/>
    </row>
    <row r="75" spans="2:51" ht="18" customHeight="1" x14ac:dyDescent="0.2">
      <c r="B75" s="77">
        <v>64</v>
      </c>
      <c r="C75" s="105"/>
      <c r="D75" s="117"/>
      <c r="E75" s="117"/>
      <c r="F75" s="117"/>
      <c r="G75" s="106" t="str">
        <f t="shared" si="3"/>
        <v/>
      </c>
      <c r="H75" s="38"/>
      <c r="I75" s="14"/>
      <c r="J75" s="144"/>
      <c r="K75" s="148" t="str">
        <f t="shared" si="4"/>
        <v/>
      </c>
      <c r="L75" s="101" t="str">
        <f t="shared" si="5"/>
        <v/>
      </c>
      <c r="M75" s="82"/>
      <c r="N75" s="84"/>
      <c r="O75" s="84"/>
      <c r="P75" s="84"/>
      <c r="Q75" s="15" t="str" cm="1">
        <f t="array" ref="Q75">IF(M75="","",IF($Q$11="4 Beste",SUM(LARGE(M75:P75,{1;2;3;4})),(IF($Q$11="3 Beste",SUM(LARGE(M75:P75,{1;2;3})),(IF($Q$11="2 Beste",SUM(LARGE(M75:P75,{1;2})),IF($Q$11="Bester",LARGE(M75:P75,1))))))))</f>
        <v/>
      </c>
      <c r="R75" s="101" t="str">
        <f t="shared" si="13"/>
        <v/>
      </c>
      <c r="S75" s="82"/>
      <c r="T75" s="84"/>
      <c r="U75" s="84"/>
      <c r="V75" s="84"/>
      <c r="W75" s="16" t="str" cm="1">
        <f t="array" ref="W75">IF(S75="","",IF($W$11="4 Beste",SUM(LARGE(S75:V75,{1;2;3;4})),(IF($W$11="3 Beste",SUM(LARGE(S75:V75,{1;2;3})),(IF($W$11="2 Beste",SUM(LARGE(S75:V75,{1;2})),IF($W$11="Bester",LARGE(S75:V75,1))))))))</f>
        <v/>
      </c>
      <c r="X75" s="101" t="str">
        <f t="shared" si="6"/>
        <v/>
      </c>
      <c r="Y75" s="14"/>
      <c r="Z75" s="101" t="str">
        <f t="shared" si="7"/>
        <v/>
      </c>
      <c r="AA75" s="18"/>
      <c r="AB75" s="23" t="str">
        <f t="shared" si="0"/>
        <v/>
      </c>
      <c r="AC75" s="24" t="str">
        <f t="shared" si="1"/>
        <v/>
      </c>
      <c r="AD75" s="24" t="str">
        <f t="shared" si="2"/>
        <v/>
      </c>
      <c r="AE75" s="22" t="str">
        <f t="shared" si="8"/>
        <v/>
      </c>
      <c r="AF75" s="16" t="str">
        <f t="shared" si="14"/>
        <v/>
      </c>
      <c r="AG75" s="103" t="str">
        <f t="shared" si="9"/>
        <v/>
      </c>
      <c r="AH75" s="25" t="str">
        <f t="shared" si="10"/>
        <v/>
      </c>
      <c r="AI75" s="26" t="str">
        <f t="shared" si="11"/>
        <v/>
      </c>
      <c r="AJ75" s="27" t="str">
        <f t="shared" si="12"/>
        <v/>
      </c>
      <c r="AL75" s="6"/>
      <c r="AM75" s="6"/>
      <c r="AN75" s="6"/>
      <c r="AO75" s="6"/>
      <c r="AP75" s="6"/>
      <c r="AQ75" s="6"/>
      <c r="AR75" s="6"/>
      <c r="AS75" s="6"/>
      <c r="AT75" s="6"/>
      <c r="AU75" s="6"/>
      <c r="AV75" s="6"/>
      <c r="AW75" s="6"/>
      <c r="AX75" s="6"/>
      <c r="AY75" s="6"/>
    </row>
    <row r="76" spans="2:51" ht="18" customHeight="1" x14ac:dyDescent="0.2">
      <c r="B76" s="77">
        <v>65</v>
      </c>
      <c r="C76" s="105"/>
      <c r="D76" s="117"/>
      <c r="E76" s="117"/>
      <c r="F76" s="117"/>
      <c r="G76" s="106" t="str">
        <f t="shared" si="3"/>
        <v/>
      </c>
      <c r="H76" s="38"/>
      <c r="I76" s="14"/>
      <c r="J76" s="144"/>
      <c r="K76" s="148" t="str">
        <f t="shared" si="4"/>
        <v/>
      </c>
      <c r="L76" s="101" t="str">
        <f t="shared" si="5"/>
        <v/>
      </c>
      <c r="M76" s="82"/>
      <c r="N76" s="84"/>
      <c r="O76" s="84"/>
      <c r="P76" s="84"/>
      <c r="Q76" s="15" t="str" cm="1">
        <f t="array" ref="Q76">IF(M76="","",IF($Q$11="4 Beste",SUM(LARGE(M76:P76,{1;2;3;4})),(IF($Q$11="3 Beste",SUM(LARGE(M76:P76,{1;2;3})),(IF($Q$11="2 Beste",SUM(LARGE(M76:P76,{1;2})),IF($Q$11="Bester",LARGE(M76:P76,1))))))))</f>
        <v/>
      </c>
      <c r="R76" s="101" t="str">
        <f t="shared" si="13"/>
        <v/>
      </c>
      <c r="S76" s="82"/>
      <c r="T76" s="84"/>
      <c r="U76" s="84"/>
      <c r="V76" s="84"/>
      <c r="W76" s="16" t="str" cm="1">
        <f t="array" ref="W76">IF(S76="","",IF($W$11="4 Beste",SUM(LARGE(S76:V76,{1;2;3;4})),(IF($W$11="3 Beste",SUM(LARGE(S76:V76,{1;2;3})),(IF($W$11="2 Beste",SUM(LARGE(S76:V76,{1;2})),IF($W$11="Bester",LARGE(S76:V76,1))))))))</f>
        <v/>
      </c>
      <c r="X76" s="101" t="str">
        <f t="shared" si="6"/>
        <v/>
      </c>
      <c r="Y76" s="14"/>
      <c r="Z76" s="101" t="str">
        <f t="shared" si="7"/>
        <v/>
      </c>
      <c r="AA76" s="18"/>
      <c r="AB76" s="23" t="str">
        <f t="shared" ref="AB76:AB139" si="15">L76</f>
        <v/>
      </c>
      <c r="AC76" s="24" t="str">
        <f t="shared" ref="AC76:AC139" si="16">R76</f>
        <v/>
      </c>
      <c r="AD76" s="24" t="str">
        <f t="shared" ref="AD76:AD139" si="17">X76</f>
        <v/>
      </c>
      <c r="AE76" s="22" t="str">
        <f t="shared" si="8"/>
        <v/>
      </c>
      <c r="AF76" s="16" t="str">
        <f t="shared" si="14"/>
        <v/>
      </c>
      <c r="AG76" s="103" t="str">
        <f t="shared" si="9"/>
        <v/>
      </c>
      <c r="AH76" s="25" t="str">
        <f t="shared" si="10"/>
        <v/>
      </c>
      <c r="AI76" s="26" t="str">
        <f t="shared" si="11"/>
        <v/>
      </c>
      <c r="AJ76" s="27" t="str">
        <f t="shared" si="12"/>
        <v/>
      </c>
      <c r="AL76" s="6"/>
      <c r="AM76" s="6"/>
      <c r="AN76" s="6"/>
      <c r="AO76" s="6"/>
      <c r="AP76" s="6"/>
      <c r="AQ76" s="6"/>
      <c r="AR76" s="6"/>
      <c r="AS76" s="6"/>
      <c r="AT76" s="6"/>
      <c r="AU76" s="6"/>
      <c r="AV76" s="6"/>
      <c r="AW76" s="6"/>
      <c r="AX76" s="6"/>
      <c r="AY76" s="6"/>
    </row>
    <row r="77" spans="2:51" ht="18" customHeight="1" x14ac:dyDescent="0.2">
      <c r="B77" s="77">
        <v>66</v>
      </c>
      <c r="C77" s="105"/>
      <c r="D77" s="117"/>
      <c r="E77" s="117"/>
      <c r="F77" s="117"/>
      <c r="G77" s="106" t="str">
        <f t="shared" ref="G77:G140" si="18">IF(AG77="","",IF(AG77&lt;AQ$12,"Ehren",IF(AND(AG77&gt;=AQ$12,AG77&lt;=AS$12),"Sieger","Teiln.")))</f>
        <v/>
      </c>
      <c r="H77" s="38"/>
      <c r="I77" s="14"/>
      <c r="J77" s="144"/>
      <c r="K77" s="148" t="str">
        <f t="shared" ref="K77:K140" si="19">IF(I77="","",I77+J77)</f>
        <v/>
      </c>
      <c r="L77" s="101" t="str">
        <f t="shared" ref="L77:L140" si="20">IF(K77="","",RANK(K77,K$12:K$608,IF($I$11="Zeit",1,IF($I$11="Punkte",0,"Fehler"))))</f>
        <v/>
      </c>
      <c r="M77" s="82"/>
      <c r="N77" s="84"/>
      <c r="O77" s="84"/>
      <c r="P77" s="84"/>
      <c r="Q77" s="15" t="str" cm="1">
        <f t="array" ref="Q77">IF(M77="","",IF($Q$11="4 Beste",SUM(LARGE(M77:P77,{1;2;3;4})),(IF($Q$11="3 Beste",SUM(LARGE(M77:P77,{1;2;3})),(IF($Q$11="2 Beste",SUM(LARGE(M77:P77,{1;2})),IF($Q$11="Bester",LARGE(M77:P77,1))))))))</f>
        <v/>
      </c>
      <c r="R77" s="101" t="str">
        <f t="shared" ref="R77:R140" si="21">IF(Q77="","",RANK(Q77,Q$12:Q$608,0))</f>
        <v/>
      </c>
      <c r="S77" s="82"/>
      <c r="T77" s="84"/>
      <c r="U77" s="84"/>
      <c r="V77" s="84"/>
      <c r="W77" s="16" t="str" cm="1">
        <f t="array" ref="W77">IF(S77="","",IF($W$11="4 Beste",SUM(LARGE(S77:V77,{1;2;3;4})),(IF($W$11="3 Beste",SUM(LARGE(S77:V77,{1;2;3})),(IF($W$11="2 Beste",SUM(LARGE(S77:V77,{1;2})),IF($W$11="Bester",LARGE(S77:V77,1))))))))</f>
        <v/>
      </c>
      <c r="X77" s="101" t="str">
        <f t="shared" ref="X77:X140" si="22">IF(W77="","",RANK(W77,W$12:W$608,0))</f>
        <v/>
      </c>
      <c r="Y77" s="14"/>
      <c r="Z77" s="101" t="str">
        <f t="shared" ref="Z77:Z140" si="23">IF(Y77="","",RANK(Y77,Y$12:Y$608,IF($Y$11="Zeit",1,IF($Y$11="Punkte",0,"Fehler"))))</f>
        <v/>
      </c>
      <c r="AA77" s="18"/>
      <c r="AB77" s="23" t="str">
        <f t="shared" si="15"/>
        <v/>
      </c>
      <c r="AC77" s="24" t="str">
        <f t="shared" si="16"/>
        <v/>
      </c>
      <c r="AD77" s="24" t="str">
        <f t="shared" si="17"/>
        <v/>
      </c>
      <c r="AE77" s="22" t="str">
        <f t="shared" ref="AE77:AE140" si="24">Z77</f>
        <v/>
      </c>
      <c r="AF77" s="16" t="str">
        <f t="shared" ref="AF77:AF140" si="25">IF(AND(AB77="",AC77="",AD77=""),"",SUM(AB77:AE77))</f>
        <v/>
      </c>
      <c r="AG77" s="103" t="str">
        <f t="shared" ref="AG77:AG140" si="26">IF(OR(AF77="",Z77="",X77="",R77="",L77=""),"",RANK(AF77,AF$12:AF$608,1))</f>
        <v/>
      </c>
      <c r="AH77" s="25" t="str">
        <f t="shared" ref="AH77:AH140" si="27">IF(AG77="","",IF(AG77&lt;AQ$12,"x",""))</f>
        <v/>
      </c>
      <c r="AI77" s="26" t="str">
        <f t="shared" ref="AI77:AI140" si="28">IF(AG77="","",IF(AND(AG77&gt;=AQ$12,AG77&lt;=AS$12),"x",""))</f>
        <v/>
      </c>
      <c r="AJ77" s="27" t="str">
        <f t="shared" ref="AJ77:AJ140" si="29">IF(AG77="","",IF(AG77&gt;=AQ$13,"x",""))</f>
        <v/>
      </c>
      <c r="AL77" s="6"/>
      <c r="AM77" s="6"/>
      <c r="AN77" s="6"/>
      <c r="AO77" s="6"/>
      <c r="AP77" s="6"/>
      <c r="AQ77" s="6"/>
      <c r="AR77" s="6"/>
      <c r="AS77" s="6"/>
      <c r="AT77" s="6"/>
      <c r="AU77" s="6"/>
      <c r="AV77" s="6"/>
      <c r="AW77" s="6"/>
      <c r="AX77" s="6"/>
      <c r="AY77" s="6"/>
    </row>
    <row r="78" spans="2:51" ht="18" customHeight="1" x14ac:dyDescent="0.2">
      <c r="B78" s="77">
        <v>67</v>
      </c>
      <c r="C78" s="105"/>
      <c r="D78" s="117"/>
      <c r="E78" s="117"/>
      <c r="F78" s="117"/>
      <c r="G78" s="106" t="str">
        <f t="shared" si="18"/>
        <v/>
      </c>
      <c r="H78" s="38"/>
      <c r="I78" s="14"/>
      <c r="J78" s="144"/>
      <c r="K78" s="148" t="str">
        <f t="shared" si="19"/>
        <v/>
      </c>
      <c r="L78" s="101" t="str">
        <f t="shared" si="20"/>
        <v/>
      </c>
      <c r="M78" s="82"/>
      <c r="N78" s="84"/>
      <c r="O78" s="84"/>
      <c r="P78" s="84"/>
      <c r="Q78" s="15" t="str" cm="1">
        <f t="array" ref="Q78">IF(M78="","",IF($Q$11="4 Beste",SUM(LARGE(M78:P78,{1;2;3;4})),(IF($Q$11="3 Beste",SUM(LARGE(M78:P78,{1;2;3})),(IF($Q$11="2 Beste",SUM(LARGE(M78:P78,{1;2})),IF($Q$11="Bester",LARGE(M78:P78,1))))))))</f>
        <v/>
      </c>
      <c r="R78" s="101" t="str">
        <f t="shared" si="21"/>
        <v/>
      </c>
      <c r="S78" s="82"/>
      <c r="T78" s="84"/>
      <c r="U78" s="84"/>
      <c r="V78" s="84"/>
      <c r="W78" s="16" t="str" cm="1">
        <f t="array" ref="W78">IF(S78="","",IF($W$11="4 Beste",SUM(LARGE(S78:V78,{1;2;3;4})),(IF($W$11="3 Beste",SUM(LARGE(S78:V78,{1;2;3})),(IF($W$11="2 Beste",SUM(LARGE(S78:V78,{1;2})),IF($W$11="Bester",LARGE(S78:V78,1))))))))</f>
        <v/>
      </c>
      <c r="X78" s="101" t="str">
        <f t="shared" si="22"/>
        <v/>
      </c>
      <c r="Y78" s="14"/>
      <c r="Z78" s="101" t="str">
        <f t="shared" si="23"/>
        <v/>
      </c>
      <c r="AA78" s="18"/>
      <c r="AB78" s="23" t="str">
        <f t="shared" si="15"/>
        <v/>
      </c>
      <c r="AC78" s="24" t="str">
        <f t="shared" si="16"/>
        <v/>
      </c>
      <c r="AD78" s="24" t="str">
        <f t="shared" si="17"/>
        <v/>
      </c>
      <c r="AE78" s="22" t="str">
        <f t="shared" si="24"/>
        <v/>
      </c>
      <c r="AF78" s="16" t="str">
        <f t="shared" si="25"/>
        <v/>
      </c>
      <c r="AG78" s="103" t="str">
        <f t="shared" si="26"/>
        <v/>
      </c>
      <c r="AH78" s="25" t="str">
        <f t="shared" si="27"/>
        <v/>
      </c>
      <c r="AI78" s="26" t="str">
        <f t="shared" si="28"/>
        <v/>
      </c>
      <c r="AJ78" s="27" t="str">
        <f t="shared" si="29"/>
        <v/>
      </c>
      <c r="AL78" s="6"/>
      <c r="AM78" s="6"/>
      <c r="AN78" s="6"/>
      <c r="AO78" s="6"/>
      <c r="AP78" s="6"/>
      <c r="AQ78" s="6"/>
      <c r="AR78" s="6"/>
      <c r="AS78" s="6"/>
      <c r="AT78" s="6"/>
      <c r="AU78" s="6"/>
      <c r="AV78" s="6"/>
      <c r="AW78" s="6"/>
      <c r="AX78" s="6"/>
      <c r="AY78" s="6"/>
    </row>
    <row r="79" spans="2:51" ht="18" customHeight="1" x14ac:dyDescent="0.2">
      <c r="B79" s="77">
        <v>68</v>
      </c>
      <c r="C79" s="105"/>
      <c r="D79" s="117"/>
      <c r="E79" s="117"/>
      <c r="F79" s="117"/>
      <c r="G79" s="106" t="str">
        <f t="shared" si="18"/>
        <v/>
      </c>
      <c r="H79" s="38"/>
      <c r="I79" s="14"/>
      <c r="J79" s="144"/>
      <c r="K79" s="148" t="str">
        <f t="shared" si="19"/>
        <v/>
      </c>
      <c r="L79" s="101" t="str">
        <f t="shared" si="20"/>
        <v/>
      </c>
      <c r="M79" s="82"/>
      <c r="N79" s="84"/>
      <c r="O79" s="84"/>
      <c r="P79" s="84"/>
      <c r="Q79" s="15" t="str" cm="1">
        <f t="array" ref="Q79">IF(M79="","",IF($Q$11="4 Beste",SUM(LARGE(M79:P79,{1;2;3;4})),(IF($Q$11="3 Beste",SUM(LARGE(M79:P79,{1;2;3})),(IF($Q$11="2 Beste",SUM(LARGE(M79:P79,{1;2})),IF($Q$11="Bester",LARGE(M79:P79,1))))))))</f>
        <v/>
      </c>
      <c r="R79" s="101" t="str">
        <f t="shared" si="21"/>
        <v/>
      </c>
      <c r="S79" s="82"/>
      <c r="T79" s="84"/>
      <c r="U79" s="84"/>
      <c r="V79" s="84"/>
      <c r="W79" s="16" t="str" cm="1">
        <f t="array" ref="W79">IF(S79="","",IF($W$11="4 Beste",SUM(LARGE(S79:V79,{1;2;3;4})),(IF($W$11="3 Beste",SUM(LARGE(S79:V79,{1;2;3})),(IF($W$11="2 Beste",SUM(LARGE(S79:V79,{1;2})),IF($W$11="Bester",LARGE(S79:V79,1))))))))</f>
        <v/>
      </c>
      <c r="X79" s="101" t="str">
        <f t="shared" si="22"/>
        <v/>
      </c>
      <c r="Y79" s="14"/>
      <c r="Z79" s="101" t="str">
        <f t="shared" si="23"/>
        <v/>
      </c>
      <c r="AA79" s="18"/>
      <c r="AB79" s="23" t="str">
        <f t="shared" si="15"/>
        <v/>
      </c>
      <c r="AC79" s="24" t="str">
        <f t="shared" si="16"/>
        <v/>
      </c>
      <c r="AD79" s="24" t="str">
        <f t="shared" si="17"/>
        <v/>
      </c>
      <c r="AE79" s="22" t="str">
        <f t="shared" si="24"/>
        <v/>
      </c>
      <c r="AF79" s="16" t="str">
        <f t="shared" si="25"/>
        <v/>
      </c>
      <c r="AG79" s="103" t="str">
        <f t="shared" si="26"/>
        <v/>
      </c>
      <c r="AH79" s="25" t="str">
        <f t="shared" si="27"/>
        <v/>
      </c>
      <c r="AI79" s="26" t="str">
        <f t="shared" si="28"/>
        <v/>
      </c>
      <c r="AJ79" s="27" t="str">
        <f t="shared" si="29"/>
        <v/>
      </c>
      <c r="AL79" s="6"/>
      <c r="AM79" s="6"/>
      <c r="AN79" s="6"/>
      <c r="AO79" s="6"/>
      <c r="AP79" s="6"/>
      <c r="AQ79" s="6"/>
      <c r="AR79" s="6"/>
      <c r="AS79" s="6"/>
      <c r="AT79" s="6"/>
      <c r="AU79" s="6"/>
      <c r="AV79" s="6"/>
      <c r="AW79" s="6"/>
      <c r="AX79" s="6"/>
      <c r="AY79" s="6"/>
    </row>
    <row r="80" spans="2:51" ht="18" customHeight="1" x14ac:dyDescent="0.2">
      <c r="B80" s="77">
        <v>69</v>
      </c>
      <c r="C80" s="105"/>
      <c r="D80" s="117"/>
      <c r="E80" s="117"/>
      <c r="F80" s="117"/>
      <c r="G80" s="106" t="str">
        <f t="shared" si="18"/>
        <v/>
      </c>
      <c r="H80" s="38"/>
      <c r="I80" s="14"/>
      <c r="J80" s="144"/>
      <c r="K80" s="148" t="str">
        <f t="shared" si="19"/>
        <v/>
      </c>
      <c r="L80" s="101" t="str">
        <f t="shared" si="20"/>
        <v/>
      </c>
      <c r="M80" s="82"/>
      <c r="N80" s="84"/>
      <c r="O80" s="84"/>
      <c r="P80" s="84"/>
      <c r="Q80" s="15" t="str" cm="1">
        <f t="array" ref="Q80">IF(M80="","",IF($Q$11="4 Beste",SUM(LARGE(M80:P80,{1;2;3;4})),(IF($Q$11="3 Beste",SUM(LARGE(M80:P80,{1;2;3})),(IF($Q$11="2 Beste",SUM(LARGE(M80:P80,{1;2})),IF($Q$11="Bester",LARGE(M80:P80,1))))))))</f>
        <v/>
      </c>
      <c r="R80" s="101" t="str">
        <f t="shared" si="21"/>
        <v/>
      </c>
      <c r="S80" s="82"/>
      <c r="T80" s="84"/>
      <c r="U80" s="84"/>
      <c r="V80" s="84"/>
      <c r="W80" s="16" t="str" cm="1">
        <f t="array" ref="W80">IF(S80="","",IF($W$11="4 Beste",SUM(LARGE(S80:V80,{1;2;3;4})),(IF($W$11="3 Beste",SUM(LARGE(S80:V80,{1;2;3})),(IF($W$11="2 Beste",SUM(LARGE(S80:V80,{1;2})),IF($W$11="Bester",LARGE(S80:V80,1))))))))</f>
        <v/>
      </c>
      <c r="X80" s="101" t="str">
        <f t="shared" si="22"/>
        <v/>
      </c>
      <c r="Y80" s="14"/>
      <c r="Z80" s="101" t="str">
        <f t="shared" si="23"/>
        <v/>
      </c>
      <c r="AA80" s="18"/>
      <c r="AB80" s="23" t="str">
        <f t="shared" si="15"/>
        <v/>
      </c>
      <c r="AC80" s="24" t="str">
        <f t="shared" si="16"/>
        <v/>
      </c>
      <c r="AD80" s="24" t="str">
        <f t="shared" si="17"/>
        <v/>
      </c>
      <c r="AE80" s="22" t="str">
        <f t="shared" si="24"/>
        <v/>
      </c>
      <c r="AF80" s="16" t="str">
        <f t="shared" si="25"/>
        <v/>
      </c>
      <c r="AG80" s="103" t="str">
        <f t="shared" si="26"/>
        <v/>
      </c>
      <c r="AH80" s="25" t="str">
        <f t="shared" si="27"/>
        <v/>
      </c>
      <c r="AI80" s="26" t="str">
        <f t="shared" si="28"/>
        <v/>
      </c>
      <c r="AJ80" s="27" t="str">
        <f t="shared" si="29"/>
        <v/>
      </c>
      <c r="AL80" s="6"/>
      <c r="AM80" s="6"/>
      <c r="AN80" s="6"/>
      <c r="AO80" s="6"/>
      <c r="AP80" s="6"/>
      <c r="AQ80" s="6"/>
      <c r="AR80" s="6"/>
      <c r="AS80" s="6"/>
      <c r="AT80" s="6"/>
      <c r="AU80" s="6"/>
      <c r="AV80" s="6"/>
      <c r="AW80" s="6"/>
      <c r="AX80" s="6"/>
      <c r="AY80" s="6"/>
    </row>
    <row r="81" spans="2:51" ht="18" customHeight="1" x14ac:dyDescent="0.2">
      <c r="B81" s="77">
        <v>70</v>
      </c>
      <c r="C81" s="105"/>
      <c r="D81" s="117"/>
      <c r="E81" s="117"/>
      <c r="F81" s="117"/>
      <c r="G81" s="106" t="str">
        <f t="shared" si="18"/>
        <v/>
      </c>
      <c r="H81" s="38"/>
      <c r="I81" s="14"/>
      <c r="J81" s="144"/>
      <c r="K81" s="148" t="str">
        <f t="shared" si="19"/>
        <v/>
      </c>
      <c r="L81" s="101" t="str">
        <f t="shared" si="20"/>
        <v/>
      </c>
      <c r="M81" s="82"/>
      <c r="N81" s="84"/>
      <c r="O81" s="84"/>
      <c r="P81" s="84"/>
      <c r="Q81" s="15" t="str" cm="1">
        <f t="array" ref="Q81">IF(M81="","",IF($Q$11="4 Beste",SUM(LARGE(M81:P81,{1;2;3;4})),(IF($Q$11="3 Beste",SUM(LARGE(M81:P81,{1;2;3})),(IF($Q$11="2 Beste",SUM(LARGE(M81:P81,{1;2})),IF($Q$11="Bester",LARGE(M81:P81,1))))))))</f>
        <v/>
      </c>
      <c r="R81" s="101" t="str">
        <f t="shared" si="21"/>
        <v/>
      </c>
      <c r="S81" s="82"/>
      <c r="T81" s="84"/>
      <c r="U81" s="84"/>
      <c r="V81" s="84"/>
      <c r="W81" s="16" t="str" cm="1">
        <f t="array" ref="W81">IF(S81="","",IF($W$11="4 Beste",SUM(LARGE(S81:V81,{1;2;3;4})),(IF($W$11="3 Beste",SUM(LARGE(S81:V81,{1;2;3})),(IF($W$11="2 Beste",SUM(LARGE(S81:V81,{1;2})),IF($W$11="Bester",LARGE(S81:V81,1))))))))</f>
        <v/>
      </c>
      <c r="X81" s="101" t="str">
        <f t="shared" si="22"/>
        <v/>
      </c>
      <c r="Y81" s="14"/>
      <c r="Z81" s="101" t="str">
        <f t="shared" si="23"/>
        <v/>
      </c>
      <c r="AA81" s="18"/>
      <c r="AB81" s="23" t="str">
        <f t="shared" si="15"/>
        <v/>
      </c>
      <c r="AC81" s="24" t="str">
        <f t="shared" si="16"/>
        <v/>
      </c>
      <c r="AD81" s="24" t="str">
        <f t="shared" si="17"/>
        <v/>
      </c>
      <c r="AE81" s="22" t="str">
        <f t="shared" si="24"/>
        <v/>
      </c>
      <c r="AF81" s="16" t="str">
        <f t="shared" si="25"/>
        <v/>
      </c>
      <c r="AG81" s="103" t="str">
        <f t="shared" si="26"/>
        <v/>
      </c>
      <c r="AH81" s="25" t="str">
        <f t="shared" si="27"/>
        <v/>
      </c>
      <c r="AI81" s="26" t="str">
        <f t="shared" si="28"/>
        <v/>
      </c>
      <c r="AJ81" s="27" t="str">
        <f t="shared" si="29"/>
        <v/>
      </c>
      <c r="AL81" s="6"/>
      <c r="AM81" s="6"/>
      <c r="AN81" s="6"/>
      <c r="AO81" s="6"/>
      <c r="AP81" s="6"/>
      <c r="AQ81" s="6"/>
      <c r="AR81" s="6"/>
      <c r="AS81" s="6"/>
      <c r="AT81" s="6"/>
      <c r="AU81" s="6"/>
      <c r="AV81" s="6"/>
      <c r="AW81" s="6"/>
      <c r="AX81" s="6"/>
      <c r="AY81" s="6"/>
    </row>
    <row r="82" spans="2:51" ht="18" customHeight="1" x14ac:dyDescent="0.2">
      <c r="B82" s="77">
        <v>71</v>
      </c>
      <c r="C82" s="105"/>
      <c r="D82" s="117"/>
      <c r="E82" s="117"/>
      <c r="F82" s="117"/>
      <c r="G82" s="106" t="str">
        <f t="shared" si="18"/>
        <v/>
      </c>
      <c r="H82" s="38"/>
      <c r="I82" s="14"/>
      <c r="J82" s="144"/>
      <c r="K82" s="148" t="str">
        <f t="shared" si="19"/>
        <v/>
      </c>
      <c r="L82" s="101" t="str">
        <f t="shared" si="20"/>
        <v/>
      </c>
      <c r="M82" s="82"/>
      <c r="N82" s="84"/>
      <c r="O82" s="84"/>
      <c r="P82" s="84"/>
      <c r="Q82" s="15" t="str" cm="1">
        <f t="array" ref="Q82">IF(M82="","",IF($Q$11="4 Beste",SUM(LARGE(M82:P82,{1;2;3;4})),(IF($Q$11="3 Beste",SUM(LARGE(M82:P82,{1;2;3})),(IF($Q$11="2 Beste",SUM(LARGE(M82:P82,{1;2})),IF($Q$11="Bester",LARGE(M82:P82,1))))))))</f>
        <v/>
      </c>
      <c r="R82" s="101" t="str">
        <f t="shared" si="21"/>
        <v/>
      </c>
      <c r="S82" s="82"/>
      <c r="T82" s="84"/>
      <c r="U82" s="84"/>
      <c r="V82" s="84"/>
      <c r="W82" s="16" t="str" cm="1">
        <f t="array" ref="W82">IF(S82="","",IF($W$11="4 Beste",SUM(LARGE(S82:V82,{1;2;3;4})),(IF($W$11="3 Beste",SUM(LARGE(S82:V82,{1;2;3})),(IF($W$11="2 Beste",SUM(LARGE(S82:V82,{1;2})),IF($W$11="Bester",LARGE(S82:V82,1))))))))</f>
        <v/>
      </c>
      <c r="X82" s="101" t="str">
        <f t="shared" si="22"/>
        <v/>
      </c>
      <c r="Y82" s="14"/>
      <c r="Z82" s="101" t="str">
        <f t="shared" si="23"/>
        <v/>
      </c>
      <c r="AA82" s="18"/>
      <c r="AB82" s="23" t="str">
        <f t="shared" si="15"/>
        <v/>
      </c>
      <c r="AC82" s="24" t="str">
        <f t="shared" si="16"/>
        <v/>
      </c>
      <c r="AD82" s="24" t="str">
        <f t="shared" si="17"/>
        <v/>
      </c>
      <c r="AE82" s="22" t="str">
        <f t="shared" si="24"/>
        <v/>
      </c>
      <c r="AF82" s="16" t="str">
        <f t="shared" si="25"/>
        <v/>
      </c>
      <c r="AG82" s="103" t="str">
        <f t="shared" si="26"/>
        <v/>
      </c>
      <c r="AH82" s="25" t="str">
        <f t="shared" si="27"/>
        <v/>
      </c>
      <c r="AI82" s="26" t="str">
        <f t="shared" si="28"/>
        <v/>
      </c>
      <c r="AJ82" s="27" t="str">
        <f t="shared" si="29"/>
        <v/>
      </c>
      <c r="AL82" s="6"/>
      <c r="AM82" s="6"/>
      <c r="AN82" s="6"/>
      <c r="AO82" s="6"/>
      <c r="AP82" s="6"/>
      <c r="AQ82" s="6"/>
      <c r="AR82" s="6"/>
      <c r="AS82" s="6"/>
      <c r="AT82" s="6"/>
      <c r="AU82" s="6"/>
      <c r="AV82" s="6"/>
      <c r="AW82" s="6"/>
      <c r="AX82" s="6"/>
      <c r="AY82" s="6"/>
    </row>
    <row r="83" spans="2:51" ht="18" customHeight="1" x14ac:dyDescent="0.2">
      <c r="B83" s="77">
        <v>72</v>
      </c>
      <c r="C83" s="105"/>
      <c r="D83" s="117"/>
      <c r="E83" s="117"/>
      <c r="F83" s="117"/>
      <c r="G83" s="106" t="str">
        <f t="shared" si="18"/>
        <v/>
      </c>
      <c r="H83" s="38"/>
      <c r="I83" s="14"/>
      <c r="J83" s="144"/>
      <c r="K83" s="148" t="str">
        <f t="shared" si="19"/>
        <v/>
      </c>
      <c r="L83" s="101" t="str">
        <f t="shared" si="20"/>
        <v/>
      </c>
      <c r="M83" s="82"/>
      <c r="N83" s="84"/>
      <c r="O83" s="84"/>
      <c r="P83" s="84"/>
      <c r="Q83" s="15" t="str" cm="1">
        <f t="array" ref="Q83">IF(M83="","",IF($Q$11="4 Beste",SUM(LARGE(M83:P83,{1;2;3;4})),(IF($Q$11="3 Beste",SUM(LARGE(M83:P83,{1;2;3})),(IF($Q$11="2 Beste",SUM(LARGE(M83:P83,{1;2})),IF($Q$11="Bester",LARGE(M83:P83,1))))))))</f>
        <v/>
      </c>
      <c r="R83" s="101" t="str">
        <f t="shared" si="21"/>
        <v/>
      </c>
      <c r="S83" s="82"/>
      <c r="T83" s="84"/>
      <c r="U83" s="84"/>
      <c r="V83" s="84"/>
      <c r="W83" s="16" t="str" cm="1">
        <f t="array" ref="W83">IF(S83="","",IF($W$11="4 Beste",SUM(LARGE(S83:V83,{1;2;3;4})),(IF($W$11="3 Beste",SUM(LARGE(S83:V83,{1;2;3})),(IF($W$11="2 Beste",SUM(LARGE(S83:V83,{1;2})),IF($W$11="Bester",LARGE(S83:V83,1))))))))</f>
        <v/>
      </c>
      <c r="X83" s="101" t="str">
        <f t="shared" si="22"/>
        <v/>
      </c>
      <c r="Y83" s="14"/>
      <c r="Z83" s="101" t="str">
        <f t="shared" si="23"/>
        <v/>
      </c>
      <c r="AA83" s="18"/>
      <c r="AB83" s="23" t="str">
        <f t="shared" si="15"/>
        <v/>
      </c>
      <c r="AC83" s="24" t="str">
        <f t="shared" si="16"/>
        <v/>
      </c>
      <c r="AD83" s="24" t="str">
        <f t="shared" si="17"/>
        <v/>
      </c>
      <c r="AE83" s="22" t="str">
        <f t="shared" si="24"/>
        <v/>
      </c>
      <c r="AF83" s="16" t="str">
        <f t="shared" si="25"/>
        <v/>
      </c>
      <c r="AG83" s="103" t="str">
        <f t="shared" si="26"/>
        <v/>
      </c>
      <c r="AH83" s="25" t="str">
        <f t="shared" si="27"/>
        <v/>
      </c>
      <c r="AI83" s="26" t="str">
        <f t="shared" si="28"/>
        <v/>
      </c>
      <c r="AJ83" s="27" t="str">
        <f t="shared" si="29"/>
        <v/>
      </c>
      <c r="AL83" s="6"/>
      <c r="AM83" s="6"/>
      <c r="AN83" s="6"/>
      <c r="AO83" s="6"/>
      <c r="AP83" s="6"/>
      <c r="AQ83" s="6"/>
      <c r="AR83" s="6"/>
      <c r="AS83" s="6"/>
      <c r="AT83" s="6"/>
      <c r="AU83" s="6"/>
      <c r="AV83" s="6"/>
      <c r="AW83" s="6"/>
      <c r="AX83" s="6"/>
      <c r="AY83" s="6"/>
    </row>
    <row r="84" spans="2:51" ht="18" customHeight="1" x14ac:dyDescent="0.2">
      <c r="B84" s="77">
        <v>73</v>
      </c>
      <c r="C84" s="105"/>
      <c r="D84" s="117"/>
      <c r="E84" s="117"/>
      <c r="F84" s="117"/>
      <c r="G84" s="106" t="str">
        <f t="shared" si="18"/>
        <v/>
      </c>
      <c r="H84" s="38"/>
      <c r="I84" s="14"/>
      <c r="J84" s="144"/>
      <c r="K84" s="148" t="str">
        <f t="shared" si="19"/>
        <v/>
      </c>
      <c r="L84" s="101" t="str">
        <f t="shared" si="20"/>
        <v/>
      </c>
      <c r="M84" s="82"/>
      <c r="N84" s="84"/>
      <c r="O84" s="84"/>
      <c r="P84" s="84"/>
      <c r="Q84" s="15" t="str" cm="1">
        <f t="array" ref="Q84">IF(M84="","",IF($Q$11="4 Beste",SUM(LARGE(M84:P84,{1;2;3;4})),(IF($Q$11="3 Beste",SUM(LARGE(M84:P84,{1;2;3})),(IF($Q$11="2 Beste",SUM(LARGE(M84:P84,{1;2})),IF($Q$11="Bester",LARGE(M84:P84,1))))))))</f>
        <v/>
      </c>
      <c r="R84" s="101" t="str">
        <f t="shared" si="21"/>
        <v/>
      </c>
      <c r="S84" s="82"/>
      <c r="T84" s="84"/>
      <c r="U84" s="84"/>
      <c r="V84" s="84"/>
      <c r="W84" s="16" t="str" cm="1">
        <f t="array" ref="W84">IF(S84="","",IF($W$11="4 Beste",SUM(LARGE(S84:V84,{1;2;3;4})),(IF($W$11="3 Beste",SUM(LARGE(S84:V84,{1;2;3})),(IF($W$11="2 Beste",SUM(LARGE(S84:V84,{1;2})),IF($W$11="Bester",LARGE(S84:V84,1))))))))</f>
        <v/>
      </c>
      <c r="X84" s="101" t="str">
        <f t="shared" si="22"/>
        <v/>
      </c>
      <c r="Y84" s="14"/>
      <c r="Z84" s="101" t="str">
        <f t="shared" si="23"/>
        <v/>
      </c>
      <c r="AA84" s="18"/>
      <c r="AB84" s="23" t="str">
        <f t="shared" si="15"/>
        <v/>
      </c>
      <c r="AC84" s="24" t="str">
        <f t="shared" si="16"/>
        <v/>
      </c>
      <c r="AD84" s="24" t="str">
        <f t="shared" si="17"/>
        <v/>
      </c>
      <c r="AE84" s="22" t="str">
        <f t="shared" si="24"/>
        <v/>
      </c>
      <c r="AF84" s="16" t="str">
        <f t="shared" si="25"/>
        <v/>
      </c>
      <c r="AG84" s="103" t="str">
        <f t="shared" si="26"/>
        <v/>
      </c>
      <c r="AH84" s="25" t="str">
        <f t="shared" si="27"/>
        <v/>
      </c>
      <c r="AI84" s="26" t="str">
        <f t="shared" si="28"/>
        <v/>
      </c>
      <c r="AJ84" s="27" t="str">
        <f t="shared" si="29"/>
        <v/>
      </c>
      <c r="AL84" s="6"/>
      <c r="AM84" s="6"/>
      <c r="AN84" s="6"/>
      <c r="AO84" s="6"/>
      <c r="AP84" s="6"/>
      <c r="AQ84" s="6"/>
      <c r="AR84" s="6"/>
      <c r="AS84" s="6"/>
      <c r="AT84" s="6"/>
      <c r="AU84" s="6"/>
      <c r="AV84" s="6"/>
      <c r="AW84" s="6"/>
      <c r="AX84" s="6"/>
      <c r="AY84" s="6"/>
    </row>
    <row r="85" spans="2:51" ht="18" customHeight="1" x14ac:dyDescent="0.2">
      <c r="B85" s="77">
        <v>74</v>
      </c>
      <c r="C85" s="105"/>
      <c r="D85" s="117"/>
      <c r="E85" s="117"/>
      <c r="F85" s="117"/>
      <c r="G85" s="106" t="str">
        <f t="shared" si="18"/>
        <v/>
      </c>
      <c r="H85" s="38"/>
      <c r="I85" s="14"/>
      <c r="J85" s="144"/>
      <c r="K85" s="148" t="str">
        <f t="shared" si="19"/>
        <v/>
      </c>
      <c r="L85" s="101" t="str">
        <f t="shared" si="20"/>
        <v/>
      </c>
      <c r="M85" s="82"/>
      <c r="N85" s="84"/>
      <c r="O85" s="84"/>
      <c r="P85" s="84"/>
      <c r="Q85" s="15" t="str" cm="1">
        <f t="array" ref="Q85">IF(M85="","",IF($Q$11="4 Beste",SUM(LARGE(M85:P85,{1;2;3;4})),(IF($Q$11="3 Beste",SUM(LARGE(M85:P85,{1;2;3})),(IF($Q$11="2 Beste",SUM(LARGE(M85:P85,{1;2})),IF($Q$11="Bester",LARGE(M85:P85,1))))))))</f>
        <v/>
      </c>
      <c r="R85" s="101" t="str">
        <f t="shared" si="21"/>
        <v/>
      </c>
      <c r="S85" s="82"/>
      <c r="T85" s="84"/>
      <c r="U85" s="84"/>
      <c r="V85" s="84"/>
      <c r="W85" s="16" t="str" cm="1">
        <f t="array" ref="W85">IF(S85="","",IF($W$11="4 Beste",SUM(LARGE(S85:V85,{1;2;3;4})),(IF($W$11="3 Beste",SUM(LARGE(S85:V85,{1;2;3})),(IF($W$11="2 Beste",SUM(LARGE(S85:V85,{1;2})),IF($W$11="Bester",LARGE(S85:V85,1))))))))</f>
        <v/>
      </c>
      <c r="X85" s="101" t="str">
        <f t="shared" si="22"/>
        <v/>
      </c>
      <c r="Y85" s="14"/>
      <c r="Z85" s="101" t="str">
        <f t="shared" si="23"/>
        <v/>
      </c>
      <c r="AA85" s="18"/>
      <c r="AB85" s="23" t="str">
        <f t="shared" si="15"/>
        <v/>
      </c>
      <c r="AC85" s="24" t="str">
        <f t="shared" si="16"/>
        <v/>
      </c>
      <c r="AD85" s="24" t="str">
        <f t="shared" si="17"/>
        <v/>
      </c>
      <c r="AE85" s="22" t="str">
        <f t="shared" si="24"/>
        <v/>
      </c>
      <c r="AF85" s="16" t="str">
        <f t="shared" si="25"/>
        <v/>
      </c>
      <c r="AG85" s="103" t="str">
        <f t="shared" si="26"/>
        <v/>
      </c>
      <c r="AH85" s="25" t="str">
        <f t="shared" si="27"/>
        <v/>
      </c>
      <c r="AI85" s="26" t="str">
        <f t="shared" si="28"/>
        <v/>
      </c>
      <c r="AJ85" s="27" t="str">
        <f t="shared" si="29"/>
        <v/>
      </c>
      <c r="AL85" s="6"/>
      <c r="AM85" s="6"/>
      <c r="AN85" s="6"/>
      <c r="AO85" s="6"/>
      <c r="AP85" s="6"/>
      <c r="AQ85" s="6"/>
      <c r="AR85" s="6"/>
      <c r="AS85" s="6"/>
      <c r="AT85" s="6"/>
      <c r="AU85" s="6"/>
      <c r="AV85" s="6"/>
      <c r="AW85" s="6"/>
      <c r="AX85" s="6"/>
      <c r="AY85" s="6"/>
    </row>
    <row r="86" spans="2:51" ht="18" customHeight="1" x14ac:dyDescent="0.2">
      <c r="B86" s="77">
        <v>75</v>
      </c>
      <c r="C86" s="105"/>
      <c r="D86" s="117"/>
      <c r="E86" s="117"/>
      <c r="F86" s="117"/>
      <c r="G86" s="106" t="str">
        <f t="shared" si="18"/>
        <v/>
      </c>
      <c r="H86" s="38"/>
      <c r="I86" s="14"/>
      <c r="J86" s="144"/>
      <c r="K86" s="148" t="str">
        <f t="shared" si="19"/>
        <v/>
      </c>
      <c r="L86" s="101" t="str">
        <f t="shared" si="20"/>
        <v/>
      </c>
      <c r="M86" s="82"/>
      <c r="N86" s="84"/>
      <c r="O86" s="84"/>
      <c r="P86" s="84"/>
      <c r="Q86" s="15" t="str" cm="1">
        <f t="array" ref="Q86">IF(M86="","",IF($Q$11="4 Beste",SUM(LARGE(M86:P86,{1;2;3;4})),(IF($Q$11="3 Beste",SUM(LARGE(M86:P86,{1;2;3})),(IF($Q$11="2 Beste",SUM(LARGE(M86:P86,{1;2})),IF($Q$11="Bester",LARGE(M86:P86,1))))))))</f>
        <v/>
      </c>
      <c r="R86" s="101" t="str">
        <f t="shared" si="21"/>
        <v/>
      </c>
      <c r="S86" s="82"/>
      <c r="T86" s="84"/>
      <c r="U86" s="84"/>
      <c r="V86" s="84"/>
      <c r="W86" s="16" t="str" cm="1">
        <f t="array" ref="W86">IF(S86="","",IF($W$11="4 Beste",SUM(LARGE(S86:V86,{1;2;3;4})),(IF($W$11="3 Beste",SUM(LARGE(S86:V86,{1;2;3})),(IF($W$11="2 Beste",SUM(LARGE(S86:V86,{1;2})),IF($W$11="Bester",LARGE(S86:V86,1))))))))</f>
        <v/>
      </c>
      <c r="X86" s="101" t="str">
        <f t="shared" si="22"/>
        <v/>
      </c>
      <c r="Y86" s="14"/>
      <c r="Z86" s="101" t="str">
        <f t="shared" si="23"/>
        <v/>
      </c>
      <c r="AA86" s="18"/>
      <c r="AB86" s="23" t="str">
        <f t="shared" si="15"/>
        <v/>
      </c>
      <c r="AC86" s="24" t="str">
        <f t="shared" si="16"/>
        <v/>
      </c>
      <c r="AD86" s="24" t="str">
        <f t="shared" si="17"/>
        <v/>
      </c>
      <c r="AE86" s="22" t="str">
        <f t="shared" si="24"/>
        <v/>
      </c>
      <c r="AF86" s="16" t="str">
        <f t="shared" si="25"/>
        <v/>
      </c>
      <c r="AG86" s="103" t="str">
        <f t="shared" si="26"/>
        <v/>
      </c>
      <c r="AH86" s="25" t="str">
        <f t="shared" si="27"/>
        <v/>
      </c>
      <c r="AI86" s="26" t="str">
        <f t="shared" si="28"/>
        <v/>
      </c>
      <c r="AJ86" s="27" t="str">
        <f t="shared" si="29"/>
        <v/>
      </c>
      <c r="AL86" s="6"/>
      <c r="AM86" s="6"/>
      <c r="AN86" s="6"/>
      <c r="AO86" s="6"/>
      <c r="AP86" s="6"/>
      <c r="AQ86" s="6"/>
      <c r="AR86" s="6"/>
      <c r="AS86" s="6"/>
      <c r="AT86" s="6"/>
      <c r="AU86" s="6"/>
      <c r="AV86" s="6"/>
      <c r="AW86" s="6"/>
      <c r="AX86" s="6"/>
      <c r="AY86" s="6"/>
    </row>
    <row r="87" spans="2:51" ht="18" customHeight="1" x14ac:dyDescent="0.2">
      <c r="B87" s="77">
        <v>76</v>
      </c>
      <c r="C87" s="105"/>
      <c r="D87" s="117"/>
      <c r="E87" s="117"/>
      <c r="F87" s="117"/>
      <c r="G87" s="106" t="str">
        <f t="shared" si="18"/>
        <v/>
      </c>
      <c r="H87" s="38"/>
      <c r="I87" s="14"/>
      <c r="J87" s="144"/>
      <c r="K87" s="148" t="str">
        <f t="shared" si="19"/>
        <v/>
      </c>
      <c r="L87" s="101" t="str">
        <f t="shared" si="20"/>
        <v/>
      </c>
      <c r="M87" s="82"/>
      <c r="N87" s="84"/>
      <c r="O87" s="84"/>
      <c r="P87" s="84"/>
      <c r="Q87" s="15" t="str" cm="1">
        <f t="array" ref="Q87">IF(M87="","",IF($Q$11="4 Beste",SUM(LARGE(M87:P87,{1;2;3;4})),(IF($Q$11="3 Beste",SUM(LARGE(M87:P87,{1;2;3})),(IF($Q$11="2 Beste",SUM(LARGE(M87:P87,{1;2})),IF($Q$11="Bester",LARGE(M87:P87,1))))))))</f>
        <v/>
      </c>
      <c r="R87" s="101" t="str">
        <f t="shared" si="21"/>
        <v/>
      </c>
      <c r="S87" s="82"/>
      <c r="T87" s="84"/>
      <c r="U87" s="84"/>
      <c r="V87" s="84"/>
      <c r="W87" s="16" t="str" cm="1">
        <f t="array" ref="W87">IF(S87="","",IF($W$11="4 Beste",SUM(LARGE(S87:V87,{1;2;3;4})),(IF($W$11="3 Beste",SUM(LARGE(S87:V87,{1;2;3})),(IF($W$11="2 Beste",SUM(LARGE(S87:V87,{1;2})),IF($W$11="Bester",LARGE(S87:V87,1))))))))</f>
        <v/>
      </c>
      <c r="X87" s="101" t="str">
        <f t="shared" si="22"/>
        <v/>
      </c>
      <c r="Y87" s="14"/>
      <c r="Z87" s="101" t="str">
        <f t="shared" si="23"/>
        <v/>
      </c>
      <c r="AA87" s="18"/>
      <c r="AB87" s="23" t="str">
        <f t="shared" si="15"/>
        <v/>
      </c>
      <c r="AC87" s="24" t="str">
        <f t="shared" si="16"/>
        <v/>
      </c>
      <c r="AD87" s="24" t="str">
        <f t="shared" si="17"/>
        <v/>
      </c>
      <c r="AE87" s="22" t="str">
        <f t="shared" si="24"/>
        <v/>
      </c>
      <c r="AF87" s="16" t="str">
        <f t="shared" si="25"/>
        <v/>
      </c>
      <c r="AG87" s="103" t="str">
        <f t="shared" si="26"/>
        <v/>
      </c>
      <c r="AH87" s="25" t="str">
        <f t="shared" si="27"/>
        <v/>
      </c>
      <c r="AI87" s="26" t="str">
        <f t="shared" si="28"/>
        <v/>
      </c>
      <c r="AJ87" s="27" t="str">
        <f t="shared" si="29"/>
        <v/>
      </c>
      <c r="AL87" s="6"/>
      <c r="AM87" s="6"/>
      <c r="AN87" s="6"/>
      <c r="AO87" s="6"/>
      <c r="AP87" s="6"/>
      <c r="AQ87" s="6"/>
      <c r="AR87" s="6"/>
      <c r="AS87" s="6"/>
      <c r="AT87" s="6"/>
      <c r="AU87" s="6"/>
      <c r="AV87" s="6"/>
      <c r="AW87" s="6"/>
      <c r="AX87" s="6"/>
      <c r="AY87" s="6"/>
    </row>
    <row r="88" spans="2:51" ht="18" customHeight="1" x14ac:dyDescent="0.2">
      <c r="B88" s="77">
        <v>77</v>
      </c>
      <c r="C88" s="105"/>
      <c r="D88" s="117"/>
      <c r="E88" s="117"/>
      <c r="F88" s="117"/>
      <c r="G88" s="106" t="str">
        <f t="shared" si="18"/>
        <v/>
      </c>
      <c r="H88" s="38"/>
      <c r="I88" s="14"/>
      <c r="J88" s="144"/>
      <c r="K88" s="148" t="str">
        <f t="shared" si="19"/>
        <v/>
      </c>
      <c r="L88" s="101" t="str">
        <f t="shared" si="20"/>
        <v/>
      </c>
      <c r="M88" s="82"/>
      <c r="N88" s="84"/>
      <c r="O88" s="84"/>
      <c r="P88" s="84"/>
      <c r="Q88" s="15" t="str" cm="1">
        <f t="array" ref="Q88">IF(M88="","",IF($Q$11="4 Beste",SUM(LARGE(M88:P88,{1;2;3;4})),(IF($Q$11="3 Beste",SUM(LARGE(M88:P88,{1;2;3})),(IF($Q$11="2 Beste",SUM(LARGE(M88:P88,{1;2})),IF($Q$11="Bester",LARGE(M88:P88,1))))))))</f>
        <v/>
      </c>
      <c r="R88" s="101" t="str">
        <f t="shared" si="21"/>
        <v/>
      </c>
      <c r="S88" s="82"/>
      <c r="T88" s="84"/>
      <c r="U88" s="84"/>
      <c r="V88" s="84"/>
      <c r="W88" s="16" t="str" cm="1">
        <f t="array" ref="W88">IF(S88="","",IF($W$11="4 Beste",SUM(LARGE(S88:V88,{1;2;3;4})),(IF($W$11="3 Beste",SUM(LARGE(S88:V88,{1;2;3})),(IF($W$11="2 Beste",SUM(LARGE(S88:V88,{1;2})),IF($W$11="Bester",LARGE(S88:V88,1))))))))</f>
        <v/>
      </c>
      <c r="X88" s="101" t="str">
        <f t="shared" si="22"/>
        <v/>
      </c>
      <c r="Y88" s="14"/>
      <c r="Z88" s="101" t="str">
        <f t="shared" si="23"/>
        <v/>
      </c>
      <c r="AA88" s="18"/>
      <c r="AB88" s="23" t="str">
        <f t="shared" si="15"/>
        <v/>
      </c>
      <c r="AC88" s="24" t="str">
        <f t="shared" si="16"/>
        <v/>
      </c>
      <c r="AD88" s="24" t="str">
        <f t="shared" si="17"/>
        <v/>
      </c>
      <c r="AE88" s="22" t="str">
        <f t="shared" si="24"/>
        <v/>
      </c>
      <c r="AF88" s="16" t="str">
        <f t="shared" si="25"/>
        <v/>
      </c>
      <c r="AG88" s="103" t="str">
        <f t="shared" si="26"/>
        <v/>
      </c>
      <c r="AH88" s="25" t="str">
        <f t="shared" si="27"/>
        <v/>
      </c>
      <c r="AI88" s="26" t="str">
        <f t="shared" si="28"/>
        <v/>
      </c>
      <c r="AJ88" s="27" t="str">
        <f t="shared" si="29"/>
        <v/>
      </c>
      <c r="AL88" s="6"/>
      <c r="AM88" s="6"/>
      <c r="AN88" s="6"/>
      <c r="AO88" s="6"/>
      <c r="AP88" s="6"/>
      <c r="AQ88" s="6"/>
      <c r="AR88" s="6"/>
      <c r="AS88" s="6"/>
      <c r="AT88" s="6"/>
      <c r="AU88" s="6"/>
      <c r="AV88" s="6"/>
      <c r="AW88" s="6"/>
      <c r="AX88" s="6"/>
      <c r="AY88" s="6"/>
    </row>
    <row r="89" spans="2:51" ht="18" customHeight="1" x14ac:dyDescent="0.2">
      <c r="B89" s="77">
        <v>78</v>
      </c>
      <c r="C89" s="105"/>
      <c r="D89" s="117"/>
      <c r="E89" s="117"/>
      <c r="F89" s="117"/>
      <c r="G89" s="106" t="str">
        <f t="shared" si="18"/>
        <v/>
      </c>
      <c r="H89" s="38"/>
      <c r="I89" s="14"/>
      <c r="J89" s="144"/>
      <c r="K89" s="148" t="str">
        <f t="shared" si="19"/>
        <v/>
      </c>
      <c r="L89" s="101" t="str">
        <f t="shared" si="20"/>
        <v/>
      </c>
      <c r="M89" s="82"/>
      <c r="N89" s="84"/>
      <c r="O89" s="84"/>
      <c r="P89" s="84"/>
      <c r="Q89" s="15" t="str" cm="1">
        <f t="array" ref="Q89">IF(M89="","",IF($Q$11="4 Beste",SUM(LARGE(M89:P89,{1;2;3;4})),(IF($Q$11="3 Beste",SUM(LARGE(M89:P89,{1;2;3})),(IF($Q$11="2 Beste",SUM(LARGE(M89:P89,{1;2})),IF($Q$11="Bester",LARGE(M89:P89,1))))))))</f>
        <v/>
      </c>
      <c r="R89" s="101" t="str">
        <f t="shared" si="21"/>
        <v/>
      </c>
      <c r="S89" s="82"/>
      <c r="T89" s="84"/>
      <c r="U89" s="84"/>
      <c r="V89" s="84"/>
      <c r="W89" s="16" t="str" cm="1">
        <f t="array" ref="W89">IF(S89="","",IF($W$11="4 Beste",SUM(LARGE(S89:V89,{1;2;3;4})),(IF($W$11="3 Beste",SUM(LARGE(S89:V89,{1;2;3})),(IF($W$11="2 Beste",SUM(LARGE(S89:V89,{1;2})),IF($W$11="Bester",LARGE(S89:V89,1))))))))</f>
        <v/>
      </c>
      <c r="X89" s="101" t="str">
        <f t="shared" si="22"/>
        <v/>
      </c>
      <c r="Y89" s="14"/>
      <c r="Z89" s="101" t="str">
        <f t="shared" si="23"/>
        <v/>
      </c>
      <c r="AA89" s="18"/>
      <c r="AB89" s="23" t="str">
        <f t="shared" si="15"/>
        <v/>
      </c>
      <c r="AC89" s="24" t="str">
        <f t="shared" si="16"/>
        <v/>
      </c>
      <c r="AD89" s="24" t="str">
        <f t="shared" si="17"/>
        <v/>
      </c>
      <c r="AE89" s="22" t="str">
        <f t="shared" si="24"/>
        <v/>
      </c>
      <c r="AF89" s="16" t="str">
        <f t="shared" si="25"/>
        <v/>
      </c>
      <c r="AG89" s="103" t="str">
        <f t="shared" si="26"/>
        <v/>
      </c>
      <c r="AH89" s="25" t="str">
        <f t="shared" si="27"/>
        <v/>
      </c>
      <c r="AI89" s="26" t="str">
        <f t="shared" si="28"/>
        <v/>
      </c>
      <c r="AJ89" s="27" t="str">
        <f t="shared" si="29"/>
        <v/>
      </c>
      <c r="AL89" s="6"/>
      <c r="AM89" s="6"/>
      <c r="AN89" s="6"/>
      <c r="AO89" s="6"/>
      <c r="AP89" s="6"/>
      <c r="AQ89" s="6"/>
      <c r="AR89" s="6"/>
      <c r="AS89" s="6"/>
      <c r="AT89" s="6"/>
      <c r="AU89" s="6"/>
      <c r="AV89" s="6"/>
      <c r="AW89" s="6"/>
      <c r="AX89" s="6"/>
      <c r="AY89" s="6"/>
    </row>
    <row r="90" spans="2:51" ht="18" customHeight="1" x14ac:dyDescent="0.2">
      <c r="B90" s="77">
        <v>79</v>
      </c>
      <c r="C90" s="105"/>
      <c r="D90" s="117"/>
      <c r="E90" s="117"/>
      <c r="F90" s="117"/>
      <c r="G90" s="106" t="str">
        <f t="shared" si="18"/>
        <v/>
      </c>
      <c r="H90" s="38"/>
      <c r="I90" s="14"/>
      <c r="J90" s="144"/>
      <c r="K90" s="148" t="str">
        <f t="shared" si="19"/>
        <v/>
      </c>
      <c r="L90" s="101" t="str">
        <f t="shared" si="20"/>
        <v/>
      </c>
      <c r="M90" s="82"/>
      <c r="N90" s="84"/>
      <c r="O90" s="84"/>
      <c r="P90" s="84"/>
      <c r="Q90" s="15" t="str" cm="1">
        <f t="array" ref="Q90">IF(M90="","",IF($Q$11="4 Beste",SUM(LARGE(M90:P90,{1;2;3;4})),(IF($Q$11="3 Beste",SUM(LARGE(M90:P90,{1;2;3})),(IF($Q$11="2 Beste",SUM(LARGE(M90:P90,{1;2})),IF($Q$11="Bester",LARGE(M90:P90,1))))))))</f>
        <v/>
      </c>
      <c r="R90" s="101" t="str">
        <f t="shared" si="21"/>
        <v/>
      </c>
      <c r="S90" s="82"/>
      <c r="T90" s="84"/>
      <c r="U90" s="84"/>
      <c r="V90" s="84"/>
      <c r="W90" s="16" t="str" cm="1">
        <f t="array" ref="W90">IF(S90="","",IF($W$11="4 Beste",SUM(LARGE(S90:V90,{1;2;3;4})),(IF($W$11="3 Beste",SUM(LARGE(S90:V90,{1;2;3})),(IF($W$11="2 Beste",SUM(LARGE(S90:V90,{1;2})),IF($W$11="Bester",LARGE(S90:V90,1))))))))</f>
        <v/>
      </c>
      <c r="X90" s="101" t="str">
        <f t="shared" si="22"/>
        <v/>
      </c>
      <c r="Y90" s="14"/>
      <c r="Z90" s="101" t="str">
        <f t="shared" si="23"/>
        <v/>
      </c>
      <c r="AA90" s="18"/>
      <c r="AB90" s="23" t="str">
        <f t="shared" si="15"/>
        <v/>
      </c>
      <c r="AC90" s="24" t="str">
        <f t="shared" si="16"/>
        <v/>
      </c>
      <c r="AD90" s="24" t="str">
        <f t="shared" si="17"/>
        <v/>
      </c>
      <c r="AE90" s="22" t="str">
        <f t="shared" si="24"/>
        <v/>
      </c>
      <c r="AF90" s="16" t="str">
        <f t="shared" si="25"/>
        <v/>
      </c>
      <c r="AG90" s="103" t="str">
        <f t="shared" si="26"/>
        <v/>
      </c>
      <c r="AH90" s="25" t="str">
        <f t="shared" si="27"/>
        <v/>
      </c>
      <c r="AI90" s="26" t="str">
        <f t="shared" si="28"/>
        <v/>
      </c>
      <c r="AJ90" s="27" t="str">
        <f t="shared" si="29"/>
        <v/>
      </c>
      <c r="AL90" s="6"/>
      <c r="AM90" s="6"/>
      <c r="AN90" s="6"/>
      <c r="AO90" s="6"/>
      <c r="AP90" s="6"/>
      <c r="AQ90" s="6"/>
      <c r="AR90" s="6"/>
      <c r="AS90" s="6"/>
      <c r="AT90" s="6"/>
      <c r="AU90" s="6"/>
      <c r="AV90" s="6"/>
      <c r="AW90" s="6"/>
      <c r="AX90" s="6"/>
      <c r="AY90" s="6"/>
    </row>
    <row r="91" spans="2:51" ht="18" customHeight="1" x14ac:dyDescent="0.2">
      <c r="B91" s="77">
        <v>80</v>
      </c>
      <c r="C91" s="105"/>
      <c r="D91" s="117"/>
      <c r="E91" s="117"/>
      <c r="F91" s="117"/>
      <c r="G91" s="106" t="str">
        <f t="shared" si="18"/>
        <v/>
      </c>
      <c r="H91" s="38"/>
      <c r="I91" s="14"/>
      <c r="J91" s="144"/>
      <c r="K91" s="148" t="str">
        <f t="shared" si="19"/>
        <v/>
      </c>
      <c r="L91" s="101" t="str">
        <f t="shared" si="20"/>
        <v/>
      </c>
      <c r="M91" s="82"/>
      <c r="N91" s="84"/>
      <c r="O91" s="84"/>
      <c r="P91" s="84"/>
      <c r="Q91" s="15" t="str" cm="1">
        <f t="array" ref="Q91">IF(M91="","",IF($Q$11="4 Beste",SUM(LARGE(M91:P91,{1;2;3;4})),(IF($Q$11="3 Beste",SUM(LARGE(M91:P91,{1;2;3})),(IF($Q$11="2 Beste",SUM(LARGE(M91:P91,{1;2})),IF($Q$11="Bester",LARGE(M91:P91,1))))))))</f>
        <v/>
      </c>
      <c r="R91" s="101" t="str">
        <f t="shared" si="21"/>
        <v/>
      </c>
      <c r="S91" s="82"/>
      <c r="T91" s="84"/>
      <c r="U91" s="84"/>
      <c r="V91" s="84"/>
      <c r="W91" s="16" t="str" cm="1">
        <f t="array" ref="W91">IF(S91="","",IF($W$11="4 Beste",SUM(LARGE(S91:V91,{1;2;3;4})),(IF($W$11="3 Beste",SUM(LARGE(S91:V91,{1;2;3})),(IF($W$11="2 Beste",SUM(LARGE(S91:V91,{1;2})),IF($W$11="Bester",LARGE(S91:V91,1))))))))</f>
        <v/>
      </c>
      <c r="X91" s="101" t="str">
        <f t="shared" si="22"/>
        <v/>
      </c>
      <c r="Y91" s="14"/>
      <c r="Z91" s="101" t="str">
        <f t="shared" si="23"/>
        <v/>
      </c>
      <c r="AA91" s="18"/>
      <c r="AB91" s="23" t="str">
        <f t="shared" si="15"/>
        <v/>
      </c>
      <c r="AC91" s="24" t="str">
        <f t="shared" si="16"/>
        <v/>
      </c>
      <c r="AD91" s="24" t="str">
        <f t="shared" si="17"/>
        <v/>
      </c>
      <c r="AE91" s="22" t="str">
        <f t="shared" si="24"/>
        <v/>
      </c>
      <c r="AF91" s="16" t="str">
        <f t="shared" si="25"/>
        <v/>
      </c>
      <c r="AG91" s="103" t="str">
        <f t="shared" si="26"/>
        <v/>
      </c>
      <c r="AH91" s="25" t="str">
        <f t="shared" si="27"/>
        <v/>
      </c>
      <c r="AI91" s="26" t="str">
        <f t="shared" si="28"/>
        <v/>
      </c>
      <c r="AJ91" s="27" t="str">
        <f t="shared" si="29"/>
        <v/>
      </c>
      <c r="AL91" s="6"/>
      <c r="AM91" s="6"/>
      <c r="AN91" s="6"/>
      <c r="AO91" s="6"/>
      <c r="AP91" s="6"/>
      <c r="AQ91" s="6"/>
      <c r="AR91" s="6"/>
      <c r="AS91" s="6"/>
      <c r="AT91" s="6"/>
      <c r="AU91" s="6"/>
      <c r="AV91" s="6"/>
      <c r="AW91" s="6"/>
      <c r="AX91" s="6"/>
      <c r="AY91" s="6"/>
    </row>
    <row r="92" spans="2:51" ht="18" customHeight="1" x14ac:dyDescent="0.2">
      <c r="B92" s="77">
        <v>81</v>
      </c>
      <c r="C92" s="105"/>
      <c r="D92" s="117"/>
      <c r="E92" s="117"/>
      <c r="F92" s="117"/>
      <c r="G92" s="106" t="str">
        <f t="shared" si="18"/>
        <v/>
      </c>
      <c r="H92" s="38"/>
      <c r="I92" s="14"/>
      <c r="J92" s="144"/>
      <c r="K92" s="148" t="str">
        <f t="shared" si="19"/>
        <v/>
      </c>
      <c r="L92" s="101" t="str">
        <f t="shared" si="20"/>
        <v/>
      </c>
      <c r="M92" s="82"/>
      <c r="N92" s="84"/>
      <c r="O92" s="84"/>
      <c r="P92" s="84"/>
      <c r="Q92" s="15" t="str" cm="1">
        <f t="array" ref="Q92">IF(M92="","",IF($Q$11="4 Beste",SUM(LARGE(M92:P92,{1;2;3;4})),(IF($Q$11="3 Beste",SUM(LARGE(M92:P92,{1;2;3})),(IF($Q$11="2 Beste",SUM(LARGE(M92:P92,{1;2})),IF($Q$11="Bester",LARGE(M92:P92,1))))))))</f>
        <v/>
      </c>
      <c r="R92" s="101" t="str">
        <f t="shared" si="21"/>
        <v/>
      </c>
      <c r="S92" s="82"/>
      <c r="T92" s="84"/>
      <c r="U92" s="84"/>
      <c r="V92" s="84"/>
      <c r="W92" s="16" t="str" cm="1">
        <f t="array" ref="W92">IF(S92="","",IF($W$11="4 Beste",SUM(LARGE(S92:V92,{1;2;3;4})),(IF($W$11="3 Beste",SUM(LARGE(S92:V92,{1;2;3})),(IF($W$11="2 Beste",SUM(LARGE(S92:V92,{1;2})),IF($W$11="Bester",LARGE(S92:V92,1))))))))</f>
        <v/>
      </c>
      <c r="X92" s="101" t="str">
        <f t="shared" si="22"/>
        <v/>
      </c>
      <c r="Y92" s="14"/>
      <c r="Z92" s="101" t="str">
        <f t="shared" si="23"/>
        <v/>
      </c>
      <c r="AA92" s="18"/>
      <c r="AB92" s="23" t="str">
        <f t="shared" si="15"/>
        <v/>
      </c>
      <c r="AC92" s="24" t="str">
        <f t="shared" si="16"/>
        <v/>
      </c>
      <c r="AD92" s="24" t="str">
        <f t="shared" si="17"/>
        <v/>
      </c>
      <c r="AE92" s="22" t="str">
        <f t="shared" si="24"/>
        <v/>
      </c>
      <c r="AF92" s="16" t="str">
        <f t="shared" si="25"/>
        <v/>
      </c>
      <c r="AG92" s="103" t="str">
        <f t="shared" si="26"/>
        <v/>
      </c>
      <c r="AH92" s="25" t="str">
        <f t="shared" si="27"/>
        <v/>
      </c>
      <c r="AI92" s="26" t="str">
        <f t="shared" si="28"/>
        <v/>
      </c>
      <c r="AJ92" s="27" t="str">
        <f t="shared" si="29"/>
        <v/>
      </c>
      <c r="AL92" s="6"/>
      <c r="AM92" s="6"/>
      <c r="AN92" s="6"/>
      <c r="AO92" s="6"/>
      <c r="AP92" s="6"/>
      <c r="AQ92" s="6"/>
      <c r="AR92" s="6"/>
      <c r="AS92" s="6"/>
      <c r="AT92" s="6"/>
      <c r="AU92" s="6"/>
      <c r="AV92" s="6"/>
      <c r="AW92" s="6"/>
      <c r="AX92" s="6"/>
      <c r="AY92" s="6"/>
    </row>
    <row r="93" spans="2:51" ht="18" customHeight="1" x14ac:dyDescent="0.2">
      <c r="B93" s="77">
        <v>82</v>
      </c>
      <c r="C93" s="105"/>
      <c r="D93" s="117"/>
      <c r="E93" s="117"/>
      <c r="F93" s="117"/>
      <c r="G93" s="106" t="str">
        <f t="shared" si="18"/>
        <v/>
      </c>
      <c r="H93" s="38"/>
      <c r="I93" s="14"/>
      <c r="J93" s="144"/>
      <c r="K93" s="148" t="str">
        <f t="shared" si="19"/>
        <v/>
      </c>
      <c r="L93" s="101" t="str">
        <f t="shared" si="20"/>
        <v/>
      </c>
      <c r="M93" s="82"/>
      <c r="N93" s="84"/>
      <c r="O93" s="84"/>
      <c r="P93" s="84"/>
      <c r="Q93" s="15" t="str" cm="1">
        <f t="array" ref="Q93">IF(M93="","",IF($Q$11="4 Beste",SUM(LARGE(M93:P93,{1;2;3;4})),(IF($Q$11="3 Beste",SUM(LARGE(M93:P93,{1;2;3})),(IF($Q$11="2 Beste",SUM(LARGE(M93:P93,{1;2})),IF($Q$11="Bester",LARGE(M93:P93,1))))))))</f>
        <v/>
      </c>
      <c r="R93" s="101" t="str">
        <f t="shared" si="21"/>
        <v/>
      </c>
      <c r="S93" s="82"/>
      <c r="T93" s="84"/>
      <c r="U93" s="84"/>
      <c r="V93" s="84"/>
      <c r="W93" s="16" t="str" cm="1">
        <f t="array" ref="W93">IF(S93="","",IF($W$11="4 Beste",SUM(LARGE(S93:V93,{1;2;3;4})),(IF($W$11="3 Beste",SUM(LARGE(S93:V93,{1;2;3})),(IF($W$11="2 Beste",SUM(LARGE(S93:V93,{1;2})),IF($W$11="Bester",LARGE(S93:V93,1))))))))</f>
        <v/>
      </c>
      <c r="X93" s="101" t="str">
        <f t="shared" si="22"/>
        <v/>
      </c>
      <c r="Y93" s="14"/>
      <c r="Z93" s="101" t="str">
        <f t="shared" si="23"/>
        <v/>
      </c>
      <c r="AA93" s="18"/>
      <c r="AB93" s="23" t="str">
        <f t="shared" si="15"/>
        <v/>
      </c>
      <c r="AC93" s="24" t="str">
        <f t="shared" si="16"/>
        <v/>
      </c>
      <c r="AD93" s="24" t="str">
        <f t="shared" si="17"/>
        <v/>
      </c>
      <c r="AE93" s="22" t="str">
        <f t="shared" si="24"/>
        <v/>
      </c>
      <c r="AF93" s="16" t="str">
        <f t="shared" si="25"/>
        <v/>
      </c>
      <c r="AG93" s="103" t="str">
        <f t="shared" si="26"/>
        <v/>
      </c>
      <c r="AH93" s="25" t="str">
        <f t="shared" si="27"/>
        <v/>
      </c>
      <c r="AI93" s="26" t="str">
        <f t="shared" si="28"/>
        <v/>
      </c>
      <c r="AJ93" s="27" t="str">
        <f t="shared" si="29"/>
        <v/>
      </c>
      <c r="AL93" s="6"/>
      <c r="AM93" s="6"/>
      <c r="AN93" s="6"/>
      <c r="AO93" s="6"/>
      <c r="AP93" s="6"/>
      <c r="AQ93" s="6"/>
      <c r="AR93" s="6"/>
      <c r="AS93" s="6"/>
      <c r="AT93" s="6"/>
      <c r="AU93" s="6"/>
      <c r="AV93" s="6"/>
      <c r="AW93" s="6"/>
      <c r="AX93" s="6"/>
      <c r="AY93" s="6"/>
    </row>
    <row r="94" spans="2:51" ht="18" customHeight="1" x14ac:dyDescent="0.2">
      <c r="B94" s="77">
        <v>83</v>
      </c>
      <c r="C94" s="105"/>
      <c r="D94" s="117"/>
      <c r="E94" s="117"/>
      <c r="F94" s="117"/>
      <c r="G94" s="106" t="str">
        <f t="shared" si="18"/>
        <v/>
      </c>
      <c r="H94" s="38"/>
      <c r="I94" s="14"/>
      <c r="J94" s="144"/>
      <c r="K94" s="148" t="str">
        <f t="shared" si="19"/>
        <v/>
      </c>
      <c r="L94" s="101" t="str">
        <f t="shared" si="20"/>
        <v/>
      </c>
      <c r="M94" s="82"/>
      <c r="N94" s="84"/>
      <c r="O94" s="84"/>
      <c r="P94" s="84"/>
      <c r="Q94" s="15" t="str" cm="1">
        <f t="array" ref="Q94">IF(M94="","",IF($Q$11="4 Beste",SUM(LARGE(M94:P94,{1;2;3;4})),(IF($Q$11="3 Beste",SUM(LARGE(M94:P94,{1;2;3})),(IF($Q$11="2 Beste",SUM(LARGE(M94:P94,{1;2})),IF($Q$11="Bester",LARGE(M94:P94,1))))))))</f>
        <v/>
      </c>
      <c r="R94" s="101" t="str">
        <f t="shared" si="21"/>
        <v/>
      </c>
      <c r="S94" s="82"/>
      <c r="T94" s="84"/>
      <c r="U94" s="84"/>
      <c r="V94" s="84"/>
      <c r="W94" s="16" t="str" cm="1">
        <f t="array" ref="W94">IF(S94="","",IF($W$11="4 Beste",SUM(LARGE(S94:V94,{1;2;3;4})),(IF($W$11="3 Beste",SUM(LARGE(S94:V94,{1;2;3})),(IF($W$11="2 Beste",SUM(LARGE(S94:V94,{1;2})),IF($W$11="Bester",LARGE(S94:V94,1))))))))</f>
        <v/>
      </c>
      <c r="X94" s="101" t="str">
        <f t="shared" si="22"/>
        <v/>
      </c>
      <c r="Y94" s="14"/>
      <c r="Z94" s="101" t="str">
        <f t="shared" si="23"/>
        <v/>
      </c>
      <c r="AA94" s="18"/>
      <c r="AB94" s="23" t="str">
        <f t="shared" si="15"/>
        <v/>
      </c>
      <c r="AC94" s="24" t="str">
        <f t="shared" si="16"/>
        <v/>
      </c>
      <c r="AD94" s="24" t="str">
        <f t="shared" si="17"/>
        <v/>
      </c>
      <c r="AE94" s="22" t="str">
        <f t="shared" si="24"/>
        <v/>
      </c>
      <c r="AF94" s="16" t="str">
        <f t="shared" si="25"/>
        <v/>
      </c>
      <c r="AG94" s="103" t="str">
        <f t="shared" si="26"/>
        <v/>
      </c>
      <c r="AH94" s="25" t="str">
        <f t="shared" si="27"/>
        <v/>
      </c>
      <c r="AI94" s="26" t="str">
        <f t="shared" si="28"/>
        <v/>
      </c>
      <c r="AJ94" s="27" t="str">
        <f t="shared" si="29"/>
        <v/>
      </c>
      <c r="AL94" s="6"/>
      <c r="AM94" s="6"/>
      <c r="AN94" s="6"/>
      <c r="AO94" s="6"/>
      <c r="AP94" s="6"/>
      <c r="AQ94" s="6"/>
      <c r="AR94" s="6"/>
      <c r="AS94" s="6"/>
      <c r="AT94" s="6"/>
      <c r="AU94" s="6"/>
      <c r="AV94" s="6"/>
      <c r="AW94" s="6"/>
      <c r="AX94" s="6"/>
      <c r="AY94" s="6"/>
    </row>
    <row r="95" spans="2:51" ht="18" customHeight="1" x14ac:dyDescent="0.2">
      <c r="B95" s="77">
        <v>84</v>
      </c>
      <c r="C95" s="105"/>
      <c r="D95" s="117"/>
      <c r="E95" s="117"/>
      <c r="F95" s="117"/>
      <c r="G95" s="106" t="str">
        <f t="shared" si="18"/>
        <v/>
      </c>
      <c r="H95" s="38"/>
      <c r="I95" s="14"/>
      <c r="J95" s="144"/>
      <c r="K95" s="148" t="str">
        <f t="shared" si="19"/>
        <v/>
      </c>
      <c r="L95" s="101" t="str">
        <f t="shared" si="20"/>
        <v/>
      </c>
      <c r="M95" s="82"/>
      <c r="N95" s="84"/>
      <c r="O95" s="84"/>
      <c r="P95" s="84"/>
      <c r="Q95" s="15" t="str" cm="1">
        <f t="array" ref="Q95">IF(M95="","",IF($Q$11="4 Beste",SUM(LARGE(M95:P95,{1;2;3;4})),(IF($Q$11="3 Beste",SUM(LARGE(M95:P95,{1;2;3})),(IF($Q$11="2 Beste",SUM(LARGE(M95:P95,{1;2})),IF($Q$11="Bester",LARGE(M95:P95,1))))))))</f>
        <v/>
      </c>
      <c r="R95" s="101" t="str">
        <f t="shared" si="21"/>
        <v/>
      </c>
      <c r="S95" s="82"/>
      <c r="T95" s="84"/>
      <c r="U95" s="84"/>
      <c r="V95" s="84"/>
      <c r="W95" s="16" t="str" cm="1">
        <f t="array" ref="W95">IF(S95="","",IF($W$11="4 Beste",SUM(LARGE(S95:V95,{1;2;3;4})),(IF($W$11="3 Beste",SUM(LARGE(S95:V95,{1;2;3})),(IF($W$11="2 Beste",SUM(LARGE(S95:V95,{1;2})),IF($W$11="Bester",LARGE(S95:V95,1))))))))</f>
        <v/>
      </c>
      <c r="X95" s="101" t="str">
        <f t="shared" si="22"/>
        <v/>
      </c>
      <c r="Y95" s="14"/>
      <c r="Z95" s="101" t="str">
        <f t="shared" si="23"/>
        <v/>
      </c>
      <c r="AA95" s="18"/>
      <c r="AB95" s="23" t="str">
        <f t="shared" si="15"/>
        <v/>
      </c>
      <c r="AC95" s="24" t="str">
        <f t="shared" si="16"/>
        <v/>
      </c>
      <c r="AD95" s="24" t="str">
        <f t="shared" si="17"/>
        <v/>
      </c>
      <c r="AE95" s="22" t="str">
        <f t="shared" si="24"/>
        <v/>
      </c>
      <c r="AF95" s="16" t="str">
        <f t="shared" si="25"/>
        <v/>
      </c>
      <c r="AG95" s="103" t="str">
        <f t="shared" si="26"/>
        <v/>
      </c>
      <c r="AH95" s="25" t="str">
        <f t="shared" si="27"/>
        <v/>
      </c>
      <c r="AI95" s="26" t="str">
        <f t="shared" si="28"/>
        <v/>
      </c>
      <c r="AJ95" s="27" t="str">
        <f t="shared" si="29"/>
        <v/>
      </c>
      <c r="AL95" s="6"/>
      <c r="AM95" s="6"/>
      <c r="AN95" s="6"/>
      <c r="AO95" s="6"/>
      <c r="AP95" s="6"/>
      <c r="AQ95" s="6"/>
      <c r="AR95" s="6"/>
      <c r="AS95" s="6"/>
      <c r="AT95" s="6"/>
      <c r="AU95" s="6"/>
      <c r="AV95" s="6"/>
      <c r="AW95" s="6"/>
      <c r="AX95" s="6"/>
      <c r="AY95" s="6"/>
    </row>
    <row r="96" spans="2:51" ht="18" customHeight="1" x14ac:dyDescent="0.2">
      <c r="B96" s="77">
        <v>85</v>
      </c>
      <c r="C96" s="105"/>
      <c r="D96" s="117"/>
      <c r="E96" s="117"/>
      <c r="F96" s="117"/>
      <c r="G96" s="106" t="str">
        <f t="shared" si="18"/>
        <v/>
      </c>
      <c r="H96" s="38"/>
      <c r="I96" s="14"/>
      <c r="J96" s="144"/>
      <c r="K96" s="148" t="str">
        <f t="shared" si="19"/>
        <v/>
      </c>
      <c r="L96" s="101" t="str">
        <f t="shared" si="20"/>
        <v/>
      </c>
      <c r="M96" s="82"/>
      <c r="N96" s="84"/>
      <c r="O96" s="84"/>
      <c r="P96" s="84"/>
      <c r="Q96" s="15" t="str" cm="1">
        <f t="array" ref="Q96">IF(M96="","",IF($Q$11="4 Beste",SUM(LARGE(M96:P96,{1;2;3;4})),(IF($Q$11="3 Beste",SUM(LARGE(M96:P96,{1;2;3})),(IF($Q$11="2 Beste",SUM(LARGE(M96:P96,{1;2})),IF($Q$11="Bester",LARGE(M96:P96,1))))))))</f>
        <v/>
      </c>
      <c r="R96" s="101" t="str">
        <f t="shared" si="21"/>
        <v/>
      </c>
      <c r="S96" s="82"/>
      <c r="T96" s="84"/>
      <c r="U96" s="84"/>
      <c r="V96" s="84"/>
      <c r="W96" s="16" t="str" cm="1">
        <f t="array" ref="W96">IF(S96="","",IF($W$11="4 Beste",SUM(LARGE(S96:V96,{1;2;3;4})),(IF($W$11="3 Beste",SUM(LARGE(S96:V96,{1;2;3})),(IF($W$11="2 Beste",SUM(LARGE(S96:V96,{1;2})),IF($W$11="Bester",LARGE(S96:V96,1))))))))</f>
        <v/>
      </c>
      <c r="X96" s="101" t="str">
        <f t="shared" si="22"/>
        <v/>
      </c>
      <c r="Y96" s="14"/>
      <c r="Z96" s="101" t="str">
        <f t="shared" si="23"/>
        <v/>
      </c>
      <c r="AA96" s="18"/>
      <c r="AB96" s="23" t="str">
        <f t="shared" si="15"/>
        <v/>
      </c>
      <c r="AC96" s="24" t="str">
        <f t="shared" si="16"/>
        <v/>
      </c>
      <c r="AD96" s="24" t="str">
        <f t="shared" si="17"/>
        <v/>
      </c>
      <c r="AE96" s="22" t="str">
        <f t="shared" si="24"/>
        <v/>
      </c>
      <c r="AF96" s="16" t="str">
        <f t="shared" si="25"/>
        <v/>
      </c>
      <c r="AG96" s="103" t="str">
        <f t="shared" si="26"/>
        <v/>
      </c>
      <c r="AH96" s="25" t="str">
        <f t="shared" si="27"/>
        <v/>
      </c>
      <c r="AI96" s="26" t="str">
        <f t="shared" si="28"/>
        <v/>
      </c>
      <c r="AJ96" s="27" t="str">
        <f t="shared" si="29"/>
        <v/>
      </c>
      <c r="AL96" s="6"/>
      <c r="AM96" s="6"/>
      <c r="AN96" s="6"/>
      <c r="AO96" s="6"/>
      <c r="AP96" s="6"/>
      <c r="AQ96" s="6"/>
      <c r="AR96" s="6"/>
      <c r="AS96" s="6"/>
      <c r="AT96" s="6"/>
      <c r="AU96" s="6"/>
      <c r="AV96" s="6"/>
      <c r="AW96" s="6"/>
      <c r="AX96" s="6"/>
      <c r="AY96" s="6"/>
    </row>
    <row r="97" spans="2:51" ht="18" customHeight="1" x14ac:dyDescent="0.2">
      <c r="B97" s="77">
        <v>86</v>
      </c>
      <c r="C97" s="105"/>
      <c r="D97" s="117"/>
      <c r="E97" s="117"/>
      <c r="F97" s="117"/>
      <c r="G97" s="106" t="str">
        <f t="shared" si="18"/>
        <v/>
      </c>
      <c r="H97" s="38"/>
      <c r="I97" s="14"/>
      <c r="J97" s="144"/>
      <c r="K97" s="148" t="str">
        <f t="shared" si="19"/>
        <v/>
      </c>
      <c r="L97" s="101" t="str">
        <f t="shared" si="20"/>
        <v/>
      </c>
      <c r="M97" s="82"/>
      <c r="N97" s="84"/>
      <c r="O97" s="84"/>
      <c r="P97" s="84"/>
      <c r="Q97" s="15" t="str" cm="1">
        <f t="array" ref="Q97">IF(M97="","",IF($Q$11="4 Beste",SUM(LARGE(M97:P97,{1;2;3;4})),(IF($Q$11="3 Beste",SUM(LARGE(M97:P97,{1;2;3})),(IF($Q$11="2 Beste",SUM(LARGE(M97:P97,{1;2})),IF($Q$11="Bester",LARGE(M97:P97,1))))))))</f>
        <v/>
      </c>
      <c r="R97" s="101" t="str">
        <f t="shared" si="21"/>
        <v/>
      </c>
      <c r="S97" s="82"/>
      <c r="T97" s="84"/>
      <c r="U97" s="84"/>
      <c r="V97" s="84"/>
      <c r="W97" s="16" t="str" cm="1">
        <f t="array" ref="W97">IF(S97="","",IF($W$11="4 Beste",SUM(LARGE(S97:V97,{1;2;3;4})),(IF($W$11="3 Beste",SUM(LARGE(S97:V97,{1;2;3})),(IF($W$11="2 Beste",SUM(LARGE(S97:V97,{1;2})),IF($W$11="Bester",LARGE(S97:V97,1))))))))</f>
        <v/>
      </c>
      <c r="X97" s="101" t="str">
        <f t="shared" si="22"/>
        <v/>
      </c>
      <c r="Y97" s="14"/>
      <c r="Z97" s="101" t="str">
        <f t="shared" si="23"/>
        <v/>
      </c>
      <c r="AA97" s="18"/>
      <c r="AB97" s="23" t="str">
        <f t="shared" si="15"/>
        <v/>
      </c>
      <c r="AC97" s="24" t="str">
        <f t="shared" si="16"/>
        <v/>
      </c>
      <c r="AD97" s="24" t="str">
        <f t="shared" si="17"/>
        <v/>
      </c>
      <c r="AE97" s="22" t="str">
        <f t="shared" si="24"/>
        <v/>
      </c>
      <c r="AF97" s="16" t="str">
        <f t="shared" si="25"/>
        <v/>
      </c>
      <c r="AG97" s="103" t="str">
        <f t="shared" si="26"/>
        <v/>
      </c>
      <c r="AH97" s="25" t="str">
        <f t="shared" si="27"/>
        <v/>
      </c>
      <c r="AI97" s="26" t="str">
        <f t="shared" si="28"/>
        <v/>
      </c>
      <c r="AJ97" s="27" t="str">
        <f t="shared" si="29"/>
        <v/>
      </c>
      <c r="AL97" s="6"/>
      <c r="AM97" s="6"/>
      <c r="AN97" s="6"/>
      <c r="AO97" s="6"/>
      <c r="AP97" s="6"/>
      <c r="AQ97" s="6"/>
      <c r="AR97" s="6"/>
      <c r="AS97" s="6"/>
      <c r="AT97" s="6"/>
      <c r="AU97" s="6"/>
      <c r="AV97" s="6"/>
      <c r="AW97" s="6"/>
      <c r="AX97" s="6"/>
      <c r="AY97" s="6"/>
    </row>
    <row r="98" spans="2:51" ht="18" customHeight="1" x14ac:dyDescent="0.2">
      <c r="B98" s="77">
        <v>87</v>
      </c>
      <c r="C98" s="105"/>
      <c r="D98" s="117"/>
      <c r="E98" s="117"/>
      <c r="F98" s="117"/>
      <c r="G98" s="106" t="str">
        <f t="shared" si="18"/>
        <v/>
      </c>
      <c r="H98" s="38"/>
      <c r="I98" s="14"/>
      <c r="J98" s="144"/>
      <c r="K98" s="148" t="str">
        <f t="shared" si="19"/>
        <v/>
      </c>
      <c r="L98" s="101" t="str">
        <f t="shared" si="20"/>
        <v/>
      </c>
      <c r="M98" s="82"/>
      <c r="N98" s="84"/>
      <c r="O98" s="84"/>
      <c r="P98" s="84"/>
      <c r="Q98" s="15" t="str" cm="1">
        <f t="array" ref="Q98">IF(M98="","",IF($Q$11="4 Beste",SUM(LARGE(M98:P98,{1;2;3;4})),(IF($Q$11="3 Beste",SUM(LARGE(M98:P98,{1;2;3})),(IF($Q$11="2 Beste",SUM(LARGE(M98:P98,{1;2})),IF($Q$11="Bester",LARGE(M98:P98,1))))))))</f>
        <v/>
      </c>
      <c r="R98" s="101" t="str">
        <f t="shared" si="21"/>
        <v/>
      </c>
      <c r="S98" s="82"/>
      <c r="T98" s="84"/>
      <c r="U98" s="84"/>
      <c r="V98" s="84"/>
      <c r="W98" s="16" t="str" cm="1">
        <f t="array" ref="W98">IF(S98="","",IF($W$11="4 Beste",SUM(LARGE(S98:V98,{1;2;3;4})),(IF($W$11="3 Beste",SUM(LARGE(S98:V98,{1;2;3})),(IF($W$11="2 Beste",SUM(LARGE(S98:V98,{1;2})),IF($W$11="Bester",LARGE(S98:V98,1))))))))</f>
        <v/>
      </c>
      <c r="X98" s="101" t="str">
        <f t="shared" si="22"/>
        <v/>
      </c>
      <c r="Y98" s="14"/>
      <c r="Z98" s="101" t="str">
        <f t="shared" si="23"/>
        <v/>
      </c>
      <c r="AA98" s="18"/>
      <c r="AB98" s="23" t="str">
        <f t="shared" si="15"/>
        <v/>
      </c>
      <c r="AC98" s="24" t="str">
        <f t="shared" si="16"/>
        <v/>
      </c>
      <c r="AD98" s="24" t="str">
        <f t="shared" si="17"/>
        <v/>
      </c>
      <c r="AE98" s="22" t="str">
        <f t="shared" si="24"/>
        <v/>
      </c>
      <c r="AF98" s="16" t="str">
        <f t="shared" si="25"/>
        <v/>
      </c>
      <c r="AG98" s="103" t="str">
        <f t="shared" si="26"/>
        <v/>
      </c>
      <c r="AH98" s="25" t="str">
        <f t="shared" si="27"/>
        <v/>
      </c>
      <c r="AI98" s="26" t="str">
        <f t="shared" si="28"/>
        <v/>
      </c>
      <c r="AJ98" s="27" t="str">
        <f t="shared" si="29"/>
        <v/>
      </c>
      <c r="AL98" s="6"/>
      <c r="AM98" s="6"/>
      <c r="AN98" s="6"/>
      <c r="AO98" s="6"/>
      <c r="AP98" s="6"/>
      <c r="AQ98" s="6"/>
      <c r="AR98" s="6"/>
      <c r="AS98" s="6"/>
      <c r="AT98" s="6"/>
      <c r="AU98" s="6"/>
      <c r="AV98" s="6"/>
      <c r="AW98" s="6"/>
      <c r="AX98" s="6"/>
      <c r="AY98" s="6"/>
    </row>
    <row r="99" spans="2:51" ht="18" customHeight="1" x14ac:dyDescent="0.2">
      <c r="B99" s="77">
        <v>88</v>
      </c>
      <c r="C99" s="105"/>
      <c r="D99" s="117"/>
      <c r="E99" s="117"/>
      <c r="F99" s="117"/>
      <c r="G99" s="106" t="str">
        <f t="shared" si="18"/>
        <v/>
      </c>
      <c r="H99" s="38"/>
      <c r="I99" s="14"/>
      <c r="J99" s="144"/>
      <c r="K99" s="148" t="str">
        <f t="shared" si="19"/>
        <v/>
      </c>
      <c r="L99" s="101" t="str">
        <f t="shared" si="20"/>
        <v/>
      </c>
      <c r="M99" s="82"/>
      <c r="N99" s="84"/>
      <c r="O99" s="84"/>
      <c r="P99" s="84"/>
      <c r="Q99" s="15" t="str" cm="1">
        <f t="array" ref="Q99">IF(M99="","",IF($Q$11="4 Beste",SUM(LARGE(M99:P99,{1;2;3;4})),(IF($Q$11="3 Beste",SUM(LARGE(M99:P99,{1;2;3})),(IF($Q$11="2 Beste",SUM(LARGE(M99:P99,{1;2})),IF($Q$11="Bester",LARGE(M99:P99,1))))))))</f>
        <v/>
      </c>
      <c r="R99" s="101" t="str">
        <f t="shared" si="21"/>
        <v/>
      </c>
      <c r="S99" s="82"/>
      <c r="T99" s="84"/>
      <c r="U99" s="84"/>
      <c r="V99" s="84"/>
      <c r="W99" s="16" t="str" cm="1">
        <f t="array" ref="W99">IF(S99="","",IF($W$11="4 Beste",SUM(LARGE(S99:V99,{1;2;3;4})),(IF($W$11="3 Beste",SUM(LARGE(S99:V99,{1;2;3})),(IF($W$11="2 Beste",SUM(LARGE(S99:V99,{1;2})),IF($W$11="Bester",LARGE(S99:V99,1))))))))</f>
        <v/>
      </c>
      <c r="X99" s="101" t="str">
        <f t="shared" si="22"/>
        <v/>
      </c>
      <c r="Y99" s="14"/>
      <c r="Z99" s="101" t="str">
        <f t="shared" si="23"/>
        <v/>
      </c>
      <c r="AA99" s="18"/>
      <c r="AB99" s="23" t="str">
        <f t="shared" si="15"/>
        <v/>
      </c>
      <c r="AC99" s="24" t="str">
        <f t="shared" si="16"/>
        <v/>
      </c>
      <c r="AD99" s="24" t="str">
        <f t="shared" si="17"/>
        <v/>
      </c>
      <c r="AE99" s="22" t="str">
        <f t="shared" si="24"/>
        <v/>
      </c>
      <c r="AF99" s="16" t="str">
        <f t="shared" si="25"/>
        <v/>
      </c>
      <c r="AG99" s="103" t="str">
        <f t="shared" si="26"/>
        <v/>
      </c>
      <c r="AH99" s="25" t="str">
        <f t="shared" si="27"/>
        <v/>
      </c>
      <c r="AI99" s="26" t="str">
        <f t="shared" si="28"/>
        <v/>
      </c>
      <c r="AJ99" s="27" t="str">
        <f t="shared" si="29"/>
        <v/>
      </c>
      <c r="AL99" s="6"/>
      <c r="AM99" s="6"/>
      <c r="AN99" s="6"/>
      <c r="AO99" s="6"/>
      <c r="AP99" s="6"/>
      <c r="AQ99" s="6"/>
      <c r="AR99" s="6"/>
      <c r="AS99" s="6"/>
      <c r="AT99" s="6"/>
      <c r="AU99" s="6"/>
      <c r="AV99" s="6"/>
      <c r="AW99" s="6"/>
      <c r="AX99" s="6"/>
      <c r="AY99" s="6"/>
    </row>
    <row r="100" spans="2:51" ht="18" customHeight="1" x14ac:dyDescent="0.2">
      <c r="B100" s="77">
        <v>89</v>
      </c>
      <c r="C100" s="105"/>
      <c r="D100" s="117"/>
      <c r="E100" s="117"/>
      <c r="F100" s="117"/>
      <c r="G100" s="106" t="str">
        <f t="shared" si="18"/>
        <v/>
      </c>
      <c r="H100" s="38"/>
      <c r="I100" s="14"/>
      <c r="J100" s="144"/>
      <c r="K100" s="148" t="str">
        <f t="shared" si="19"/>
        <v/>
      </c>
      <c r="L100" s="101" t="str">
        <f t="shared" si="20"/>
        <v/>
      </c>
      <c r="M100" s="82"/>
      <c r="N100" s="84"/>
      <c r="O100" s="84"/>
      <c r="P100" s="84"/>
      <c r="Q100" s="15" t="str" cm="1">
        <f t="array" ref="Q100">IF(M100="","",IF($Q$11="4 Beste",SUM(LARGE(M100:P100,{1;2;3;4})),(IF($Q$11="3 Beste",SUM(LARGE(M100:P100,{1;2;3})),(IF($Q$11="2 Beste",SUM(LARGE(M100:P100,{1;2})),IF($Q$11="Bester",LARGE(M100:P100,1))))))))</f>
        <v/>
      </c>
      <c r="R100" s="101" t="str">
        <f t="shared" si="21"/>
        <v/>
      </c>
      <c r="S100" s="82"/>
      <c r="T100" s="84"/>
      <c r="U100" s="84"/>
      <c r="V100" s="84"/>
      <c r="W100" s="16" t="str" cm="1">
        <f t="array" ref="W100">IF(S100="","",IF($W$11="4 Beste",SUM(LARGE(S100:V100,{1;2;3;4})),(IF($W$11="3 Beste",SUM(LARGE(S100:V100,{1;2;3})),(IF($W$11="2 Beste",SUM(LARGE(S100:V100,{1;2})),IF($W$11="Bester",LARGE(S100:V100,1))))))))</f>
        <v/>
      </c>
      <c r="X100" s="101" t="str">
        <f t="shared" si="22"/>
        <v/>
      </c>
      <c r="Y100" s="14"/>
      <c r="Z100" s="101" t="str">
        <f t="shared" si="23"/>
        <v/>
      </c>
      <c r="AA100" s="18"/>
      <c r="AB100" s="23" t="str">
        <f t="shared" si="15"/>
        <v/>
      </c>
      <c r="AC100" s="24" t="str">
        <f t="shared" si="16"/>
        <v/>
      </c>
      <c r="AD100" s="24" t="str">
        <f t="shared" si="17"/>
        <v/>
      </c>
      <c r="AE100" s="22" t="str">
        <f t="shared" si="24"/>
        <v/>
      </c>
      <c r="AF100" s="16" t="str">
        <f t="shared" si="25"/>
        <v/>
      </c>
      <c r="AG100" s="103" t="str">
        <f t="shared" si="26"/>
        <v/>
      </c>
      <c r="AH100" s="25" t="str">
        <f t="shared" si="27"/>
        <v/>
      </c>
      <c r="AI100" s="26" t="str">
        <f t="shared" si="28"/>
        <v/>
      </c>
      <c r="AJ100" s="27" t="str">
        <f t="shared" si="29"/>
        <v/>
      </c>
      <c r="AL100" s="6"/>
      <c r="AM100" s="6"/>
      <c r="AN100" s="6"/>
      <c r="AO100" s="6"/>
      <c r="AP100" s="6"/>
      <c r="AQ100" s="6"/>
      <c r="AR100" s="6"/>
      <c r="AS100" s="6"/>
      <c r="AT100" s="6"/>
      <c r="AU100" s="6"/>
      <c r="AV100" s="6"/>
      <c r="AW100" s="6"/>
      <c r="AX100" s="6"/>
      <c r="AY100" s="6"/>
    </row>
    <row r="101" spans="2:51" ht="18" customHeight="1" x14ac:dyDescent="0.2">
      <c r="B101" s="77">
        <v>90</v>
      </c>
      <c r="C101" s="105"/>
      <c r="D101" s="117"/>
      <c r="E101" s="117"/>
      <c r="F101" s="117"/>
      <c r="G101" s="106" t="str">
        <f t="shared" si="18"/>
        <v/>
      </c>
      <c r="H101" s="38"/>
      <c r="I101" s="14"/>
      <c r="J101" s="144"/>
      <c r="K101" s="148" t="str">
        <f t="shared" si="19"/>
        <v/>
      </c>
      <c r="L101" s="101" t="str">
        <f t="shared" si="20"/>
        <v/>
      </c>
      <c r="M101" s="82"/>
      <c r="N101" s="84"/>
      <c r="O101" s="84"/>
      <c r="P101" s="84"/>
      <c r="Q101" s="15" t="str" cm="1">
        <f t="array" ref="Q101">IF(M101="","",IF($Q$11="4 Beste",SUM(LARGE(M101:P101,{1;2;3;4})),(IF($Q$11="3 Beste",SUM(LARGE(M101:P101,{1;2;3})),(IF($Q$11="2 Beste",SUM(LARGE(M101:P101,{1;2})),IF($Q$11="Bester",LARGE(M101:P101,1))))))))</f>
        <v/>
      </c>
      <c r="R101" s="101" t="str">
        <f t="shared" si="21"/>
        <v/>
      </c>
      <c r="S101" s="82"/>
      <c r="T101" s="84"/>
      <c r="U101" s="84"/>
      <c r="V101" s="84"/>
      <c r="W101" s="16" t="str" cm="1">
        <f t="array" ref="W101">IF(S101="","",IF($W$11="4 Beste",SUM(LARGE(S101:V101,{1;2;3;4})),(IF($W$11="3 Beste",SUM(LARGE(S101:V101,{1;2;3})),(IF($W$11="2 Beste",SUM(LARGE(S101:V101,{1;2})),IF($W$11="Bester",LARGE(S101:V101,1))))))))</f>
        <v/>
      </c>
      <c r="X101" s="101" t="str">
        <f t="shared" si="22"/>
        <v/>
      </c>
      <c r="Y101" s="14"/>
      <c r="Z101" s="101" t="str">
        <f t="shared" si="23"/>
        <v/>
      </c>
      <c r="AA101" s="18"/>
      <c r="AB101" s="23" t="str">
        <f t="shared" si="15"/>
        <v/>
      </c>
      <c r="AC101" s="24" t="str">
        <f t="shared" si="16"/>
        <v/>
      </c>
      <c r="AD101" s="24" t="str">
        <f t="shared" si="17"/>
        <v/>
      </c>
      <c r="AE101" s="22" t="str">
        <f t="shared" si="24"/>
        <v/>
      </c>
      <c r="AF101" s="16" t="str">
        <f t="shared" si="25"/>
        <v/>
      </c>
      <c r="AG101" s="103" t="str">
        <f t="shared" si="26"/>
        <v/>
      </c>
      <c r="AH101" s="25" t="str">
        <f t="shared" si="27"/>
        <v/>
      </c>
      <c r="AI101" s="26" t="str">
        <f t="shared" si="28"/>
        <v/>
      </c>
      <c r="AJ101" s="27" t="str">
        <f t="shared" si="29"/>
        <v/>
      </c>
      <c r="AL101" s="6"/>
      <c r="AM101" s="6"/>
      <c r="AN101" s="6"/>
      <c r="AO101" s="6"/>
      <c r="AP101" s="6"/>
      <c r="AQ101" s="6"/>
      <c r="AR101" s="6"/>
      <c r="AS101" s="6"/>
      <c r="AT101" s="6"/>
      <c r="AU101" s="6"/>
      <c r="AV101" s="6"/>
      <c r="AW101" s="6"/>
      <c r="AX101" s="6"/>
      <c r="AY101" s="6"/>
    </row>
    <row r="102" spans="2:51" ht="18" customHeight="1" x14ac:dyDescent="0.2">
      <c r="B102" s="77">
        <v>91</v>
      </c>
      <c r="C102" s="105"/>
      <c r="D102" s="117"/>
      <c r="E102" s="117"/>
      <c r="F102" s="117"/>
      <c r="G102" s="106" t="str">
        <f t="shared" si="18"/>
        <v/>
      </c>
      <c r="H102" s="38"/>
      <c r="I102" s="14"/>
      <c r="J102" s="144"/>
      <c r="K102" s="148" t="str">
        <f t="shared" si="19"/>
        <v/>
      </c>
      <c r="L102" s="101" t="str">
        <f t="shared" si="20"/>
        <v/>
      </c>
      <c r="M102" s="82"/>
      <c r="N102" s="84"/>
      <c r="O102" s="84"/>
      <c r="P102" s="84"/>
      <c r="Q102" s="15" t="str" cm="1">
        <f t="array" ref="Q102">IF(M102="","",IF($Q$11="4 Beste",SUM(LARGE(M102:P102,{1;2;3;4})),(IF($Q$11="3 Beste",SUM(LARGE(M102:P102,{1;2;3})),(IF($Q$11="2 Beste",SUM(LARGE(M102:P102,{1;2})),IF($Q$11="Bester",LARGE(M102:P102,1))))))))</f>
        <v/>
      </c>
      <c r="R102" s="101" t="str">
        <f t="shared" si="21"/>
        <v/>
      </c>
      <c r="S102" s="82"/>
      <c r="T102" s="84"/>
      <c r="U102" s="84"/>
      <c r="V102" s="84"/>
      <c r="W102" s="16" t="str" cm="1">
        <f t="array" ref="W102">IF(S102="","",IF($W$11="4 Beste",SUM(LARGE(S102:V102,{1;2;3;4})),(IF($W$11="3 Beste",SUM(LARGE(S102:V102,{1;2;3})),(IF($W$11="2 Beste",SUM(LARGE(S102:V102,{1;2})),IF($W$11="Bester",LARGE(S102:V102,1))))))))</f>
        <v/>
      </c>
      <c r="X102" s="101" t="str">
        <f t="shared" si="22"/>
        <v/>
      </c>
      <c r="Y102" s="14"/>
      <c r="Z102" s="101" t="str">
        <f t="shared" si="23"/>
        <v/>
      </c>
      <c r="AA102" s="18"/>
      <c r="AB102" s="23" t="str">
        <f t="shared" si="15"/>
        <v/>
      </c>
      <c r="AC102" s="24" t="str">
        <f t="shared" si="16"/>
        <v/>
      </c>
      <c r="AD102" s="24" t="str">
        <f t="shared" si="17"/>
        <v/>
      </c>
      <c r="AE102" s="22" t="str">
        <f t="shared" si="24"/>
        <v/>
      </c>
      <c r="AF102" s="16" t="str">
        <f t="shared" si="25"/>
        <v/>
      </c>
      <c r="AG102" s="103" t="str">
        <f t="shared" si="26"/>
        <v/>
      </c>
      <c r="AH102" s="25" t="str">
        <f t="shared" si="27"/>
        <v/>
      </c>
      <c r="AI102" s="26" t="str">
        <f t="shared" si="28"/>
        <v/>
      </c>
      <c r="AJ102" s="27" t="str">
        <f t="shared" si="29"/>
        <v/>
      </c>
      <c r="AL102" s="6"/>
      <c r="AM102" s="6"/>
      <c r="AN102" s="6"/>
      <c r="AO102" s="6"/>
      <c r="AP102" s="6"/>
      <c r="AQ102" s="6"/>
      <c r="AR102" s="6"/>
      <c r="AS102" s="6"/>
      <c r="AT102" s="6"/>
      <c r="AU102" s="6"/>
      <c r="AV102" s="6"/>
      <c r="AW102" s="6"/>
      <c r="AX102" s="6"/>
      <c r="AY102" s="6"/>
    </row>
    <row r="103" spans="2:51" ht="18" customHeight="1" x14ac:dyDescent="0.2">
      <c r="B103" s="77">
        <v>92</v>
      </c>
      <c r="C103" s="105"/>
      <c r="D103" s="117"/>
      <c r="E103" s="117"/>
      <c r="F103" s="117"/>
      <c r="G103" s="106" t="str">
        <f t="shared" si="18"/>
        <v/>
      </c>
      <c r="H103" s="38"/>
      <c r="I103" s="14"/>
      <c r="J103" s="144"/>
      <c r="K103" s="148" t="str">
        <f t="shared" si="19"/>
        <v/>
      </c>
      <c r="L103" s="101" t="str">
        <f t="shared" si="20"/>
        <v/>
      </c>
      <c r="M103" s="82"/>
      <c r="N103" s="84"/>
      <c r="O103" s="84"/>
      <c r="P103" s="84"/>
      <c r="Q103" s="15" t="str" cm="1">
        <f t="array" ref="Q103">IF(M103="","",IF($Q$11="4 Beste",SUM(LARGE(M103:P103,{1;2;3;4})),(IF($Q$11="3 Beste",SUM(LARGE(M103:P103,{1;2;3})),(IF($Q$11="2 Beste",SUM(LARGE(M103:P103,{1;2})),IF($Q$11="Bester",LARGE(M103:P103,1))))))))</f>
        <v/>
      </c>
      <c r="R103" s="101" t="str">
        <f t="shared" si="21"/>
        <v/>
      </c>
      <c r="S103" s="82"/>
      <c r="T103" s="84"/>
      <c r="U103" s="84"/>
      <c r="V103" s="84"/>
      <c r="W103" s="16" t="str" cm="1">
        <f t="array" ref="W103">IF(S103="","",IF($W$11="4 Beste",SUM(LARGE(S103:V103,{1;2;3;4})),(IF($W$11="3 Beste",SUM(LARGE(S103:V103,{1;2;3})),(IF($W$11="2 Beste",SUM(LARGE(S103:V103,{1;2})),IF($W$11="Bester",LARGE(S103:V103,1))))))))</f>
        <v/>
      </c>
      <c r="X103" s="101" t="str">
        <f t="shared" si="22"/>
        <v/>
      </c>
      <c r="Y103" s="14"/>
      <c r="Z103" s="101" t="str">
        <f t="shared" si="23"/>
        <v/>
      </c>
      <c r="AA103" s="18"/>
      <c r="AB103" s="23" t="str">
        <f t="shared" si="15"/>
        <v/>
      </c>
      <c r="AC103" s="24" t="str">
        <f t="shared" si="16"/>
        <v/>
      </c>
      <c r="AD103" s="24" t="str">
        <f t="shared" si="17"/>
        <v/>
      </c>
      <c r="AE103" s="22" t="str">
        <f t="shared" si="24"/>
        <v/>
      </c>
      <c r="AF103" s="16" t="str">
        <f t="shared" si="25"/>
        <v/>
      </c>
      <c r="AG103" s="103" t="str">
        <f t="shared" si="26"/>
        <v/>
      </c>
      <c r="AH103" s="25" t="str">
        <f t="shared" si="27"/>
        <v/>
      </c>
      <c r="AI103" s="26" t="str">
        <f t="shared" si="28"/>
        <v/>
      </c>
      <c r="AJ103" s="27" t="str">
        <f t="shared" si="29"/>
        <v/>
      </c>
      <c r="AL103" s="6"/>
      <c r="AM103" s="6"/>
      <c r="AN103" s="6"/>
      <c r="AO103" s="6"/>
      <c r="AP103" s="6"/>
      <c r="AQ103" s="6"/>
      <c r="AR103" s="6"/>
      <c r="AS103" s="6"/>
      <c r="AT103" s="6"/>
      <c r="AU103" s="6"/>
      <c r="AV103" s="6"/>
      <c r="AW103" s="6"/>
      <c r="AX103" s="6"/>
      <c r="AY103" s="6"/>
    </row>
    <row r="104" spans="2:51" ht="18" customHeight="1" x14ac:dyDescent="0.2">
      <c r="B104" s="77">
        <v>93</v>
      </c>
      <c r="C104" s="105"/>
      <c r="D104" s="117"/>
      <c r="E104" s="117"/>
      <c r="F104" s="117"/>
      <c r="G104" s="106" t="str">
        <f t="shared" si="18"/>
        <v/>
      </c>
      <c r="H104" s="38"/>
      <c r="I104" s="14"/>
      <c r="J104" s="144"/>
      <c r="K104" s="148" t="str">
        <f t="shared" si="19"/>
        <v/>
      </c>
      <c r="L104" s="101" t="str">
        <f t="shared" si="20"/>
        <v/>
      </c>
      <c r="M104" s="82"/>
      <c r="N104" s="84"/>
      <c r="O104" s="84"/>
      <c r="P104" s="84"/>
      <c r="Q104" s="15" t="str" cm="1">
        <f t="array" ref="Q104">IF(M104="","",IF($Q$11="4 Beste",SUM(LARGE(M104:P104,{1;2;3;4})),(IF($Q$11="3 Beste",SUM(LARGE(M104:P104,{1;2;3})),(IF($Q$11="2 Beste",SUM(LARGE(M104:P104,{1;2})),IF($Q$11="Bester",LARGE(M104:P104,1))))))))</f>
        <v/>
      </c>
      <c r="R104" s="101" t="str">
        <f t="shared" si="21"/>
        <v/>
      </c>
      <c r="S104" s="82"/>
      <c r="T104" s="84"/>
      <c r="U104" s="84"/>
      <c r="V104" s="84"/>
      <c r="W104" s="16" t="str" cm="1">
        <f t="array" ref="W104">IF(S104="","",IF($W$11="4 Beste",SUM(LARGE(S104:V104,{1;2;3;4})),(IF($W$11="3 Beste",SUM(LARGE(S104:V104,{1;2;3})),(IF($W$11="2 Beste",SUM(LARGE(S104:V104,{1;2})),IF($W$11="Bester",LARGE(S104:V104,1))))))))</f>
        <v/>
      </c>
      <c r="X104" s="101" t="str">
        <f t="shared" si="22"/>
        <v/>
      </c>
      <c r="Y104" s="14"/>
      <c r="Z104" s="101" t="str">
        <f t="shared" si="23"/>
        <v/>
      </c>
      <c r="AA104" s="18"/>
      <c r="AB104" s="23" t="str">
        <f t="shared" si="15"/>
        <v/>
      </c>
      <c r="AC104" s="24" t="str">
        <f t="shared" si="16"/>
        <v/>
      </c>
      <c r="AD104" s="24" t="str">
        <f t="shared" si="17"/>
        <v/>
      </c>
      <c r="AE104" s="22" t="str">
        <f t="shared" si="24"/>
        <v/>
      </c>
      <c r="AF104" s="16" t="str">
        <f t="shared" si="25"/>
        <v/>
      </c>
      <c r="AG104" s="103" t="str">
        <f t="shared" si="26"/>
        <v/>
      </c>
      <c r="AH104" s="25" t="str">
        <f t="shared" si="27"/>
        <v/>
      </c>
      <c r="AI104" s="26" t="str">
        <f t="shared" si="28"/>
        <v/>
      </c>
      <c r="AJ104" s="27" t="str">
        <f t="shared" si="29"/>
        <v/>
      </c>
      <c r="AL104" s="6"/>
      <c r="AM104" s="6"/>
      <c r="AN104" s="6"/>
      <c r="AO104" s="6"/>
      <c r="AP104" s="6"/>
      <c r="AQ104" s="6"/>
      <c r="AR104" s="6"/>
      <c r="AS104" s="6"/>
      <c r="AT104" s="6"/>
      <c r="AU104" s="6"/>
      <c r="AV104" s="6"/>
      <c r="AW104" s="6"/>
      <c r="AX104" s="6"/>
      <c r="AY104" s="6"/>
    </row>
    <row r="105" spans="2:51" ht="18" customHeight="1" x14ac:dyDescent="0.2">
      <c r="B105" s="77">
        <v>94</v>
      </c>
      <c r="C105" s="105"/>
      <c r="D105" s="117"/>
      <c r="E105" s="117"/>
      <c r="F105" s="117"/>
      <c r="G105" s="106" t="str">
        <f t="shared" si="18"/>
        <v/>
      </c>
      <c r="H105" s="38"/>
      <c r="I105" s="14"/>
      <c r="J105" s="144"/>
      <c r="K105" s="148" t="str">
        <f t="shared" si="19"/>
        <v/>
      </c>
      <c r="L105" s="101" t="str">
        <f t="shared" si="20"/>
        <v/>
      </c>
      <c r="M105" s="82"/>
      <c r="N105" s="84"/>
      <c r="O105" s="84"/>
      <c r="P105" s="84"/>
      <c r="Q105" s="15" t="str" cm="1">
        <f t="array" ref="Q105">IF(M105="","",IF($Q$11="4 Beste",SUM(LARGE(M105:P105,{1;2;3;4})),(IF($Q$11="3 Beste",SUM(LARGE(M105:P105,{1;2;3})),(IF($Q$11="2 Beste",SUM(LARGE(M105:P105,{1;2})),IF($Q$11="Bester",LARGE(M105:P105,1))))))))</f>
        <v/>
      </c>
      <c r="R105" s="101" t="str">
        <f t="shared" si="21"/>
        <v/>
      </c>
      <c r="S105" s="82"/>
      <c r="T105" s="84"/>
      <c r="U105" s="84"/>
      <c r="V105" s="84"/>
      <c r="W105" s="16" t="str" cm="1">
        <f t="array" ref="W105">IF(S105="","",IF($W$11="4 Beste",SUM(LARGE(S105:V105,{1;2;3;4})),(IF($W$11="3 Beste",SUM(LARGE(S105:V105,{1;2;3})),(IF($W$11="2 Beste",SUM(LARGE(S105:V105,{1;2})),IF($W$11="Bester",LARGE(S105:V105,1))))))))</f>
        <v/>
      </c>
      <c r="X105" s="101" t="str">
        <f t="shared" si="22"/>
        <v/>
      </c>
      <c r="Y105" s="14"/>
      <c r="Z105" s="101" t="str">
        <f t="shared" si="23"/>
        <v/>
      </c>
      <c r="AA105" s="18"/>
      <c r="AB105" s="23" t="str">
        <f t="shared" si="15"/>
        <v/>
      </c>
      <c r="AC105" s="24" t="str">
        <f t="shared" si="16"/>
        <v/>
      </c>
      <c r="AD105" s="24" t="str">
        <f t="shared" si="17"/>
        <v/>
      </c>
      <c r="AE105" s="22" t="str">
        <f t="shared" si="24"/>
        <v/>
      </c>
      <c r="AF105" s="16" t="str">
        <f t="shared" si="25"/>
        <v/>
      </c>
      <c r="AG105" s="103" t="str">
        <f t="shared" si="26"/>
        <v/>
      </c>
      <c r="AH105" s="25" t="str">
        <f t="shared" si="27"/>
        <v/>
      </c>
      <c r="AI105" s="26" t="str">
        <f t="shared" si="28"/>
        <v/>
      </c>
      <c r="AJ105" s="27" t="str">
        <f t="shared" si="29"/>
        <v/>
      </c>
      <c r="AL105" s="6"/>
      <c r="AM105" s="6"/>
      <c r="AN105" s="6"/>
      <c r="AO105" s="6"/>
      <c r="AP105" s="6"/>
      <c r="AQ105" s="6"/>
      <c r="AR105" s="6"/>
      <c r="AS105" s="6"/>
      <c r="AT105" s="6"/>
      <c r="AU105" s="6"/>
      <c r="AV105" s="6"/>
      <c r="AW105" s="6"/>
      <c r="AX105" s="6"/>
      <c r="AY105" s="6"/>
    </row>
    <row r="106" spans="2:51" ht="18" customHeight="1" x14ac:dyDescent="0.2">
      <c r="B106" s="77">
        <v>95</v>
      </c>
      <c r="C106" s="105"/>
      <c r="D106" s="117"/>
      <c r="E106" s="117"/>
      <c r="F106" s="117"/>
      <c r="G106" s="106" t="str">
        <f t="shared" si="18"/>
        <v/>
      </c>
      <c r="H106" s="38"/>
      <c r="I106" s="14"/>
      <c r="J106" s="144"/>
      <c r="K106" s="148" t="str">
        <f t="shared" si="19"/>
        <v/>
      </c>
      <c r="L106" s="101" t="str">
        <f t="shared" si="20"/>
        <v/>
      </c>
      <c r="M106" s="82"/>
      <c r="N106" s="84"/>
      <c r="O106" s="84"/>
      <c r="P106" s="84"/>
      <c r="Q106" s="15" t="str" cm="1">
        <f t="array" ref="Q106">IF(M106="","",IF($Q$11="4 Beste",SUM(LARGE(M106:P106,{1;2;3;4})),(IF($Q$11="3 Beste",SUM(LARGE(M106:P106,{1;2;3})),(IF($Q$11="2 Beste",SUM(LARGE(M106:P106,{1;2})),IF($Q$11="Bester",LARGE(M106:P106,1))))))))</f>
        <v/>
      </c>
      <c r="R106" s="101" t="str">
        <f t="shared" si="21"/>
        <v/>
      </c>
      <c r="S106" s="82"/>
      <c r="T106" s="84"/>
      <c r="U106" s="84"/>
      <c r="V106" s="84"/>
      <c r="W106" s="16" t="str" cm="1">
        <f t="array" ref="W106">IF(S106="","",IF($W$11="4 Beste",SUM(LARGE(S106:V106,{1;2;3;4})),(IF($W$11="3 Beste",SUM(LARGE(S106:V106,{1;2;3})),(IF($W$11="2 Beste",SUM(LARGE(S106:V106,{1;2})),IF($W$11="Bester",LARGE(S106:V106,1))))))))</f>
        <v/>
      </c>
      <c r="X106" s="101" t="str">
        <f t="shared" si="22"/>
        <v/>
      </c>
      <c r="Y106" s="14"/>
      <c r="Z106" s="101" t="str">
        <f t="shared" si="23"/>
        <v/>
      </c>
      <c r="AA106" s="18"/>
      <c r="AB106" s="23" t="str">
        <f t="shared" si="15"/>
        <v/>
      </c>
      <c r="AC106" s="24" t="str">
        <f t="shared" si="16"/>
        <v/>
      </c>
      <c r="AD106" s="24" t="str">
        <f t="shared" si="17"/>
        <v/>
      </c>
      <c r="AE106" s="22" t="str">
        <f t="shared" si="24"/>
        <v/>
      </c>
      <c r="AF106" s="16" t="str">
        <f t="shared" si="25"/>
        <v/>
      </c>
      <c r="AG106" s="103" t="str">
        <f t="shared" si="26"/>
        <v/>
      </c>
      <c r="AH106" s="25" t="str">
        <f t="shared" si="27"/>
        <v/>
      </c>
      <c r="AI106" s="26" t="str">
        <f t="shared" si="28"/>
        <v/>
      </c>
      <c r="AJ106" s="27" t="str">
        <f t="shared" si="29"/>
        <v/>
      </c>
      <c r="AL106" s="6"/>
      <c r="AM106" s="6"/>
      <c r="AN106" s="6"/>
      <c r="AO106" s="6"/>
      <c r="AP106" s="6"/>
      <c r="AQ106" s="6"/>
      <c r="AR106" s="6"/>
      <c r="AS106" s="6"/>
      <c r="AT106" s="6"/>
      <c r="AU106" s="6"/>
      <c r="AV106" s="6"/>
      <c r="AW106" s="6"/>
      <c r="AX106" s="6"/>
      <c r="AY106" s="6"/>
    </row>
    <row r="107" spans="2:51" ht="18" customHeight="1" x14ac:dyDescent="0.2">
      <c r="B107" s="77">
        <v>96</v>
      </c>
      <c r="C107" s="105"/>
      <c r="D107" s="117"/>
      <c r="E107" s="117"/>
      <c r="F107" s="117"/>
      <c r="G107" s="106" t="str">
        <f t="shared" si="18"/>
        <v/>
      </c>
      <c r="H107" s="38"/>
      <c r="I107" s="14"/>
      <c r="J107" s="144"/>
      <c r="K107" s="148" t="str">
        <f t="shared" si="19"/>
        <v/>
      </c>
      <c r="L107" s="101" t="str">
        <f t="shared" si="20"/>
        <v/>
      </c>
      <c r="M107" s="82"/>
      <c r="N107" s="84"/>
      <c r="O107" s="84"/>
      <c r="P107" s="84"/>
      <c r="Q107" s="15" t="str" cm="1">
        <f t="array" ref="Q107">IF(M107="","",IF($Q$11="4 Beste",SUM(LARGE(M107:P107,{1;2;3;4})),(IF($Q$11="3 Beste",SUM(LARGE(M107:P107,{1;2;3})),(IF($Q$11="2 Beste",SUM(LARGE(M107:P107,{1;2})),IF($Q$11="Bester",LARGE(M107:P107,1))))))))</f>
        <v/>
      </c>
      <c r="R107" s="101" t="str">
        <f t="shared" si="21"/>
        <v/>
      </c>
      <c r="S107" s="82"/>
      <c r="T107" s="84"/>
      <c r="U107" s="84"/>
      <c r="V107" s="84"/>
      <c r="W107" s="16" t="str" cm="1">
        <f t="array" ref="W107">IF(S107="","",IF($W$11="4 Beste",SUM(LARGE(S107:V107,{1;2;3;4})),(IF($W$11="3 Beste",SUM(LARGE(S107:V107,{1;2;3})),(IF($W$11="2 Beste",SUM(LARGE(S107:V107,{1;2})),IF($W$11="Bester",LARGE(S107:V107,1))))))))</f>
        <v/>
      </c>
      <c r="X107" s="101" t="str">
        <f t="shared" si="22"/>
        <v/>
      </c>
      <c r="Y107" s="14"/>
      <c r="Z107" s="101" t="str">
        <f t="shared" si="23"/>
        <v/>
      </c>
      <c r="AA107" s="18"/>
      <c r="AB107" s="23" t="str">
        <f t="shared" si="15"/>
        <v/>
      </c>
      <c r="AC107" s="24" t="str">
        <f t="shared" si="16"/>
        <v/>
      </c>
      <c r="AD107" s="24" t="str">
        <f t="shared" si="17"/>
        <v/>
      </c>
      <c r="AE107" s="22" t="str">
        <f t="shared" si="24"/>
        <v/>
      </c>
      <c r="AF107" s="16" t="str">
        <f t="shared" si="25"/>
        <v/>
      </c>
      <c r="AG107" s="103" t="str">
        <f t="shared" si="26"/>
        <v/>
      </c>
      <c r="AH107" s="25" t="str">
        <f t="shared" si="27"/>
        <v/>
      </c>
      <c r="AI107" s="26" t="str">
        <f t="shared" si="28"/>
        <v/>
      </c>
      <c r="AJ107" s="27" t="str">
        <f t="shared" si="29"/>
        <v/>
      </c>
      <c r="AL107" s="6"/>
      <c r="AM107" s="6"/>
      <c r="AN107" s="6"/>
      <c r="AO107" s="6"/>
      <c r="AP107" s="6"/>
      <c r="AQ107" s="6"/>
      <c r="AR107" s="6"/>
      <c r="AS107" s="6"/>
      <c r="AT107" s="6"/>
      <c r="AU107" s="6"/>
      <c r="AV107" s="6"/>
      <c r="AW107" s="6"/>
      <c r="AX107" s="6"/>
      <c r="AY107" s="6"/>
    </row>
    <row r="108" spans="2:51" ht="18" customHeight="1" x14ac:dyDescent="0.2">
      <c r="B108" s="77">
        <v>97</v>
      </c>
      <c r="C108" s="105"/>
      <c r="D108" s="117"/>
      <c r="E108" s="117"/>
      <c r="F108" s="117"/>
      <c r="G108" s="106" t="str">
        <f t="shared" si="18"/>
        <v/>
      </c>
      <c r="H108" s="38"/>
      <c r="I108" s="14"/>
      <c r="J108" s="144"/>
      <c r="K108" s="148" t="str">
        <f t="shared" si="19"/>
        <v/>
      </c>
      <c r="L108" s="101" t="str">
        <f t="shared" si="20"/>
        <v/>
      </c>
      <c r="M108" s="82"/>
      <c r="N108" s="84"/>
      <c r="O108" s="84"/>
      <c r="P108" s="84"/>
      <c r="Q108" s="15" t="str" cm="1">
        <f t="array" ref="Q108">IF(M108="","",IF($Q$11="4 Beste",SUM(LARGE(M108:P108,{1;2;3;4})),(IF($Q$11="3 Beste",SUM(LARGE(M108:P108,{1;2;3})),(IF($Q$11="2 Beste",SUM(LARGE(M108:P108,{1;2})),IF($Q$11="Bester",LARGE(M108:P108,1))))))))</f>
        <v/>
      </c>
      <c r="R108" s="101" t="str">
        <f t="shared" si="21"/>
        <v/>
      </c>
      <c r="S108" s="82"/>
      <c r="T108" s="84"/>
      <c r="U108" s="84"/>
      <c r="V108" s="84"/>
      <c r="W108" s="16" t="str" cm="1">
        <f t="array" ref="W108">IF(S108="","",IF($W$11="4 Beste",SUM(LARGE(S108:V108,{1;2;3;4})),(IF($W$11="3 Beste",SUM(LARGE(S108:V108,{1;2;3})),(IF($W$11="2 Beste",SUM(LARGE(S108:V108,{1;2})),IF($W$11="Bester",LARGE(S108:V108,1))))))))</f>
        <v/>
      </c>
      <c r="X108" s="101" t="str">
        <f t="shared" si="22"/>
        <v/>
      </c>
      <c r="Y108" s="14"/>
      <c r="Z108" s="101" t="str">
        <f t="shared" si="23"/>
        <v/>
      </c>
      <c r="AA108" s="18"/>
      <c r="AB108" s="23" t="str">
        <f t="shared" si="15"/>
        <v/>
      </c>
      <c r="AC108" s="24" t="str">
        <f t="shared" si="16"/>
        <v/>
      </c>
      <c r="AD108" s="24" t="str">
        <f t="shared" si="17"/>
        <v/>
      </c>
      <c r="AE108" s="22" t="str">
        <f t="shared" si="24"/>
        <v/>
      </c>
      <c r="AF108" s="16" t="str">
        <f t="shared" si="25"/>
        <v/>
      </c>
      <c r="AG108" s="103" t="str">
        <f t="shared" si="26"/>
        <v/>
      </c>
      <c r="AH108" s="25" t="str">
        <f t="shared" si="27"/>
        <v/>
      </c>
      <c r="AI108" s="26" t="str">
        <f t="shared" si="28"/>
        <v/>
      </c>
      <c r="AJ108" s="27" t="str">
        <f t="shared" si="29"/>
        <v/>
      </c>
      <c r="AL108" s="6"/>
      <c r="AM108" s="6"/>
      <c r="AN108" s="6"/>
      <c r="AO108" s="6"/>
      <c r="AP108" s="6"/>
      <c r="AQ108" s="6"/>
      <c r="AR108" s="6"/>
      <c r="AS108" s="6"/>
      <c r="AT108" s="6"/>
      <c r="AU108" s="6"/>
      <c r="AV108" s="6"/>
      <c r="AW108" s="6"/>
      <c r="AX108" s="6"/>
      <c r="AY108" s="6"/>
    </row>
    <row r="109" spans="2:51" ht="18" customHeight="1" x14ac:dyDescent="0.2">
      <c r="B109" s="77">
        <v>98</v>
      </c>
      <c r="C109" s="105"/>
      <c r="D109" s="117"/>
      <c r="E109" s="117"/>
      <c r="F109" s="117"/>
      <c r="G109" s="106" t="str">
        <f t="shared" si="18"/>
        <v/>
      </c>
      <c r="H109" s="38"/>
      <c r="I109" s="14"/>
      <c r="J109" s="144"/>
      <c r="K109" s="148" t="str">
        <f t="shared" si="19"/>
        <v/>
      </c>
      <c r="L109" s="101" t="str">
        <f t="shared" si="20"/>
        <v/>
      </c>
      <c r="M109" s="82"/>
      <c r="N109" s="84"/>
      <c r="O109" s="84"/>
      <c r="P109" s="84"/>
      <c r="Q109" s="15" t="str" cm="1">
        <f t="array" ref="Q109">IF(M109="","",IF($Q$11="4 Beste",SUM(LARGE(M109:P109,{1;2;3;4})),(IF($Q$11="3 Beste",SUM(LARGE(M109:P109,{1;2;3})),(IF($Q$11="2 Beste",SUM(LARGE(M109:P109,{1;2})),IF($Q$11="Bester",LARGE(M109:P109,1))))))))</f>
        <v/>
      </c>
      <c r="R109" s="101" t="str">
        <f t="shared" si="21"/>
        <v/>
      </c>
      <c r="S109" s="82"/>
      <c r="T109" s="84"/>
      <c r="U109" s="84"/>
      <c r="V109" s="84"/>
      <c r="W109" s="16" t="str" cm="1">
        <f t="array" ref="W109">IF(S109="","",IF($W$11="4 Beste",SUM(LARGE(S109:V109,{1;2;3;4})),(IF($W$11="3 Beste",SUM(LARGE(S109:V109,{1;2;3})),(IF($W$11="2 Beste",SUM(LARGE(S109:V109,{1;2})),IF($W$11="Bester",LARGE(S109:V109,1))))))))</f>
        <v/>
      </c>
      <c r="X109" s="101" t="str">
        <f t="shared" si="22"/>
        <v/>
      </c>
      <c r="Y109" s="14"/>
      <c r="Z109" s="101" t="str">
        <f t="shared" si="23"/>
        <v/>
      </c>
      <c r="AA109" s="18"/>
      <c r="AB109" s="23" t="str">
        <f t="shared" si="15"/>
        <v/>
      </c>
      <c r="AC109" s="24" t="str">
        <f t="shared" si="16"/>
        <v/>
      </c>
      <c r="AD109" s="24" t="str">
        <f t="shared" si="17"/>
        <v/>
      </c>
      <c r="AE109" s="22" t="str">
        <f t="shared" si="24"/>
        <v/>
      </c>
      <c r="AF109" s="16" t="str">
        <f t="shared" si="25"/>
        <v/>
      </c>
      <c r="AG109" s="103" t="str">
        <f t="shared" si="26"/>
        <v/>
      </c>
      <c r="AH109" s="25" t="str">
        <f t="shared" si="27"/>
        <v/>
      </c>
      <c r="AI109" s="26" t="str">
        <f t="shared" si="28"/>
        <v/>
      </c>
      <c r="AJ109" s="27" t="str">
        <f t="shared" si="29"/>
        <v/>
      </c>
      <c r="AL109" s="6"/>
      <c r="AM109" s="6"/>
      <c r="AN109" s="6"/>
      <c r="AO109" s="6"/>
      <c r="AP109" s="6"/>
      <c r="AQ109" s="6"/>
      <c r="AR109" s="6"/>
      <c r="AS109" s="6"/>
      <c r="AT109" s="6"/>
      <c r="AU109" s="6"/>
      <c r="AV109" s="6"/>
      <c r="AW109" s="6"/>
      <c r="AX109" s="6"/>
      <c r="AY109" s="6"/>
    </row>
    <row r="110" spans="2:51" ht="18" customHeight="1" x14ac:dyDescent="0.2">
      <c r="B110" s="77">
        <v>99</v>
      </c>
      <c r="C110" s="105"/>
      <c r="D110" s="117"/>
      <c r="E110" s="117"/>
      <c r="F110" s="117"/>
      <c r="G110" s="106" t="str">
        <f t="shared" si="18"/>
        <v/>
      </c>
      <c r="H110" s="38"/>
      <c r="I110" s="14"/>
      <c r="J110" s="144"/>
      <c r="K110" s="148" t="str">
        <f t="shared" si="19"/>
        <v/>
      </c>
      <c r="L110" s="101" t="str">
        <f t="shared" si="20"/>
        <v/>
      </c>
      <c r="M110" s="82"/>
      <c r="N110" s="84"/>
      <c r="O110" s="84"/>
      <c r="P110" s="84"/>
      <c r="Q110" s="15" t="str" cm="1">
        <f t="array" ref="Q110">IF(M110="","",IF($Q$11="4 Beste",SUM(LARGE(M110:P110,{1;2;3;4})),(IF($Q$11="3 Beste",SUM(LARGE(M110:P110,{1;2;3})),(IF($Q$11="2 Beste",SUM(LARGE(M110:P110,{1;2})),IF($Q$11="Bester",LARGE(M110:P110,1))))))))</f>
        <v/>
      </c>
      <c r="R110" s="101" t="str">
        <f t="shared" si="21"/>
        <v/>
      </c>
      <c r="S110" s="82"/>
      <c r="T110" s="84"/>
      <c r="U110" s="84"/>
      <c r="V110" s="84"/>
      <c r="W110" s="16" t="str" cm="1">
        <f t="array" ref="W110">IF(S110="","",IF($W$11="4 Beste",SUM(LARGE(S110:V110,{1;2;3;4})),(IF($W$11="3 Beste",SUM(LARGE(S110:V110,{1;2;3})),(IF($W$11="2 Beste",SUM(LARGE(S110:V110,{1;2})),IF($W$11="Bester",LARGE(S110:V110,1))))))))</f>
        <v/>
      </c>
      <c r="X110" s="101" t="str">
        <f t="shared" si="22"/>
        <v/>
      </c>
      <c r="Y110" s="14"/>
      <c r="Z110" s="101" t="str">
        <f t="shared" si="23"/>
        <v/>
      </c>
      <c r="AA110" s="18"/>
      <c r="AB110" s="23" t="str">
        <f t="shared" si="15"/>
        <v/>
      </c>
      <c r="AC110" s="24" t="str">
        <f t="shared" si="16"/>
        <v/>
      </c>
      <c r="AD110" s="24" t="str">
        <f t="shared" si="17"/>
        <v/>
      </c>
      <c r="AE110" s="22" t="str">
        <f t="shared" si="24"/>
        <v/>
      </c>
      <c r="AF110" s="16" t="str">
        <f t="shared" si="25"/>
        <v/>
      </c>
      <c r="AG110" s="103" t="str">
        <f t="shared" si="26"/>
        <v/>
      </c>
      <c r="AH110" s="25" t="str">
        <f t="shared" si="27"/>
        <v/>
      </c>
      <c r="AI110" s="26" t="str">
        <f t="shared" si="28"/>
        <v/>
      </c>
      <c r="AJ110" s="27" t="str">
        <f t="shared" si="29"/>
        <v/>
      </c>
      <c r="AL110" s="6"/>
      <c r="AM110" s="6"/>
      <c r="AN110" s="6"/>
      <c r="AO110" s="6"/>
      <c r="AP110" s="6"/>
      <c r="AQ110" s="6"/>
      <c r="AR110" s="6"/>
      <c r="AS110" s="6"/>
      <c r="AT110" s="6"/>
      <c r="AU110" s="6"/>
      <c r="AV110" s="6"/>
      <c r="AW110" s="6"/>
      <c r="AX110" s="6"/>
      <c r="AY110" s="6"/>
    </row>
    <row r="111" spans="2:51" ht="18" customHeight="1" x14ac:dyDescent="0.2">
      <c r="B111" s="77">
        <v>100</v>
      </c>
      <c r="C111" s="105"/>
      <c r="D111" s="117"/>
      <c r="E111" s="117"/>
      <c r="F111" s="117"/>
      <c r="G111" s="106" t="str">
        <f t="shared" si="18"/>
        <v/>
      </c>
      <c r="H111" s="38"/>
      <c r="I111" s="14"/>
      <c r="J111" s="144"/>
      <c r="K111" s="148" t="str">
        <f t="shared" si="19"/>
        <v/>
      </c>
      <c r="L111" s="101" t="str">
        <f t="shared" si="20"/>
        <v/>
      </c>
      <c r="M111" s="82"/>
      <c r="N111" s="84"/>
      <c r="O111" s="84"/>
      <c r="P111" s="84"/>
      <c r="Q111" s="15" t="str" cm="1">
        <f t="array" ref="Q111">IF(M111="","",IF($Q$11="4 Beste",SUM(LARGE(M111:P111,{1;2;3;4})),(IF($Q$11="3 Beste",SUM(LARGE(M111:P111,{1;2;3})),(IF($Q$11="2 Beste",SUM(LARGE(M111:P111,{1;2})),IF($Q$11="Bester",LARGE(M111:P111,1))))))))</f>
        <v/>
      </c>
      <c r="R111" s="101" t="str">
        <f t="shared" si="21"/>
        <v/>
      </c>
      <c r="S111" s="82"/>
      <c r="T111" s="84"/>
      <c r="U111" s="84"/>
      <c r="V111" s="84"/>
      <c r="W111" s="16" t="str" cm="1">
        <f t="array" ref="W111">IF(S111="","",IF($W$11="4 Beste",SUM(LARGE(S111:V111,{1;2;3;4})),(IF($W$11="3 Beste",SUM(LARGE(S111:V111,{1;2;3})),(IF($W$11="2 Beste",SUM(LARGE(S111:V111,{1;2})),IF($W$11="Bester",LARGE(S111:V111,1))))))))</f>
        <v/>
      </c>
      <c r="X111" s="101" t="str">
        <f t="shared" si="22"/>
        <v/>
      </c>
      <c r="Y111" s="14"/>
      <c r="Z111" s="101" t="str">
        <f t="shared" si="23"/>
        <v/>
      </c>
      <c r="AA111" s="18"/>
      <c r="AB111" s="23" t="str">
        <f t="shared" si="15"/>
        <v/>
      </c>
      <c r="AC111" s="24" t="str">
        <f t="shared" si="16"/>
        <v/>
      </c>
      <c r="AD111" s="24" t="str">
        <f t="shared" si="17"/>
        <v/>
      </c>
      <c r="AE111" s="22" t="str">
        <f t="shared" si="24"/>
        <v/>
      </c>
      <c r="AF111" s="16" t="str">
        <f t="shared" si="25"/>
        <v/>
      </c>
      <c r="AG111" s="103" t="str">
        <f t="shared" si="26"/>
        <v/>
      </c>
      <c r="AH111" s="25" t="str">
        <f t="shared" si="27"/>
        <v/>
      </c>
      <c r="AI111" s="26" t="str">
        <f t="shared" si="28"/>
        <v/>
      </c>
      <c r="AJ111" s="27" t="str">
        <f t="shared" si="29"/>
        <v/>
      </c>
      <c r="AL111" s="6"/>
      <c r="AM111" s="6"/>
      <c r="AN111" s="6"/>
      <c r="AO111" s="6"/>
      <c r="AP111" s="6"/>
      <c r="AQ111" s="6"/>
      <c r="AR111" s="6"/>
      <c r="AS111" s="6"/>
      <c r="AT111" s="6"/>
      <c r="AU111" s="6"/>
      <c r="AV111" s="6"/>
      <c r="AW111" s="6"/>
      <c r="AX111" s="6"/>
      <c r="AY111" s="6"/>
    </row>
    <row r="112" spans="2:51" ht="18" customHeight="1" x14ac:dyDescent="0.2">
      <c r="B112" s="77">
        <v>101</v>
      </c>
      <c r="C112" s="105"/>
      <c r="D112" s="117"/>
      <c r="E112" s="117"/>
      <c r="F112" s="117"/>
      <c r="G112" s="106" t="str">
        <f t="shared" si="18"/>
        <v/>
      </c>
      <c r="H112" s="38"/>
      <c r="I112" s="14"/>
      <c r="J112" s="144"/>
      <c r="K112" s="148" t="str">
        <f t="shared" si="19"/>
        <v/>
      </c>
      <c r="L112" s="101" t="str">
        <f t="shared" si="20"/>
        <v/>
      </c>
      <c r="M112" s="82"/>
      <c r="N112" s="84"/>
      <c r="O112" s="84"/>
      <c r="P112" s="84"/>
      <c r="Q112" s="15" t="str" cm="1">
        <f t="array" ref="Q112">IF(M112="","",IF($Q$11="4 Beste",SUM(LARGE(M112:P112,{1;2;3;4})),(IF($Q$11="3 Beste",SUM(LARGE(M112:P112,{1;2;3})),(IF($Q$11="2 Beste",SUM(LARGE(M112:P112,{1;2})),IF($Q$11="Bester",LARGE(M112:P112,1))))))))</f>
        <v/>
      </c>
      <c r="R112" s="101" t="str">
        <f t="shared" si="21"/>
        <v/>
      </c>
      <c r="S112" s="82"/>
      <c r="T112" s="84"/>
      <c r="U112" s="84"/>
      <c r="V112" s="84"/>
      <c r="W112" s="16" t="str" cm="1">
        <f t="array" ref="W112">IF(S112="","",IF($W$11="4 Beste",SUM(LARGE(S112:V112,{1;2;3;4})),(IF($W$11="3 Beste",SUM(LARGE(S112:V112,{1;2;3})),(IF($W$11="2 Beste",SUM(LARGE(S112:V112,{1;2})),IF($W$11="Bester",LARGE(S112:V112,1))))))))</f>
        <v/>
      </c>
      <c r="X112" s="101" t="str">
        <f t="shared" si="22"/>
        <v/>
      </c>
      <c r="Y112" s="14"/>
      <c r="Z112" s="101" t="str">
        <f t="shared" si="23"/>
        <v/>
      </c>
      <c r="AA112" s="18"/>
      <c r="AB112" s="23" t="str">
        <f t="shared" si="15"/>
        <v/>
      </c>
      <c r="AC112" s="24" t="str">
        <f t="shared" si="16"/>
        <v/>
      </c>
      <c r="AD112" s="24" t="str">
        <f t="shared" si="17"/>
        <v/>
      </c>
      <c r="AE112" s="22" t="str">
        <f t="shared" si="24"/>
        <v/>
      </c>
      <c r="AF112" s="16" t="str">
        <f t="shared" si="25"/>
        <v/>
      </c>
      <c r="AG112" s="103" t="str">
        <f t="shared" si="26"/>
        <v/>
      </c>
      <c r="AH112" s="25" t="str">
        <f t="shared" si="27"/>
        <v/>
      </c>
      <c r="AI112" s="26" t="str">
        <f t="shared" si="28"/>
        <v/>
      </c>
      <c r="AJ112" s="27" t="str">
        <f t="shared" si="29"/>
        <v/>
      </c>
      <c r="AL112" s="6"/>
      <c r="AM112" s="6"/>
      <c r="AN112" s="6"/>
      <c r="AO112" s="6"/>
      <c r="AP112" s="6"/>
      <c r="AQ112" s="6"/>
      <c r="AR112" s="6"/>
      <c r="AS112" s="6"/>
      <c r="AT112" s="6"/>
      <c r="AU112" s="6"/>
      <c r="AV112" s="6"/>
      <c r="AW112" s="6"/>
      <c r="AX112" s="6"/>
      <c r="AY112" s="6"/>
    </row>
    <row r="113" spans="2:51" ht="18" customHeight="1" x14ac:dyDescent="0.2">
      <c r="B113" s="77">
        <v>102</v>
      </c>
      <c r="C113" s="105"/>
      <c r="D113" s="117"/>
      <c r="E113" s="117"/>
      <c r="F113" s="117"/>
      <c r="G113" s="106" t="str">
        <f t="shared" si="18"/>
        <v/>
      </c>
      <c r="H113" s="38"/>
      <c r="I113" s="14"/>
      <c r="J113" s="144"/>
      <c r="K113" s="148" t="str">
        <f t="shared" si="19"/>
        <v/>
      </c>
      <c r="L113" s="101" t="str">
        <f t="shared" si="20"/>
        <v/>
      </c>
      <c r="M113" s="82"/>
      <c r="N113" s="84"/>
      <c r="O113" s="84"/>
      <c r="P113" s="84"/>
      <c r="Q113" s="15" t="str" cm="1">
        <f t="array" ref="Q113">IF(M113="","",IF($Q$11="4 Beste",SUM(LARGE(M113:P113,{1;2;3;4})),(IF($Q$11="3 Beste",SUM(LARGE(M113:P113,{1;2;3})),(IF($Q$11="2 Beste",SUM(LARGE(M113:P113,{1;2})),IF($Q$11="Bester",LARGE(M113:P113,1))))))))</f>
        <v/>
      </c>
      <c r="R113" s="101" t="str">
        <f t="shared" si="21"/>
        <v/>
      </c>
      <c r="S113" s="82"/>
      <c r="T113" s="84"/>
      <c r="U113" s="84"/>
      <c r="V113" s="84"/>
      <c r="W113" s="16" t="str" cm="1">
        <f t="array" ref="W113">IF(S113="","",IF($W$11="4 Beste",SUM(LARGE(S113:V113,{1;2;3;4})),(IF($W$11="3 Beste",SUM(LARGE(S113:V113,{1;2;3})),(IF($W$11="2 Beste",SUM(LARGE(S113:V113,{1;2})),IF($W$11="Bester",LARGE(S113:V113,1))))))))</f>
        <v/>
      </c>
      <c r="X113" s="101" t="str">
        <f t="shared" si="22"/>
        <v/>
      </c>
      <c r="Y113" s="14"/>
      <c r="Z113" s="101" t="str">
        <f t="shared" si="23"/>
        <v/>
      </c>
      <c r="AA113" s="18"/>
      <c r="AB113" s="23" t="str">
        <f t="shared" si="15"/>
        <v/>
      </c>
      <c r="AC113" s="24" t="str">
        <f t="shared" si="16"/>
        <v/>
      </c>
      <c r="AD113" s="24" t="str">
        <f t="shared" si="17"/>
        <v/>
      </c>
      <c r="AE113" s="22" t="str">
        <f t="shared" si="24"/>
        <v/>
      </c>
      <c r="AF113" s="16" t="str">
        <f t="shared" si="25"/>
        <v/>
      </c>
      <c r="AG113" s="103" t="str">
        <f t="shared" si="26"/>
        <v/>
      </c>
      <c r="AH113" s="25" t="str">
        <f t="shared" si="27"/>
        <v/>
      </c>
      <c r="AI113" s="26" t="str">
        <f t="shared" si="28"/>
        <v/>
      </c>
      <c r="AJ113" s="27" t="str">
        <f t="shared" si="29"/>
        <v/>
      </c>
      <c r="AL113" s="6"/>
      <c r="AM113" s="6"/>
      <c r="AN113" s="6"/>
      <c r="AO113" s="6"/>
      <c r="AP113" s="6"/>
      <c r="AQ113" s="6"/>
      <c r="AR113" s="6"/>
      <c r="AS113" s="6"/>
      <c r="AT113" s="6"/>
      <c r="AU113" s="6"/>
      <c r="AV113" s="6"/>
      <c r="AW113" s="6"/>
      <c r="AX113" s="6"/>
      <c r="AY113" s="6"/>
    </row>
    <row r="114" spans="2:51" ht="18" customHeight="1" x14ac:dyDescent="0.2">
      <c r="B114" s="77">
        <v>103</v>
      </c>
      <c r="C114" s="105"/>
      <c r="D114" s="117"/>
      <c r="E114" s="117"/>
      <c r="F114" s="117"/>
      <c r="G114" s="106" t="str">
        <f t="shared" si="18"/>
        <v/>
      </c>
      <c r="H114" s="38"/>
      <c r="I114" s="14"/>
      <c r="J114" s="144"/>
      <c r="K114" s="148" t="str">
        <f t="shared" si="19"/>
        <v/>
      </c>
      <c r="L114" s="101" t="str">
        <f t="shared" si="20"/>
        <v/>
      </c>
      <c r="M114" s="82"/>
      <c r="N114" s="84"/>
      <c r="O114" s="84"/>
      <c r="P114" s="84"/>
      <c r="Q114" s="15" t="str" cm="1">
        <f t="array" ref="Q114">IF(M114="","",IF($Q$11="4 Beste",SUM(LARGE(M114:P114,{1;2;3;4})),(IF($Q$11="3 Beste",SUM(LARGE(M114:P114,{1;2;3})),(IF($Q$11="2 Beste",SUM(LARGE(M114:P114,{1;2})),IF($Q$11="Bester",LARGE(M114:P114,1))))))))</f>
        <v/>
      </c>
      <c r="R114" s="101" t="str">
        <f t="shared" si="21"/>
        <v/>
      </c>
      <c r="S114" s="82"/>
      <c r="T114" s="84"/>
      <c r="U114" s="84"/>
      <c r="V114" s="84"/>
      <c r="W114" s="16" t="str" cm="1">
        <f t="array" ref="W114">IF(S114="","",IF($W$11="4 Beste",SUM(LARGE(S114:V114,{1;2;3;4})),(IF($W$11="3 Beste",SUM(LARGE(S114:V114,{1;2;3})),(IF($W$11="2 Beste",SUM(LARGE(S114:V114,{1;2})),IF($W$11="Bester",LARGE(S114:V114,1))))))))</f>
        <v/>
      </c>
      <c r="X114" s="101" t="str">
        <f t="shared" si="22"/>
        <v/>
      </c>
      <c r="Y114" s="14"/>
      <c r="Z114" s="101" t="str">
        <f t="shared" si="23"/>
        <v/>
      </c>
      <c r="AA114" s="18"/>
      <c r="AB114" s="23" t="str">
        <f t="shared" si="15"/>
        <v/>
      </c>
      <c r="AC114" s="24" t="str">
        <f t="shared" si="16"/>
        <v/>
      </c>
      <c r="AD114" s="24" t="str">
        <f t="shared" si="17"/>
        <v/>
      </c>
      <c r="AE114" s="22" t="str">
        <f t="shared" si="24"/>
        <v/>
      </c>
      <c r="AF114" s="16" t="str">
        <f t="shared" si="25"/>
        <v/>
      </c>
      <c r="AG114" s="103" t="str">
        <f t="shared" si="26"/>
        <v/>
      </c>
      <c r="AH114" s="25" t="str">
        <f t="shared" si="27"/>
        <v/>
      </c>
      <c r="AI114" s="26" t="str">
        <f t="shared" si="28"/>
        <v/>
      </c>
      <c r="AJ114" s="27" t="str">
        <f t="shared" si="29"/>
        <v/>
      </c>
      <c r="AL114" s="6"/>
      <c r="AM114" s="6"/>
      <c r="AN114" s="6"/>
      <c r="AO114" s="6"/>
      <c r="AP114" s="6"/>
      <c r="AQ114" s="6"/>
      <c r="AR114" s="6"/>
      <c r="AS114" s="6"/>
      <c r="AT114" s="6"/>
      <c r="AU114" s="6"/>
      <c r="AV114" s="6"/>
      <c r="AW114" s="6"/>
      <c r="AX114" s="6"/>
      <c r="AY114" s="6"/>
    </row>
    <row r="115" spans="2:51" ht="18" customHeight="1" x14ac:dyDescent="0.2">
      <c r="B115" s="77">
        <v>104</v>
      </c>
      <c r="C115" s="105"/>
      <c r="D115" s="117"/>
      <c r="E115" s="117"/>
      <c r="F115" s="117"/>
      <c r="G115" s="106" t="str">
        <f t="shared" si="18"/>
        <v/>
      </c>
      <c r="H115" s="38"/>
      <c r="I115" s="14"/>
      <c r="J115" s="144"/>
      <c r="K115" s="148" t="str">
        <f t="shared" si="19"/>
        <v/>
      </c>
      <c r="L115" s="101" t="str">
        <f t="shared" si="20"/>
        <v/>
      </c>
      <c r="M115" s="82"/>
      <c r="N115" s="84"/>
      <c r="O115" s="84"/>
      <c r="P115" s="84"/>
      <c r="Q115" s="15" t="str" cm="1">
        <f t="array" ref="Q115">IF(M115="","",IF($Q$11="4 Beste",SUM(LARGE(M115:P115,{1;2;3;4})),(IF($Q$11="3 Beste",SUM(LARGE(M115:P115,{1;2;3})),(IF($Q$11="2 Beste",SUM(LARGE(M115:P115,{1;2})),IF($Q$11="Bester",LARGE(M115:P115,1))))))))</f>
        <v/>
      </c>
      <c r="R115" s="101" t="str">
        <f t="shared" si="21"/>
        <v/>
      </c>
      <c r="S115" s="82"/>
      <c r="T115" s="84"/>
      <c r="U115" s="84"/>
      <c r="V115" s="84"/>
      <c r="W115" s="16" t="str" cm="1">
        <f t="array" ref="W115">IF(S115="","",IF($W$11="4 Beste",SUM(LARGE(S115:V115,{1;2;3;4})),(IF($W$11="3 Beste",SUM(LARGE(S115:V115,{1;2;3})),(IF($W$11="2 Beste",SUM(LARGE(S115:V115,{1;2})),IF($W$11="Bester",LARGE(S115:V115,1))))))))</f>
        <v/>
      </c>
      <c r="X115" s="101" t="str">
        <f t="shared" si="22"/>
        <v/>
      </c>
      <c r="Y115" s="14"/>
      <c r="Z115" s="101" t="str">
        <f t="shared" si="23"/>
        <v/>
      </c>
      <c r="AA115" s="18"/>
      <c r="AB115" s="23" t="str">
        <f t="shared" si="15"/>
        <v/>
      </c>
      <c r="AC115" s="24" t="str">
        <f t="shared" si="16"/>
        <v/>
      </c>
      <c r="AD115" s="24" t="str">
        <f t="shared" si="17"/>
        <v/>
      </c>
      <c r="AE115" s="22" t="str">
        <f t="shared" si="24"/>
        <v/>
      </c>
      <c r="AF115" s="16" t="str">
        <f t="shared" si="25"/>
        <v/>
      </c>
      <c r="AG115" s="103" t="str">
        <f t="shared" si="26"/>
        <v/>
      </c>
      <c r="AH115" s="25" t="str">
        <f t="shared" si="27"/>
        <v/>
      </c>
      <c r="AI115" s="26" t="str">
        <f t="shared" si="28"/>
        <v/>
      </c>
      <c r="AJ115" s="27" t="str">
        <f t="shared" si="29"/>
        <v/>
      </c>
      <c r="AL115" s="6"/>
      <c r="AM115" s="6"/>
      <c r="AN115" s="6"/>
      <c r="AO115" s="6"/>
      <c r="AP115" s="6"/>
      <c r="AQ115" s="6"/>
      <c r="AR115" s="6"/>
      <c r="AS115" s="6"/>
      <c r="AT115" s="6"/>
      <c r="AU115" s="6"/>
      <c r="AV115" s="6"/>
      <c r="AW115" s="6"/>
      <c r="AX115" s="6"/>
      <c r="AY115" s="6"/>
    </row>
    <row r="116" spans="2:51" ht="18" customHeight="1" x14ac:dyDescent="0.2">
      <c r="B116" s="77">
        <v>105</v>
      </c>
      <c r="C116" s="105"/>
      <c r="D116" s="117"/>
      <c r="E116" s="117"/>
      <c r="F116" s="117"/>
      <c r="G116" s="106" t="str">
        <f t="shared" si="18"/>
        <v/>
      </c>
      <c r="H116" s="38"/>
      <c r="I116" s="14"/>
      <c r="J116" s="144"/>
      <c r="K116" s="148" t="str">
        <f t="shared" si="19"/>
        <v/>
      </c>
      <c r="L116" s="101" t="str">
        <f t="shared" si="20"/>
        <v/>
      </c>
      <c r="M116" s="82"/>
      <c r="N116" s="84"/>
      <c r="O116" s="84"/>
      <c r="P116" s="84"/>
      <c r="Q116" s="15" t="str" cm="1">
        <f t="array" ref="Q116">IF(M116="","",IF($Q$11="4 Beste",SUM(LARGE(M116:P116,{1;2;3;4})),(IF($Q$11="3 Beste",SUM(LARGE(M116:P116,{1;2;3})),(IF($Q$11="2 Beste",SUM(LARGE(M116:P116,{1;2})),IF($Q$11="Bester",LARGE(M116:P116,1))))))))</f>
        <v/>
      </c>
      <c r="R116" s="101" t="str">
        <f t="shared" si="21"/>
        <v/>
      </c>
      <c r="S116" s="82"/>
      <c r="T116" s="84"/>
      <c r="U116" s="84"/>
      <c r="V116" s="84"/>
      <c r="W116" s="16" t="str" cm="1">
        <f t="array" ref="W116">IF(S116="","",IF($W$11="4 Beste",SUM(LARGE(S116:V116,{1;2;3;4})),(IF($W$11="3 Beste",SUM(LARGE(S116:V116,{1;2;3})),(IF($W$11="2 Beste",SUM(LARGE(S116:V116,{1;2})),IF($W$11="Bester",LARGE(S116:V116,1))))))))</f>
        <v/>
      </c>
      <c r="X116" s="101" t="str">
        <f t="shared" si="22"/>
        <v/>
      </c>
      <c r="Y116" s="14"/>
      <c r="Z116" s="101" t="str">
        <f t="shared" si="23"/>
        <v/>
      </c>
      <c r="AA116" s="18"/>
      <c r="AB116" s="23" t="str">
        <f t="shared" si="15"/>
        <v/>
      </c>
      <c r="AC116" s="24" t="str">
        <f t="shared" si="16"/>
        <v/>
      </c>
      <c r="AD116" s="24" t="str">
        <f t="shared" si="17"/>
        <v/>
      </c>
      <c r="AE116" s="22" t="str">
        <f t="shared" si="24"/>
        <v/>
      </c>
      <c r="AF116" s="16" t="str">
        <f t="shared" si="25"/>
        <v/>
      </c>
      <c r="AG116" s="103" t="str">
        <f t="shared" si="26"/>
        <v/>
      </c>
      <c r="AH116" s="25" t="str">
        <f t="shared" si="27"/>
        <v/>
      </c>
      <c r="AI116" s="26" t="str">
        <f t="shared" si="28"/>
        <v/>
      </c>
      <c r="AJ116" s="27" t="str">
        <f t="shared" si="29"/>
        <v/>
      </c>
      <c r="AL116" s="6"/>
      <c r="AM116" s="6"/>
      <c r="AN116" s="6"/>
      <c r="AO116" s="6"/>
      <c r="AP116" s="6"/>
      <c r="AQ116" s="6"/>
      <c r="AR116" s="6"/>
      <c r="AS116" s="6"/>
      <c r="AT116" s="6"/>
      <c r="AU116" s="6"/>
      <c r="AV116" s="6"/>
      <c r="AW116" s="6"/>
      <c r="AX116" s="6"/>
      <c r="AY116" s="6"/>
    </row>
    <row r="117" spans="2:51" ht="18" customHeight="1" x14ac:dyDescent="0.2">
      <c r="B117" s="77">
        <v>106</v>
      </c>
      <c r="C117" s="105"/>
      <c r="D117" s="117"/>
      <c r="E117" s="117"/>
      <c r="F117" s="117"/>
      <c r="G117" s="106" t="str">
        <f t="shared" si="18"/>
        <v/>
      </c>
      <c r="H117" s="38"/>
      <c r="I117" s="14"/>
      <c r="J117" s="144"/>
      <c r="K117" s="148" t="str">
        <f t="shared" si="19"/>
        <v/>
      </c>
      <c r="L117" s="101" t="str">
        <f t="shared" si="20"/>
        <v/>
      </c>
      <c r="M117" s="82"/>
      <c r="N117" s="84"/>
      <c r="O117" s="84"/>
      <c r="P117" s="84"/>
      <c r="Q117" s="15" t="str" cm="1">
        <f t="array" ref="Q117">IF(M117="","",IF($Q$11="4 Beste",SUM(LARGE(M117:P117,{1;2;3;4})),(IF($Q$11="3 Beste",SUM(LARGE(M117:P117,{1;2;3})),(IF($Q$11="2 Beste",SUM(LARGE(M117:P117,{1;2})),IF($Q$11="Bester",LARGE(M117:P117,1))))))))</f>
        <v/>
      </c>
      <c r="R117" s="101" t="str">
        <f t="shared" si="21"/>
        <v/>
      </c>
      <c r="S117" s="82"/>
      <c r="T117" s="84"/>
      <c r="U117" s="84"/>
      <c r="V117" s="84"/>
      <c r="W117" s="16" t="str" cm="1">
        <f t="array" ref="W117">IF(S117="","",IF($W$11="4 Beste",SUM(LARGE(S117:V117,{1;2;3;4})),(IF($W$11="3 Beste",SUM(LARGE(S117:V117,{1;2;3})),(IF($W$11="2 Beste",SUM(LARGE(S117:V117,{1;2})),IF($W$11="Bester",LARGE(S117:V117,1))))))))</f>
        <v/>
      </c>
      <c r="X117" s="101" t="str">
        <f t="shared" si="22"/>
        <v/>
      </c>
      <c r="Y117" s="14"/>
      <c r="Z117" s="101" t="str">
        <f t="shared" si="23"/>
        <v/>
      </c>
      <c r="AA117" s="18"/>
      <c r="AB117" s="23" t="str">
        <f t="shared" si="15"/>
        <v/>
      </c>
      <c r="AC117" s="24" t="str">
        <f t="shared" si="16"/>
        <v/>
      </c>
      <c r="AD117" s="24" t="str">
        <f t="shared" si="17"/>
        <v/>
      </c>
      <c r="AE117" s="22" t="str">
        <f t="shared" si="24"/>
        <v/>
      </c>
      <c r="AF117" s="16" t="str">
        <f t="shared" si="25"/>
        <v/>
      </c>
      <c r="AG117" s="103" t="str">
        <f t="shared" si="26"/>
        <v/>
      </c>
      <c r="AH117" s="25" t="str">
        <f t="shared" si="27"/>
        <v/>
      </c>
      <c r="AI117" s="26" t="str">
        <f t="shared" si="28"/>
        <v/>
      </c>
      <c r="AJ117" s="27" t="str">
        <f t="shared" si="29"/>
        <v/>
      </c>
      <c r="AL117" s="6"/>
      <c r="AM117" s="6"/>
      <c r="AN117" s="6"/>
      <c r="AO117" s="6"/>
      <c r="AP117" s="6"/>
      <c r="AQ117" s="6"/>
      <c r="AR117" s="6"/>
      <c r="AS117" s="6"/>
      <c r="AT117" s="6"/>
      <c r="AU117" s="6"/>
      <c r="AV117" s="6"/>
      <c r="AW117" s="6"/>
      <c r="AX117" s="6"/>
      <c r="AY117" s="6"/>
    </row>
    <row r="118" spans="2:51" ht="18" customHeight="1" x14ac:dyDescent="0.2">
      <c r="B118" s="77">
        <v>107</v>
      </c>
      <c r="C118" s="105"/>
      <c r="D118" s="117"/>
      <c r="E118" s="117"/>
      <c r="F118" s="117"/>
      <c r="G118" s="106" t="str">
        <f t="shared" si="18"/>
        <v/>
      </c>
      <c r="H118" s="38"/>
      <c r="I118" s="14"/>
      <c r="J118" s="144"/>
      <c r="K118" s="148" t="str">
        <f t="shared" si="19"/>
        <v/>
      </c>
      <c r="L118" s="101" t="str">
        <f t="shared" si="20"/>
        <v/>
      </c>
      <c r="M118" s="82"/>
      <c r="N118" s="84"/>
      <c r="O118" s="84"/>
      <c r="P118" s="84"/>
      <c r="Q118" s="15" t="str" cm="1">
        <f t="array" ref="Q118">IF(M118="","",IF($Q$11="4 Beste",SUM(LARGE(M118:P118,{1;2;3;4})),(IF($Q$11="3 Beste",SUM(LARGE(M118:P118,{1;2;3})),(IF($Q$11="2 Beste",SUM(LARGE(M118:P118,{1;2})),IF($Q$11="Bester",LARGE(M118:P118,1))))))))</f>
        <v/>
      </c>
      <c r="R118" s="101" t="str">
        <f t="shared" si="21"/>
        <v/>
      </c>
      <c r="S118" s="82"/>
      <c r="T118" s="84"/>
      <c r="U118" s="84"/>
      <c r="V118" s="84"/>
      <c r="W118" s="16" t="str" cm="1">
        <f t="array" ref="W118">IF(S118="","",IF($W$11="4 Beste",SUM(LARGE(S118:V118,{1;2;3;4})),(IF($W$11="3 Beste",SUM(LARGE(S118:V118,{1;2;3})),(IF($W$11="2 Beste",SUM(LARGE(S118:V118,{1;2})),IF($W$11="Bester",LARGE(S118:V118,1))))))))</f>
        <v/>
      </c>
      <c r="X118" s="101" t="str">
        <f t="shared" si="22"/>
        <v/>
      </c>
      <c r="Y118" s="14"/>
      <c r="Z118" s="101" t="str">
        <f t="shared" si="23"/>
        <v/>
      </c>
      <c r="AA118" s="18"/>
      <c r="AB118" s="23" t="str">
        <f t="shared" si="15"/>
        <v/>
      </c>
      <c r="AC118" s="24" t="str">
        <f t="shared" si="16"/>
        <v/>
      </c>
      <c r="AD118" s="24" t="str">
        <f t="shared" si="17"/>
        <v/>
      </c>
      <c r="AE118" s="22" t="str">
        <f t="shared" si="24"/>
        <v/>
      </c>
      <c r="AF118" s="16" t="str">
        <f t="shared" si="25"/>
        <v/>
      </c>
      <c r="AG118" s="103" t="str">
        <f t="shared" si="26"/>
        <v/>
      </c>
      <c r="AH118" s="25" t="str">
        <f t="shared" si="27"/>
        <v/>
      </c>
      <c r="AI118" s="26" t="str">
        <f t="shared" si="28"/>
        <v/>
      </c>
      <c r="AJ118" s="27" t="str">
        <f t="shared" si="29"/>
        <v/>
      </c>
      <c r="AL118" s="6"/>
      <c r="AM118" s="6"/>
      <c r="AN118" s="6"/>
      <c r="AO118" s="6"/>
      <c r="AP118" s="6"/>
      <c r="AQ118" s="6"/>
      <c r="AR118" s="6"/>
      <c r="AS118" s="6"/>
      <c r="AT118" s="6"/>
      <c r="AU118" s="6"/>
      <c r="AV118" s="6"/>
      <c r="AW118" s="6"/>
      <c r="AX118" s="6"/>
      <c r="AY118" s="6"/>
    </row>
    <row r="119" spans="2:51" ht="18" customHeight="1" x14ac:dyDescent="0.2">
      <c r="B119" s="77">
        <v>108</v>
      </c>
      <c r="C119" s="105"/>
      <c r="D119" s="117"/>
      <c r="E119" s="117"/>
      <c r="F119" s="117"/>
      <c r="G119" s="106" t="str">
        <f t="shared" si="18"/>
        <v/>
      </c>
      <c r="H119" s="38"/>
      <c r="I119" s="14"/>
      <c r="J119" s="144"/>
      <c r="K119" s="148" t="str">
        <f t="shared" si="19"/>
        <v/>
      </c>
      <c r="L119" s="101" t="str">
        <f t="shared" si="20"/>
        <v/>
      </c>
      <c r="M119" s="82"/>
      <c r="N119" s="84"/>
      <c r="O119" s="84"/>
      <c r="P119" s="84"/>
      <c r="Q119" s="15" t="str" cm="1">
        <f t="array" ref="Q119">IF(M119="","",IF($Q$11="4 Beste",SUM(LARGE(M119:P119,{1;2;3;4})),(IF($Q$11="3 Beste",SUM(LARGE(M119:P119,{1;2;3})),(IF($Q$11="2 Beste",SUM(LARGE(M119:P119,{1;2})),IF($Q$11="Bester",LARGE(M119:P119,1))))))))</f>
        <v/>
      </c>
      <c r="R119" s="101" t="str">
        <f t="shared" si="21"/>
        <v/>
      </c>
      <c r="S119" s="82"/>
      <c r="T119" s="84"/>
      <c r="U119" s="84"/>
      <c r="V119" s="84"/>
      <c r="W119" s="16" t="str" cm="1">
        <f t="array" ref="W119">IF(S119="","",IF($W$11="4 Beste",SUM(LARGE(S119:V119,{1;2;3;4})),(IF($W$11="3 Beste",SUM(LARGE(S119:V119,{1;2;3})),(IF($W$11="2 Beste",SUM(LARGE(S119:V119,{1;2})),IF($W$11="Bester",LARGE(S119:V119,1))))))))</f>
        <v/>
      </c>
      <c r="X119" s="101" t="str">
        <f t="shared" si="22"/>
        <v/>
      </c>
      <c r="Y119" s="14"/>
      <c r="Z119" s="101" t="str">
        <f t="shared" si="23"/>
        <v/>
      </c>
      <c r="AA119" s="18"/>
      <c r="AB119" s="23" t="str">
        <f t="shared" si="15"/>
        <v/>
      </c>
      <c r="AC119" s="24" t="str">
        <f t="shared" si="16"/>
        <v/>
      </c>
      <c r="AD119" s="24" t="str">
        <f t="shared" si="17"/>
        <v/>
      </c>
      <c r="AE119" s="22" t="str">
        <f t="shared" si="24"/>
        <v/>
      </c>
      <c r="AF119" s="16" t="str">
        <f t="shared" si="25"/>
        <v/>
      </c>
      <c r="AG119" s="103" t="str">
        <f t="shared" si="26"/>
        <v/>
      </c>
      <c r="AH119" s="25" t="str">
        <f t="shared" si="27"/>
        <v/>
      </c>
      <c r="AI119" s="26" t="str">
        <f t="shared" si="28"/>
        <v/>
      </c>
      <c r="AJ119" s="27" t="str">
        <f t="shared" si="29"/>
        <v/>
      </c>
      <c r="AL119" s="6"/>
      <c r="AM119" s="6"/>
      <c r="AN119" s="6"/>
      <c r="AO119" s="6"/>
      <c r="AP119" s="6"/>
      <c r="AQ119" s="6"/>
      <c r="AR119" s="6"/>
      <c r="AS119" s="6"/>
      <c r="AT119" s="6"/>
      <c r="AU119" s="6"/>
      <c r="AV119" s="6"/>
      <c r="AW119" s="6"/>
      <c r="AX119" s="6"/>
      <c r="AY119" s="6"/>
    </row>
    <row r="120" spans="2:51" ht="18" customHeight="1" x14ac:dyDescent="0.2">
      <c r="B120" s="77">
        <v>109</v>
      </c>
      <c r="C120" s="105"/>
      <c r="D120" s="117"/>
      <c r="E120" s="117"/>
      <c r="F120" s="117"/>
      <c r="G120" s="106" t="str">
        <f t="shared" si="18"/>
        <v/>
      </c>
      <c r="H120" s="38"/>
      <c r="I120" s="14"/>
      <c r="J120" s="144"/>
      <c r="K120" s="148" t="str">
        <f t="shared" si="19"/>
        <v/>
      </c>
      <c r="L120" s="101" t="str">
        <f t="shared" si="20"/>
        <v/>
      </c>
      <c r="M120" s="82"/>
      <c r="N120" s="84"/>
      <c r="O120" s="84"/>
      <c r="P120" s="84"/>
      <c r="Q120" s="15" t="str" cm="1">
        <f t="array" ref="Q120">IF(M120="","",IF($Q$11="4 Beste",SUM(LARGE(M120:P120,{1;2;3;4})),(IF($Q$11="3 Beste",SUM(LARGE(M120:P120,{1;2;3})),(IF($Q$11="2 Beste",SUM(LARGE(M120:P120,{1;2})),IF($Q$11="Bester",LARGE(M120:P120,1))))))))</f>
        <v/>
      </c>
      <c r="R120" s="101" t="str">
        <f t="shared" si="21"/>
        <v/>
      </c>
      <c r="S120" s="82"/>
      <c r="T120" s="84"/>
      <c r="U120" s="84"/>
      <c r="V120" s="84"/>
      <c r="W120" s="16" t="str" cm="1">
        <f t="array" ref="W120">IF(S120="","",IF($W$11="4 Beste",SUM(LARGE(S120:V120,{1;2;3;4})),(IF($W$11="3 Beste",SUM(LARGE(S120:V120,{1;2;3})),(IF($W$11="2 Beste",SUM(LARGE(S120:V120,{1;2})),IF($W$11="Bester",LARGE(S120:V120,1))))))))</f>
        <v/>
      </c>
      <c r="X120" s="101" t="str">
        <f t="shared" si="22"/>
        <v/>
      </c>
      <c r="Y120" s="14"/>
      <c r="Z120" s="101" t="str">
        <f t="shared" si="23"/>
        <v/>
      </c>
      <c r="AA120" s="18"/>
      <c r="AB120" s="23" t="str">
        <f t="shared" si="15"/>
        <v/>
      </c>
      <c r="AC120" s="24" t="str">
        <f t="shared" si="16"/>
        <v/>
      </c>
      <c r="AD120" s="24" t="str">
        <f t="shared" si="17"/>
        <v/>
      </c>
      <c r="AE120" s="22" t="str">
        <f t="shared" si="24"/>
        <v/>
      </c>
      <c r="AF120" s="16" t="str">
        <f t="shared" si="25"/>
        <v/>
      </c>
      <c r="AG120" s="103" t="str">
        <f t="shared" si="26"/>
        <v/>
      </c>
      <c r="AH120" s="25" t="str">
        <f t="shared" si="27"/>
        <v/>
      </c>
      <c r="AI120" s="26" t="str">
        <f t="shared" si="28"/>
        <v/>
      </c>
      <c r="AJ120" s="27" t="str">
        <f t="shared" si="29"/>
        <v/>
      </c>
      <c r="AL120" s="6"/>
      <c r="AM120" s="6"/>
      <c r="AN120" s="6"/>
      <c r="AO120" s="6"/>
      <c r="AP120" s="6"/>
      <c r="AQ120" s="6"/>
      <c r="AR120" s="6"/>
      <c r="AS120" s="6"/>
      <c r="AT120" s="6"/>
      <c r="AU120" s="6"/>
      <c r="AV120" s="6"/>
      <c r="AW120" s="6"/>
      <c r="AX120" s="6"/>
      <c r="AY120" s="6"/>
    </row>
    <row r="121" spans="2:51" ht="18" customHeight="1" x14ac:dyDescent="0.2">
      <c r="B121" s="77">
        <v>110</v>
      </c>
      <c r="C121" s="105"/>
      <c r="D121" s="117"/>
      <c r="E121" s="117"/>
      <c r="F121" s="117"/>
      <c r="G121" s="106" t="str">
        <f t="shared" si="18"/>
        <v/>
      </c>
      <c r="H121" s="38"/>
      <c r="I121" s="14"/>
      <c r="J121" s="144"/>
      <c r="K121" s="148" t="str">
        <f t="shared" si="19"/>
        <v/>
      </c>
      <c r="L121" s="101" t="str">
        <f t="shared" si="20"/>
        <v/>
      </c>
      <c r="M121" s="82"/>
      <c r="N121" s="84"/>
      <c r="O121" s="84"/>
      <c r="P121" s="84"/>
      <c r="Q121" s="15" t="str" cm="1">
        <f t="array" ref="Q121">IF(M121="","",IF($Q$11="4 Beste",SUM(LARGE(M121:P121,{1;2;3;4})),(IF($Q$11="3 Beste",SUM(LARGE(M121:P121,{1;2;3})),(IF($Q$11="2 Beste",SUM(LARGE(M121:P121,{1;2})),IF($Q$11="Bester",LARGE(M121:P121,1))))))))</f>
        <v/>
      </c>
      <c r="R121" s="101" t="str">
        <f t="shared" si="21"/>
        <v/>
      </c>
      <c r="S121" s="82"/>
      <c r="T121" s="84"/>
      <c r="U121" s="84"/>
      <c r="V121" s="84"/>
      <c r="W121" s="16" t="str" cm="1">
        <f t="array" ref="W121">IF(S121="","",IF($W$11="4 Beste",SUM(LARGE(S121:V121,{1;2;3;4})),(IF($W$11="3 Beste",SUM(LARGE(S121:V121,{1;2;3})),(IF($W$11="2 Beste",SUM(LARGE(S121:V121,{1;2})),IF($W$11="Bester",LARGE(S121:V121,1))))))))</f>
        <v/>
      </c>
      <c r="X121" s="101" t="str">
        <f t="shared" si="22"/>
        <v/>
      </c>
      <c r="Y121" s="14"/>
      <c r="Z121" s="101" t="str">
        <f t="shared" si="23"/>
        <v/>
      </c>
      <c r="AA121" s="18"/>
      <c r="AB121" s="23" t="str">
        <f t="shared" si="15"/>
        <v/>
      </c>
      <c r="AC121" s="24" t="str">
        <f t="shared" si="16"/>
        <v/>
      </c>
      <c r="AD121" s="24" t="str">
        <f t="shared" si="17"/>
        <v/>
      </c>
      <c r="AE121" s="22" t="str">
        <f t="shared" si="24"/>
        <v/>
      </c>
      <c r="AF121" s="16" t="str">
        <f t="shared" si="25"/>
        <v/>
      </c>
      <c r="AG121" s="103" t="str">
        <f t="shared" si="26"/>
        <v/>
      </c>
      <c r="AH121" s="25" t="str">
        <f t="shared" si="27"/>
        <v/>
      </c>
      <c r="AI121" s="26" t="str">
        <f t="shared" si="28"/>
        <v/>
      </c>
      <c r="AJ121" s="27" t="str">
        <f t="shared" si="29"/>
        <v/>
      </c>
      <c r="AL121" s="6"/>
      <c r="AM121" s="6"/>
      <c r="AN121" s="6"/>
      <c r="AO121" s="6"/>
      <c r="AP121" s="6"/>
      <c r="AQ121" s="6"/>
      <c r="AR121" s="6"/>
      <c r="AS121" s="6"/>
      <c r="AT121" s="6"/>
      <c r="AU121" s="6"/>
      <c r="AV121" s="6"/>
      <c r="AW121" s="6"/>
      <c r="AX121" s="6"/>
      <c r="AY121" s="6"/>
    </row>
    <row r="122" spans="2:51" ht="18" customHeight="1" x14ac:dyDescent="0.2">
      <c r="B122" s="77">
        <v>111</v>
      </c>
      <c r="C122" s="105"/>
      <c r="D122" s="117"/>
      <c r="E122" s="117"/>
      <c r="F122" s="117"/>
      <c r="G122" s="106" t="str">
        <f t="shared" si="18"/>
        <v/>
      </c>
      <c r="H122" s="38"/>
      <c r="I122" s="14"/>
      <c r="J122" s="144"/>
      <c r="K122" s="148" t="str">
        <f t="shared" si="19"/>
        <v/>
      </c>
      <c r="L122" s="101" t="str">
        <f t="shared" si="20"/>
        <v/>
      </c>
      <c r="M122" s="82"/>
      <c r="N122" s="84"/>
      <c r="O122" s="84"/>
      <c r="P122" s="84"/>
      <c r="Q122" s="15" t="str" cm="1">
        <f t="array" ref="Q122">IF(M122="","",IF($Q$11="4 Beste",SUM(LARGE(M122:P122,{1;2;3;4})),(IF($Q$11="3 Beste",SUM(LARGE(M122:P122,{1;2;3})),(IF($Q$11="2 Beste",SUM(LARGE(M122:P122,{1;2})),IF($Q$11="Bester",LARGE(M122:P122,1))))))))</f>
        <v/>
      </c>
      <c r="R122" s="101" t="str">
        <f t="shared" si="21"/>
        <v/>
      </c>
      <c r="S122" s="82"/>
      <c r="T122" s="84"/>
      <c r="U122" s="84"/>
      <c r="V122" s="84"/>
      <c r="W122" s="16" t="str" cm="1">
        <f t="array" ref="W122">IF(S122="","",IF($W$11="4 Beste",SUM(LARGE(S122:V122,{1;2;3;4})),(IF($W$11="3 Beste",SUM(LARGE(S122:V122,{1;2;3})),(IF($W$11="2 Beste",SUM(LARGE(S122:V122,{1;2})),IF($W$11="Bester",LARGE(S122:V122,1))))))))</f>
        <v/>
      </c>
      <c r="X122" s="101" t="str">
        <f t="shared" si="22"/>
        <v/>
      </c>
      <c r="Y122" s="14"/>
      <c r="Z122" s="101" t="str">
        <f t="shared" si="23"/>
        <v/>
      </c>
      <c r="AA122" s="18"/>
      <c r="AB122" s="23" t="str">
        <f t="shared" si="15"/>
        <v/>
      </c>
      <c r="AC122" s="24" t="str">
        <f t="shared" si="16"/>
        <v/>
      </c>
      <c r="AD122" s="24" t="str">
        <f t="shared" si="17"/>
        <v/>
      </c>
      <c r="AE122" s="22" t="str">
        <f t="shared" si="24"/>
        <v/>
      </c>
      <c r="AF122" s="16" t="str">
        <f t="shared" si="25"/>
        <v/>
      </c>
      <c r="AG122" s="103" t="str">
        <f t="shared" si="26"/>
        <v/>
      </c>
      <c r="AH122" s="25" t="str">
        <f t="shared" si="27"/>
        <v/>
      </c>
      <c r="AI122" s="26" t="str">
        <f t="shared" si="28"/>
        <v/>
      </c>
      <c r="AJ122" s="27" t="str">
        <f t="shared" si="29"/>
        <v/>
      </c>
      <c r="AL122" s="6"/>
      <c r="AM122" s="6"/>
      <c r="AN122" s="6"/>
      <c r="AO122" s="6"/>
      <c r="AP122" s="6"/>
      <c r="AQ122" s="6"/>
      <c r="AR122" s="6"/>
      <c r="AS122" s="6"/>
      <c r="AT122" s="6"/>
      <c r="AU122" s="6"/>
      <c r="AV122" s="6"/>
      <c r="AW122" s="6"/>
      <c r="AX122" s="6"/>
      <c r="AY122" s="6"/>
    </row>
    <row r="123" spans="2:51" ht="18" customHeight="1" x14ac:dyDescent="0.2">
      <c r="B123" s="77">
        <v>112</v>
      </c>
      <c r="C123" s="105"/>
      <c r="D123" s="117"/>
      <c r="E123" s="117"/>
      <c r="F123" s="117"/>
      <c r="G123" s="106" t="str">
        <f t="shared" si="18"/>
        <v/>
      </c>
      <c r="H123" s="38"/>
      <c r="I123" s="14"/>
      <c r="J123" s="144"/>
      <c r="K123" s="148" t="str">
        <f t="shared" si="19"/>
        <v/>
      </c>
      <c r="L123" s="101" t="str">
        <f t="shared" si="20"/>
        <v/>
      </c>
      <c r="M123" s="82"/>
      <c r="N123" s="84"/>
      <c r="O123" s="84"/>
      <c r="P123" s="84"/>
      <c r="Q123" s="15" t="str" cm="1">
        <f t="array" ref="Q123">IF(M123="","",IF($Q$11="4 Beste",SUM(LARGE(M123:P123,{1;2;3;4})),(IF($Q$11="3 Beste",SUM(LARGE(M123:P123,{1;2;3})),(IF($Q$11="2 Beste",SUM(LARGE(M123:P123,{1;2})),IF($Q$11="Bester",LARGE(M123:P123,1))))))))</f>
        <v/>
      </c>
      <c r="R123" s="101" t="str">
        <f t="shared" si="21"/>
        <v/>
      </c>
      <c r="S123" s="82"/>
      <c r="T123" s="84"/>
      <c r="U123" s="84"/>
      <c r="V123" s="84"/>
      <c r="W123" s="16" t="str" cm="1">
        <f t="array" ref="W123">IF(S123="","",IF($W$11="4 Beste",SUM(LARGE(S123:V123,{1;2;3;4})),(IF($W$11="3 Beste",SUM(LARGE(S123:V123,{1;2;3})),(IF($W$11="2 Beste",SUM(LARGE(S123:V123,{1;2})),IF($W$11="Bester",LARGE(S123:V123,1))))))))</f>
        <v/>
      </c>
      <c r="X123" s="101" t="str">
        <f t="shared" si="22"/>
        <v/>
      </c>
      <c r="Y123" s="14"/>
      <c r="Z123" s="101" t="str">
        <f t="shared" si="23"/>
        <v/>
      </c>
      <c r="AA123" s="18"/>
      <c r="AB123" s="23" t="str">
        <f t="shared" si="15"/>
        <v/>
      </c>
      <c r="AC123" s="24" t="str">
        <f t="shared" si="16"/>
        <v/>
      </c>
      <c r="AD123" s="24" t="str">
        <f t="shared" si="17"/>
        <v/>
      </c>
      <c r="AE123" s="22" t="str">
        <f t="shared" si="24"/>
        <v/>
      </c>
      <c r="AF123" s="16" t="str">
        <f t="shared" si="25"/>
        <v/>
      </c>
      <c r="AG123" s="103" t="str">
        <f t="shared" si="26"/>
        <v/>
      </c>
      <c r="AH123" s="25" t="str">
        <f t="shared" si="27"/>
        <v/>
      </c>
      <c r="AI123" s="26" t="str">
        <f t="shared" si="28"/>
        <v/>
      </c>
      <c r="AJ123" s="27" t="str">
        <f t="shared" si="29"/>
        <v/>
      </c>
      <c r="AL123" s="6"/>
      <c r="AM123" s="6"/>
      <c r="AN123" s="6"/>
      <c r="AO123" s="6"/>
      <c r="AP123" s="6"/>
      <c r="AQ123" s="6"/>
      <c r="AR123" s="6"/>
      <c r="AS123" s="6"/>
      <c r="AT123" s="6"/>
      <c r="AU123" s="6"/>
      <c r="AV123" s="6"/>
      <c r="AW123" s="6"/>
      <c r="AX123" s="6"/>
      <c r="AY123" s="6"/>
    </row>
    <row r="124" spans="2:51" ht="18" customHeight="1" x14ac:dyDescent="0.2">
      <c r="B124" s="77">
        <v>113</v>
      </c>
      <c r="C124" s="105"/>
      <c r="D124" s="117"/>
      <c r="E124" s="117"/>
      <c r="F124" s="117"/>
      <c r="G124" s="106" t="str">
        <f t="shared" si="18"/>
        <v/>
      </c>
      <c r="H124" s="38"/>
      <c r="I124" s="14"/>
      <c r="J124" s="144"/>
      <c r="K124" s="148" t="str">
        <f t="shared" si="19"/>
        <v/>
      </c>
      <c r="L124" s="101" t="str">
        <f t="shared" si="20"/>
        <v/>
      </c>
      <c r="M124" s="82"/>
      <c r="N124" s="84"/>
      <c r="O124" s="84"/>
      <c r="P124" s="84"/>
      <c r="Q124" s="15" t="str" cm="1">
        <f t="array" ref="Q124">IF(M124="","",IF($Q$11="4 Beste",SUM(LARGE(M124:P124,{1;2;3;4})),(IF($Q$11="3 Beste",SUM(LARGE(M124:P124,{1;2;3})),(IF($Q$11="2 Beste",SUM(LARGE(M124:P124,{1;2})),IF($Q$11="Bester",LARGE(M124:P124,1))))))))</f>
        <v/>
      </c>
      <c r="R124" s="101" t="str">
        <f t="shared" si="21"/>
        <v/>
      </c>
      <c r="S124" s="82"/>
      <c r="T124" s="84"/>
      <c r="U124" s="84"/>
      <c r="V124" s="84"/>
      <c r="W124" s="16" t="str" cm="1">
        <f t="array" ref="W124">IF(S124="","",IF($W$11="4 Beste",SUM(LARGE(S124:V124,{1;2;3;4})),(IF($W$11="3 Beste",SUM(LARGE(S124:V124,{1;2;3})),(IF($W$11="2 Beste",SUM(LARGE(S124:V124,{1;2})),IF($W$11="Bester",LARGE(S124:V124,1))))))))</f>
        <v/>
      </c>
      <c r="X124" s="101" t="str">
        <f t="shared" si="22"/>
        <v/>
      </c>
      <c r="Y124" s="14"/>
      <c r="Z124" s="101" t="str">
        <f t="shared" si="23"/>
        <v/>
      </c>
      <c r="AA124" s="18"/>
      <c r="AB124" s="23" t="str">
        <f t="shared" si="15"/>
        <v/>
      </c>
      <c r="AC124" s="24" t="str">
        <f t="shared" si="16"/>
        <v/>
      </c>
      <c r="AD124" s="24" t="str">
        <f t="shared" si="17"/>
        <v/>
      </c>
      <c r="AE124" s="22" t="str">
        <f t="shared" si="24"/>
        <v/>
      </c>
      <c r="AF124" s="16" t="str">
        <f t="shared" si="25"/>
        <v/>
      </c>
      <c r="AG124" s="103" t="str">
        <f t="shared" si="26"/>
        <v/>
      </c>
      <c r="AH124" s="25" t="str">
        <f t="shared" si="27"/>
        <v/>
      </c>
      <c r="AI124" s="26" t="str">
        <f t="shared" si="28"/>
        <v/>
      </c>
      <c r="AJ124" s="27" t="str">
        <f t="shared" si="29"/>
        <v/>
      </c>
      <c r="AL124" s="6"/>
      <c r="AM124" s="6"/>
      <c r="AN124" s="6"/>
      <c r="AO124" s="6"/>
      <c r="AP124" s="6"/>
      <c r="AQ124" s="6"/>
      <c r="AR124" s="6"/>
      <c r="AS124" s="6"/>
      <c r="AT124" s="6"/>
      <c r="AU124" s="6"/>
      <c r="AV124" s="6"/>
      <c r="AW124" s="6"/>
      <c r="AX124" s="6"/>
      <c r="AY124" s="6"/>
    </row>
    <row r="125" spans="2:51" ht="18" customHeight="1" x14ac:dyDescent="0.2">
      <c r="B125" s="77">
        <v>114</v>
      </c>
      <c r="C125" s="105"/>
      <c r="D125" s="117"/>
      <c r="E125" s="117"/>
      <c r="F125" s="117"/>
      <c r="G125" s="106" t="str">
        <f t="shared" si="18"/>
        <v/>
      </c>
      <c r="H125" s="38"/>
      <c r="I125" s="14"/>
      <c r="J125" s="144"/>
      <c r="K125" s="148" t="str">
        <f t="shared" si="19"/>
        <v/>
      </c>
      <c r="L125" s="101" t="str">
        <f t="shared" si="20"/>
        <v/>
      </c>
      <c r="M125" s="82"/>
      <c r="N125" s="84"/>
      <c r="O125" s="84"/>
      <c r="P125" s="84"/>
      <c r="Q125" s="15" t="str" cm="1">
        <f t="array" ref="Q125">IF(M125="","",IF($Q$11="4 Beste",SUM(LARGE(M125:P125,{1;2;3;4})),(IF($Q$11="3 Beste",SUM(LARGE(M125:P125,{1;2;3})),(IF($Q$11="2 Beste",SUM(LARGE(M125:P125,{1;2})),IF($Q$11="Bester",LARGE(M125:P125,1))))))))</f>
        <v/>
      </c>
      <c r="R125" s="101" t="str">
        <f t="shared" si="21"/>
        <v/>
      </c>
      <c r="S125" s="82"/>
      <c r="T125" s="84"/>
      <c r="U125" s="84"/>
      <c r="V125" s="84"/>
      <c r="W125" s="16" t="str" cm="1">
        <f t="array" ref="W125">IF(S125="","",IF($W$11="4 Beste",SUM(LARGE(S125:V125,{1;2;3;4})),(IF($W$11="3 Beste",SUM(LARGE(S125:V125,{1;2;3})),(IF($W$11="2 Beste",SUM(LARGE(S125:V125,{1;2})),IF($W$11="Bester",LARGE(S125:V125,1))))))))</f>
        <v/>
      </c>
      <c r="X125" s="101" t="str">
        <f t="shared" si="22"/>
        <v/>
      </c>
      <c r="Y125" s="14"/>
      <c r="Z125" s="101" t="str">
        <f t="shared" si="23"/>
        <v/>
      </c>
      <c r="AA125" s="18"/>
      <c r="AB125" s="23" t="str">
        <f t="shared" si="15"/>
        <v/>
      </c>
      <c r="AC125" s="24" t="str">
        <f t="shared" si="16"/>
        <v/>
      </c>
      <c r="AD125" s="24" t="str">
        <f t="shared" si="17"/>
        <v/>
      </c>
      <c r="AE125" s="22" t="str">
        <f t="shared" si="24"/>
        <v/>
      </c>
      <c r="AF125" s="16" t="str">
        <f t="shared" si="25"/>
        <v/>
      </c>
      <c r="AG125" s="103" t="str">
        <f t="shared" si="26"/>
        <v/>
      </c>
      <c r="AH125" s="25" t="str">
        <f t="shared" si="27"/>
        <v/>
      </c>
      <c r="AI125" s="26" t="str">
        <f t="shared" si="28"/>
        <v/>
      </c>
      <c r="AJ125" s="27" t="str">
        <f t="shared" si="29"/>
        <v/>
      </c>
      <c r="AL125" s="6"/>
      <c r="AM125" s="6"/>
      <c r="AN125" s="6"/>
      <c r="AO125" s="6"/>
      <c r="AP125" s="6"/>
      <c r="AQ125" s="6"/>
      <c r="AR125" s="6"/>
      <c r="AS125" s="6"/>
      <c r="AT125" s="6"/>
      <c r="AU125" s="6"/>
      <c r="AV125" s="6"/>
      <c r="AW125" s="6"/>
      <c r="AX125" s="6"/>
      <c r="AY125" s="6"/>
    </row>
    <row r="126" spans="2:51" ht="18" customHeight="1" x14ac:dyDescent="0.2">
      <c r="B126" s="77">
        <v>115</v>
      </c>
      <c r="C126" s="105"/>
      <c r="D126" s="117"/>
      <c r="E126" s="117"/>
      <c r="F126" s="117"/>
      <c r="G126" s="106" t="str">
        <f t="shared" si="18"/>
        <v/>
      </c>
      <c r="H126" s="38"/>
      <c r="I126" s="14"/>
      <c r="J126" s="144"/>
      <c r="K126" s="148" t="str">
        <f t="shared" si="19"/>
        <v/>
      </c>
      <c r="L126" s="101" t="str">
        <f t="shared" si="20"/>
        <v/>
      </c>
      <c r="M126" s="82"/>
      <c r="N126" s="84"/>
      <c r="O126" s="84"/>
      <c r="P126" s="84"/>
      <c r="Q126" s="15" t="str" cm="1">
        <f t="array" ref="Q126">IF(M126="","",IF($Q$11="4 Beste",SUM(LARGE(M126:P126,{1;2;3;4})),(IF($Q$11="3 Beste",SUM(LARGE(M126:P126,{1;2;3})),(IF($Q$11="2 Beste",SUM(LARGE(M126:P126,{1;2})),IF($Q$11="Bester",LARGE(M126:P126,1))))))))</f>
        <v/>
      </c>
      <c r="R126" s="101" t="str">
        <f t="shared" si="21"/>
        <v/>
      </c>
      <c r="S126" s="82"/>
      <c r="T126" s="84"/>
      <c r="U126" s="84"/>
      <c r="V126" s="84"/>
      <c r="W126" s="16" t="str" cm="1">
        <f t="array" ref="W126">IF(S126="","",IF($W$11="4 Beste",SUM(LARGE(S126:V126,{1;2;3;4})),(IF($W$11="3 Beste",SUM(LARGE(S126:V126,{1;2;3})),(IF($W$11="2 Beste",SUM(LARGE(S126:V126,{1;2})),IF($W$11="Bester",LARGE(S126:V126,1))))))))</f>
        <v/>
      </c>
      <c r="X126" s="101" t="str">
        <f t="shared" si="22"/>
        <v/>
      </c>
      <c r="Y126" s="14"/>
      <c r="Z126" s="101" t="str">
        <f t="shared" si="23"/>
        <v/>
      </c>
      <c r="AA126" s="18"/>
      <c r="AB126" s="23" t="str">
        <f t="shared" si="15"/>
        <v/>
      </c>
      <c r="AC126" s="24" t="str">
        <f t="shared" si="16"/>
        <v/>
      </c>
      <c r="AD126" s="24" t="str">
        <f t="shared" si="17"/>
        <v/>
      </c>
      <c r="AE126" s="22" t="str">
        <f t="shared" si="24"/>
        <v/>
      </c>
      <c r="AF126" s="16" t="str">
        <f t="shared" si="25"/>
        <v/>
      </c>
      <c r="AG126" s="103" t="str">
        <f t="shared" si="26"/>
        <v/>
      </c>
      <c r="AH126" s="25" t="str">
        <f t="shared" si="27"/>
        <v/>
      </c>
      <c r="AI126" s="26" t="str">
        <f t="shared" si="28"/>
        <v/>
      </c>
      <c r="AJ126" s="27" t="str">
        <f t="shared" si="29"/>
        <v/>
      </c>
      <c r="AL126" s="6"/>
      <c r="AM126" s="6"/>
      <c r="AN126" s="6"/>
      <c r="AO126" s="6"/>
      <c r="AP126" s="6"/>
      <c r="AQ126" s="6"/>
      <c r="AR126" s="6"/>
      <c r="AS126" s="6"/>
      <c r="AT126" s="6"/>
      <c r="AU126" s="6"/>
      <c r="AV126" s="6"/>
      <c r="AW126" s="6"/>
      <c r="AX126" s="6"/>
      <c r="AY126" s="6"/>
    </row>
    <row r="127" spans="2:51" ht="18" customHeight="1" x14ac:dyDescent="0.2">
      <c r="B127" s="77">
        <v>116</v>
      </c>
      <c r="C127" s="105"/>
      <c r="D127" s="117"/>
      <c r="E127" s="117"/>
      <c r="F127" s="117"/>
      <c r="G127" s="106" t="str">
        <f t="shared" si="18"/>
        <v/>
      </c>
      <c r="H127" s="38"/>
      <c r="I127" s="14"/>
      <c r="J127" s="144"/>
      <c r="K127" s="148" t="str">
        <f t="shared" si="19"/>
        <v/>
      </c>
      <c r="L127" s="101" t="str">
        <f t="shared" si="20"/>
        <v/>
      </c>
      <c r="M127" s="82"/>
      <c r="N127" s="84"/>
      <c r="O127" s="84"/>
      <c r="P127" s="84"/>
      <c r="Q127" s="15" t="str" cm="1">
        <f t="array" ref="Q127">IF(M127="","",IF($Q$11="4 Beste",SUM(LARGE(M127:P127,{1;2;3;4})),(IF($Q$11="3 Beste",SUM(LARGE(M127:P127,{1;2;3})),(IF($Q$11="2 Beste",SUM(LARGE(M127:P127,{1;2})),IF($Q$11="Bester",LARGE(M127:P127,1))))))))</f>
        <v/>
      </c>
      <c r="R127" s="101" t="str">
        <f t="shared" si="21"/>
        <v/>
      </c>
      <c r="S127" s="82"/>
      <c r="T127" s="84"/>
      <c r="U127" s="84"/>
      <c r="V127" s="84"/>
      <c r="W127" s="16" t="str" cm="1">
        <f t="array" ref="W127">IF(S127="","",IF($W$11="4 Beste",SUM(LARGE(S127:V127,{1;2;3;4})),(IF($W$11="3 Beste",SUM(LARGE(S127:V127,{1;2;3})),(IF($W$11="2 Beste",SUM(LARGE(S127:V127,{1;2})),IF($W$11="Bester",LARGE(S127:V127,1))))))))</f>
        <v/>
      </c>
      <c r="X127" s="101" t="str">
        <f t="shared" si="22"/>
        <v/>
      </c>
      <c r="Y127" s="14"/>
      <c r="Z127" s="101" t="str">
        <f t="shared" si="23"/>
        <v/>
      </c>
      <c r="AA127" s="18"/>
      <c r="AB127" s="23" t="str">
        <f t="shared" si="15"/>
        <v/>
      </c>
      <c r="AC127" s="24" t="str">
        <f t="shared" si="16"/>
        <v/>
      </c>
      <c r="AD127" s="24" t="str">
        <f t="shared" si="17"/>
        <v/>
      </c>
      <c r="AE127" s="22" t="str">
        <f t="shared" si="24"/>
        <v/>
      </c>
      <c r="AF127" s="16" t="str">
        <f t="shared" si="25"/>
        <v/>
      </c>
      <c r="AG127" s="103" t="str">
        <f t="shared" si="26"/>
        <v/>
      </c>
      <c r="AH127" s="25" t="str">
        <f t="shared" si="27"/>
        <v/>
      </c>
      <c r="AI127" s="26" t="str">
        <f t="shared" si="28"/>
        <v/>
      </c>
      <c r="AJ127" s="27" t="str">
        <f t="shared" si="29"/>
        <v/>
      </c>
      <c r="AL127" s="6"/>
      <c r="AM127" s="6"/>
      <c r="AN127" s="6"/>
      <c r="AO127" s="6"/>
      <c r="AP127" s="6"/>
      <c r="AQ127" s="6"/>
      <c r="AR127" s="6"/>
      <c r="AS127" s="6"/>
      <c r="AT127" s="6"/>
      <c r="AU127" s="6"/>
      <c r="AV127" s="6"/>
      <c r="AW127" s="6"/>
      <c r="AX127" s="6"/>
      <c r="AY127" s="6"/>
    </row>
    <row r="128" spans="2:51" ht="18" customHeight="1" x14ac:dyDescent="0.2">
      <c r="B128" s="77">
        <v>117</v>
      </c>
      <c r="C128" s="105"/>
      <c r="D128" s="117"/>
      <c r="E128" s="117"/>
      <c r="F128" s="117"/>
      <c r="G128" s="106" t="str">
        <f t="shared" si="18"/>
        <v/>
      </c>
      <c r="H128" s="38"/>
      <c r="I128" s="14"/>
      <c r="J128" s="144"/>
      <c r="K128" s="148" t="str">
        <f t="shared" si="19"/>
        <v/>
      </c>
      <c r="L128" s="101" t="str">
        <f t="shared" si="20"/>
        <v/>
      </c>
      <c r="M128" s="82"/>
      <c r="N128" s="84"/>
      <c r="O128" s="84"/>
      <c r="P128" s="84"/>
      <c r="Q128" s="15" t="str" cm="1">
        <f t="array" ref="Q128">IF(M128="","",IF($Q$11="4 Beste",SUM(LARGE(M128:P128,{1;2;3;4})),(IF($Q$11="3 Beste",SUM(LARGE(M128:P128,{1;2;3})),(IF($Q$11="2 Beste",SUM(LARGE(M128:P128,{1;2})),IF($Q$11="Bester",LARGE(M128:P128,1))))))))</f>
        <v/>
      </c>
      <c r="R128" s="101" t="str">
        <f t="shared" si="21"/>
        <v/>
      </c>
      <c r="S128" s="82"/>
      <c r="T128" s="84"/>
      <c r="U128" s="84"/>
      <c r="V128" s="84"/>
      <c r="W128" s="16" t="str" cm="1">
        <f t="array" ref="W128">IF(S128="","",IF($W$11="4 Beste",SUM(LARGE(S128:V128,{1;2;3;4})),(IF($W$11="3 Beste",SUM(LARGE(S128:V128,{1;2;3})),(IF($W$11="2 Beste",SUM(LARGE(S128:V128,{1;2})),IF($W$11="Bester",LARGE(S128:V128,1))))))))</f>
        <v/>
      </c>
      <c r="X128" s="101" t="str">
        <f t="shared" si="22"/>
        <v/>
      </c>
      <c r="Y128" s="14"/>
      <c r="Z128" s="101" t="str">
        <f t="shared" si="23"/>
        <v/>
      </c>
      <c r="AA128" s="18"/>
      <c r="AB128" s="23" t="str">
        <f t="shared" si="15"/>
        <v/>
      </c>
      <c r="AC128" s="24" t="str">
        <f t="shared" si="16"/>
        <v/>
      </c>
      <c r="AD128" s="24" t="str">
        <f t="shared" si="17"/>
        <v/>
      </c>
      <c r="AE128" s="22" t="str">
        <f t="shared" si="24"/>
        <v/>
      </c>
      <c r="AF128" s="16" t="str">
        <f t="shared" si="25"/>
        <v/>
      </c>
      <c r="AG128" s="103" t="str">
        <f t="shared" si="26"/>
        <v/>
      </c>
      <c r="AH128" s="25" t="str">
        <f t="shared" si="27"/>
        <v/>
      </c>
      <c r="AI128" s="26" t="str">
        <f t="shared" si="28"/>
        <v/>
      </c>
      <c r="AJ128" s="27" t="str">
        <f t="shared" si="29"/>
        <v/>
      </c>
      <c r="AL128" s="6"/>
      <c r="AM128" s="6"/>
      <c r="AN128" s="6"/>
      <c r="AO128" s="6"/>
      <c r="AP128" s="6"/>
      <c r="AQ128" s="6"/>
      <c r="AR128" s="6"/>
      <c r="AS128" s="6"/>
      <c r="AT128" s="6"/>
      <c r="AU128" s="6"/>
      <c r="AV128" s="6"/>
      <c r="AW128" s="6"/>
      <c r="AX128" s="6"/>
      <c r="AY128" s="6"/>
    </row>
    <row r="129" spans="2:51" ht="18" customHeight="1" x14ac:dyDescent="0.2">
      <c r="B129" s="77">
        <v>118</v>
      </c>
      <c r="C129" s="105"/>
      <c r="D129" s="117"/>
      <c r="E129" s="117"/>
      <c r="F129" s="117"/>
      <c r="G129" s="106" t="str">
        <f t="shared" si="18"/>
        <v/>
      </c>
      <c r="H129" s="38"/>
      <c r="I129" s="14"/>
      <c r="J129" s="144"/>
      <c r="K129" s="148" t="str">
        <f t="shared" si="19"/>
        <v/>
      </c>
      <c r="L129" s="101" t="str">
        <f t="shared" si="20"/>
        <v/>
      </c>
      <c r="M129" s="82"/>
      <c r="N129" s="84"/>
      <c r="O129" s="84"/>
      <c r="P129" s="84"/>
      <c r="Q129" s="15" t="str" cm="1">
        <f t="array" ref="Q129">IF(M129="","",IF($Q$11="4 Beste",SUM(LARGE(M129:P129,{1;2;3;4})),(IF($Q$11="3 Beste",SUM(LARGE(M129:P129,{1;2;3})),(IF($Q$11="2 Beste",SUM(LARGE(M129:P129,{1;2})),IF($Q$11="Bester",LARGE(M129:P129,1))))))))</f>
        <v/>
      </c>
      <c r="R129" s="101" t="str">
        <f t="shared" si="21"/>
        <v/>
      </c>
      <c r="S129" s="82"/>
      <c r="T129" s="84"/>
      <c r="U129" s="84"/>
      <c r="V129" s="84"/>
      <c r="W129" s="16" t="str" cm="1">
        <f t="array" ref="W129">IF(S129="","",IF($W$11="4 Beste",SUM(LARGE(S129:V129,{1;2;3;4})),(IF($W$11="3 Beste",SUM(LARGE(S129:V129,{1;2;3})),(IF($W$11="2 Beste",SUM(LARGE(S129:V129,{1;2})),IF($W$11="Bester",LARGE(S129:V129,1))))))))</f>
        <v/>
      </c>
      <c r="X129" s="101" t="str">
        <f t="shared" si="22"/>
        <v/>
      </c>
      <c r="Y129" s="14"/>
      <c r="Z129" s="101" t="str">
        <f t="shared" si="23"/>
        <v/>
      </c>
      <c r="AA129" s="18"/>
      <c r="AB129" s="23" t="str">
        <f t="shared" si="15"/>
        <v/>
      </c>
      <c r="AC129" s="24" t="str">
        <f t="shared" si="16"/>
        <v/>
      </c>
      <c r="AD129" s="24" t="str">
        <f t="shared" si="17"/>
        <v/>
      </c>
      <c r="AE129" s="22" t="str">
        <f t="shared" si="24"/>
        <v/>
      </c>
      <c r="AF129" s="16" t="str">
        <f t="shared" si="25"/>
        <v/>
      </c>
      <c r="AG129" s="103" t="str">
        <f t="shared" si="26"/>
        <v/>
      </c>
      <c r="AH129" s="25" t="str">
        <f t="shared" si="27"/>
        <v/>
      </c>
      <c r="AI129" s="26" t="str">
        <f t="shared" si="28"/>
        <v/>
      </c>
      <c r="AJ129" s="27" t="str">
        <f t="shared" si="29"/>
        <v/>
      </c>
      <c r="AL129" s="6"/>
      <c r="AM129" s="6"/>
      <c r="AN129" s="6"/>
      <c r="AO129" s="6"/>
      <c r="AP129" s="6"/>
      <c r="AQ129" s="6"/>
      <c r="AR129" s="6"/>
      <c r="AS129" s="6"/>
      <c r="AT129" s="6"/>
      <c r="AU129" s="6"/>
      <c r="AV129" s="6"/>
      <c r="AW129" s="6"/>
      <c r="AX129" s="6"/>
      <c r="AY129" s="6"/>
    </row>
    <row r="130" spans="2:51" ht="18" customHeight="1" x14ac:dyDescent="0.2">
      <c r="B130" s="77">
        <v>119</v>
      </c>
      <c r="C130" s="105"/>
      <c r="D130" s="117"/>
      <c r="E130" s="117"/>
      <c r="F130" s="117"/>
      <c r="G130" s="106" t="str">
        <f t="shared" si="18"/>
        <v/>
      </c>
      <c r="H130" s="38"/>
      <c r="I130" s="14"/>
      <c r="J130" s="144"/>
      <c r="K130" s="148" t="str">
        <f t="shared" si="19"/>
        <v/>
      </c>
      <c r="L130" s="101" t="str">
        <f t="shared" si="20"/>
        <v/>
      </c>
      <c r="M130" s="82"/>
      <c r="N130" s="84"/>
      <c r="O130" s="84"/>
      <c r="P130" s="84"/>
      <c r="Q130" s="15" t="str" cm="1">
        <f t="array" ref="Q130">IF(M130="","",IF($Q$11="4 Beste",SUM(LARGE(M130:P130,{1;2;3;4})),(IF($Q$11="3 Beste",SUM(LARGE(M130:P130,{1;2;3})),(IF($Q$11="2 Beste",SUM(LARGE(M130:P130,{1;2})),IF($Q$11="Bester",LARGE(M130:P130,1))))))))</f>
        <v/>
      </c>
      <c r="R130" s="101" t="str">
        <f t="shared" si="21"/>
        <v/>
      </c>
      <c r="S130" s="82"/>
      <c r="T130" s="84"/>
      <c r="U130" s="84"/>
      <c r="V130" s="84"/>
      <c r="W130" s="16" t="str" cm="1">
        <f t="array" ref="W130">IF(S130="","",IF($W$11="4 Beste",SUM(LARGE(S130:V130,{1;2;3;4})),(IF($W$11="3 Beste",SUM(LARGE(S130:V130,{1;2;3})),(IF($W$11="2 Beste",SUM(LARGE(S130:V130,{1;2})),IF($W$11="Bester",LARGE(S130:V130,1))))))))</f>
        <v/>
      </c>
      <c r="X130" s="101" t="str">
        <f t="shared" si="22"/>
        <v/>
      </c>
      <c r="Y130" s="14"/>
      <c r="Z130" s="101" t="str">
        <f t="shared" si="23"/>
        <v/>
      </c>
      <c r="AA130" s="18"/>
      <c r="AB130" s="23" t="str">
        <f t="shared" si="15"/>
        <v/>
      </c>
      <c r="AC130" s="24" t="str">
        <f t="shared" si="16"/>
        <v/>
      </c>
      <c r="AD130" s="24" t="str">
        <f t="shared" si="17"/>
        <v/>
      </c>
      <c r="AE130" s="22" t="str">
        <f t="shared" si="24"/>
        <v/>
      </c>
      <c r="AF130" s="16" t="str">
        <f t="shared" si="25"/>
        <v/>
      </c>
      <c r="AG130" s="103" t="str">
        <f t="shared" si="26"/>
        <v/>
      </c>
      <c r="AH130" s="25" t="str">
        <f t="shared" si="27"/>
        <v/>
      </c>
      <c r="AI130" s="26" t="str">
        <f t="shared" si="28"/>
        <v/>
      </c>
      <c r="AJ130" s="27" t="str">
        <f t="shared" si="29"/>
        <v/>
      </c>
      <c r="AL130" s="6"/>
      <c r="AM130" s="6"/>
      <c r="AN130" s="6"/>
      <c r="AO130" s="6"/>
      <c r="AP130" s="6"/>
      <c r="AQ130" s="6"/>
      <c r="AR130" s="6"/>
      <c r="AS130" s="6"/>
      <c r="AT130" s="6"/>
      <c r="AU130" s="6"/>
      <c r="AV130" s="6"/>
      <c r="AW130" s="6"/>
      <c r="AX130" s="6"/>
      <c r="AY130" s="6"/>
    </row>
    <row r="131" spans="2:51" ht="18" customHeight="1" x14ac:dyDescent="0.2">
      <c r="B131" s="77">
        <v>120</v>
      </c>
      <c r="C131" s="105"/>
      <c r="D131" s="117"/>
      <c r="E131" s="117"/>
      <c r="F131" s="117"/>
      <c r="G131" s="106" t="str">
        <f t="shared" si="18"/>
        <v/>
      </c>
      <c r="H131" s="38"/>
      <c r="I131" s="14"/>
      <c r="J131" s="144"/>
      <c r="K131" s="148" t="str">
        <f t="shared" si="19"/>
        <v/>
      </c>
      <c r="L131" s="101" t="str">
        <f t="shared" si="20"/>
        <v/>
      </c>
      <c r="M131" s="82"/>
      <c r="N131" s="84"/>
      <c r="O131" s="84"/>
      <c r="P131" s="84"/>
      <c r="Q131" s="15" t="str" cm="1">
        <f t="array" ref="Q131">IF(M131="","",IF($Q$11="4 Beste",SUM(LARGE(M131:P131,{1;2;3;4})),(IF($Q$11="3 Beste",SUM(LARGE(M131:P131,{1;2;3})),(IF($Q$11="2 Beste",SUM(LARGE(M131:P131,{1;2})),IF($Q$11="Bester",LARGE(M131:P131,1))))))))</f>
        <v/>
      </c>
      <c r="R131" s="101" t="str">
        <f t="shared" si="21"/>
        <v/>
      </c>
      <c r="S131" s="82"/>
      <c r="T131" s="84"/>
      <c r="U131" s="84"/>
      <c r="V131" s="84"/>
      <c r="W131" s="16" t="str" cm="1">
        <f t="array" ref="W131">IF(S131="","",IF($W$11="4 Beste",SUM(LARGE(S131:V131,{1;2;3;4})),(IF($W$11="3 Beste",SUM(LARGE(S131:V131,{1;2;3})),(IF($W$11="2 Beste",SUM(LARGE(S131:V131,{1;2})),IF($W$11="Bester",LARGE(S131:V131,1))))))))</f>
        <v/>
      </c>
      <c r="X131" s="101" t="str">
        <f t="shared" si="22"/>
        <v/>
      </c>
      <c r="Y131" s="14"/>
      <c r="Z131" s="101" t="str">
        <f t="shared" si="23"/>
        <v/>
      </c>
      <c r="AA131" s="18"/>
      <c r="AB131" s="23" t="str">
        <f t="shared" si="15"/>
        <v/>
      </c>
      <c r="AC131" s="24" t="str">
        <f t="shared" si="16"/>
        <v/>
      </c>
      <c r="AD131" s="24" t="str">
        <f t="shared" si="17"/>
        <v/>
      </c>
      <c r="AE131" s="22" t="str">
        <f t="shared" si="24"/>
        <v/>
      </c>
      <c r="AF131" s="16" t="str">
        <f t="shared" si="25"/>
        <v/>
      </c>
      <c r="AG131" s="103" t="str">
        <f t="shared" si="26"/>
        <v/>
      </c>
      <c r="AH131" s="25" t="str">
        <f t="shared" si="27"/>
        <v/>
      </c>
      <c r="AI131" s="26" t="str">
        <f t="shared" si="28"/>
        <v/>
      </c>
      <c r="AJ131" s="27" t="str">
        <f t="shared" si="29"/>
        <v/>
      </c>
      <c r="AL131" s="6"/>
      <c r="AM131" s="6"/>
      <c r="AN131" s="6"/>
      <c r="AO131" s="6"/>
      <c r="AP131" s="6"/>
      <c r="AQ131" s="6"/>
      <c r="AR131" s="6"/>
      <c r="AS131" s="6"/>
      <c r="AT131" s="6"/>
      <c r="AU131" s="6"/>
      <c r="AV131" s="6"/>
      <c r="AW131" s="6"/>
      <c r="AX131" s="6"/>
      <c r="AY131" s="6"/>
    </row>
    <row r="132" spans="2:51" ht="18" customHeight="1" x14ac:dyDescent="0.2">
      <c r="B132" s="77">
        <v>121</v>
      </c>
      <c r="C132" s="105"/>
      <c r="D132" s="117"/>
      <c r="E132" s="117"/>
      <c r="F132" s="117"/>
      <c r="G132" s="106" t="str">
        <f t="shared" si="18"/>
        <v/>
      </c>
      <c r="H132" s="38"/>
      <c r="I132" s="14"/>
      <c r="J132" s="144"/>
      <c r="K132" s="148" t="str">
        <f t="shared" si="19"/>
        <v/>
      </c>
      <c r="L132" s="101" t="str">
        <f t="shared" si="20"/>
        <v/>
      </c>
      <c r="M132" s="82"/>
      <c r="N132" s="84"/>
      <c r="O132" s="84"/>
      <c r="P132" s="84"/>
      <c r="Q132" s="15" t="str" cm="1">
        <f t="array" ref="Q132">IF(M132="","",IF($Q$11="4 Beste",SUM(LARGE(M132:P132,{1;2;3;4})),(IF($Q$11="3 Beste",SUM(LARGE(M132:P132,{1;2;3})),(IF($Q$11="2 Beste",SUM(LARGE(M132:P132,{1;2})),IF($Q$11="Bester",LARGE(M132:P132,1))))))))</f>
        <v/>
      </c>
      <c r="R132" s="101" t="str">
        <f t="shared" si="21"/>
        <v/>
      </c>
      <c r="S132" s="82"/>
      <c r="T132" s="84"/>
      <c r="U132" s="84"/>
      <c r="V132" s="84"/>
      <c r="W132" s="16" t="str" cm="1">
        <f t="array" ref="W132">IF(S132="","",IF($W$11="4 Beste",SUM(LARGE(S132:V132,{1;2;3;4})),(IF($W$11="3 Beste",SUM(LARGE(S132:V132,{1;2;3})),(IF($W$11="2 Beste",SUM(LARGE(S132:V132,{1;2})),IF($W$11="Bester",LARGE(S132:V132,1))))))))</f>
        <v/>
      </c>
      <c r="X132" s="101" t="str">
        <f t="shared" si="22"/>
        <v/>
      </c>
      <c r="Y132" s="14"/>
      <c r="Z132" s="101" t="str">
        <f t="shared" si="23"/>
        <v/>
      </c>
      <c r="AA132" s="18"/>
      <c r="AB132" s="23" t="str">
        <f t="shared" si="15"/>
        <v/>
      </c>
      <c r="AC132" s="24" t="str">
        <f t="shared" si="16"/>
        <v/>
      </c>
      <c r="AD132" s="24" t="str">
        <f t="shared" si="17"/>
        <v/>
      </c>
      <c r="AE132" s="22" t="str">
        <f t="shared" si="24"/>
        <v/>
      </c>
      <c r="AF132" s="16" t="str">
        <f t="shared" si="25"/>
        <v/>
      </c>
      <c r="AG132" s="103" t="str">
        <f t="shared" si="26"/>
        <v/>
      </c>
      <c r="AH132" s="25" t="str">
        <f t="shared" si="27"/>
        <v/>
      </c>
      <c r="AI132" s="26" t="str">
        <f t="shared" si="28"/>
        <v/>
      </c>
      <c r="AJ132" s="27" t="str">
        <f t="shared" si="29"/>
        <v/>
      </c>
      <c r="AL132" s="6"/>
      <c r="AM132" s="6"/>
      <c r="AN132" s="6"/>
      <c r="AO132" s="6"/>
      <c r="AP132" s="6"/>
      <c r="AQ132" s="6"/>
      <c r="AR132" s="6"/>
      <c r="AS132" s="6"/>
      <c r="AT132" s="6"/>
      <c r="AU132" s="6"/>
      <c r="AV132" s="6"/>
      <c r="AW132" s="6"/>
      <c r="AX132" s="6"/>
      <c r="AY132" s="6"/>
    </row>
    <row r="133" spans="2:51" ht="18" customHeight="1" x14ac:dyDescent="0.2">
      <c r="B133" s="77">
        <v>122</v>
      </c>
      <c r="C133" s="105"/>
      <c r="D133" s="117"/>
      <c r="E133" s="117"/>
      <c r="F133" s="117"/>
      <c r="G133" s="106" t="str">
        <f t="shared" si="18"/>
        <v/>
      </c>
      <c r="H133" s="38"/>
      <c r="I133" s="14"/>
      <c r="J133" s="144"/>
      <c r="K133" s="148" t="str">
        <f t="shared" si="19"/>
        <v/>
      </c>
      <c r="L133" s="101" t="str">
        <f t="shared" si="20"/>
        <v/>
      </c>
      <c r="M133" s="82"/>
      <c r="N133" s="84"/>
      <c r="O133" s="84"/>
      <c r="P133" s="84"/>
      <c r="Q133" s="15" t="str" cm="1">
        <f t="array" ref="Q133">IF(M133="","",IF($Q$11="4 Beste",SUM(LARGE(M133:P133,{1;2;3;4})),(IF($Q$11="3 Beste",SUM(LARGE(M133:P133,{1;2;3})),(IF($Q$11="2 Beste",SUM(LARGE(M133:P133,{1;2})),IF($Q$11="Bester",LARGE(M133:P133,1))))))))</f>
        <v/>
      </c>
      <c r="R133" s="101" t="str">
        <f t="shared" si="21"/>
        <v/>
      </c>
      <c r="S133" s="82"/>
      <c r="T133" s="84"/>
      <c r="U133" s="84"/>
      <c r="V133" s="84"/>
      <c r="W133" s="16" t="str" cm="1">
        <f t="array" ref="W133">IF(S133="","",IF($W$11="4 Beste",SUM(LARGE(S133:V133,{1;2;3;4})),(IF($W$11="3 Beste",SUM(LARGE(S133:V133,{1;2;3})),(IF($W$11="2 Beste",SUM(LARGE(S133:V133,{1;2})),IF($W$11="Bester",LARGE(S133:V133,1))))))))</f>
        <v/>
      </c>
      <c r="X133" s="101" t="str">
        <f t="shared" si="22"/>
        <v/>
      </c>
      <c r="Y133" s="14"/>
      <c r="Z133" s="101" t="str">
        <f t="shared" si="23"/>
        <v/>
      </c>
      <c r="AA133" s="18"/>
      <c r="AB133" s="23" t="str">
        <f t="shared" si="15"/>
        <v/>
      </c>
      <c r="AC133" s="24" t="str">
        <f t="shared" si="16"/>
        <v/>
      </c>
      <c r="AD133" s="24" t="str">
        <f t="shared" si="17"/>
        <v/>
      </c>
      <c r="AE133" s="22" t="str">
        <f t="shared" si="24"/>
        <v/>
      </c>
      <c r="AF133" s="16" t="str">
        <f t="shared" si="25"/>
        <v/>
      </c>
      <c r="AG133" s="103" t="str">
        <f t="shared" si="26"/>
        <v/>
      </c>
      <c r="AH133" s="25" t="str">
        <f t="shared" si="27"/>
        <v/>
      </c>
      <c r="AI133" s="26" t="str">
        <f t="shared" si="28"/>
        <v/>
      </c>
      <c r="AJ133" s="27" t="str">
        <f t="shared" si="29"/>
        <v/>
      </c>
      <c r="AL133" s="6"/>
      <c r="AM133" s="6"/>
      <c r="AN133" s="6"/>
      <c r="AO133" s="6"/>
      <c r="AP133" s="6"/>
      <c r="AQ133" s="6"/>
      <c r="AR133" s="6"/>
      <c r="AS133" s="6"/>
      <c r="AT133" s="6"/>
      <c r="AU133" s="6"/>
      <c r="AV133" s="6"/>
      <c r="AW133" s="6"/>
      <c r="AX133" s="6"/>
      <c r="AY133" s="6"/>
    </row>
    <row r="134" spans="2:51" ht="18" customHeight="1" x14ac:dyDescent="0.2">
      <c r="B134" s="77">
        <v>123</v>
      </c>
      <c r="C134" s="105"/>
      <c r="D134" s="117"/>
      <c r="E134" s="117"/>
      <c r="F134" s="117"/>
      <c r="G134" s="106" t="str">
        <f t="shared" si="18"/>
        <v/>
      </c>
      <c r="H134" s="38"/>
      <c r="I134" s="14"/>
      <c r="J134" s="144"/>
      <c r="K134" s="148" t="str">
        <f t="shared" si="19"/>
        <v/>
      </c>
      <c r="L134" s="101" t="str">
        <f t="shared" si="20"/>
        <v/>
      </c>
      <c r="M134" s="82"/>
      <c r="N134" s="84"/>
      <c r="O134" s="84"/>
      <c r="P134" s="84"/>
      <c r="Q134" s="15" t="str" cm="1">
        <f t="array" ref="Q134">IF(M134="","",IF($Q$11="4 Beste",SUM(LARGE(M134:P134,{1;2;3;4})),(IF($Q$11="3 Beste",SUM(LARGE(M134:P134,{1;2;3})),(IF($Q$11="2 Beste",SUM(LARGE(M134:P134,{1;2})),IF($Q$11="Bester",LARGE(M134:P134,1))))))))</f>
        <v/>
      </c>
      <c r="R134" s="101" t="str">
        <f t="shared" si="21"/>
        <v/>
      </c>
      <c r="S134" s="82"/>
      <c r="T134" s="84"/>
      <c r="U134" s="84"/>
      <c r="V134" s="84"/>
      <c r="W134" s="16" t="str" cm="1">
        <f t="array" ref="W134">IF(S134="","",IF($W$11="4 Beste",SUM(LARGE(S134:V134,{1;2;3;4})),(IF($W$11="3 Beste",SUM(LARGE(S134:V134,{1;2;3})),(IF($W$11="2 Beste",SUM(LARGE(S134:V134,{1;2})),IF($W$11="Bester",LARGE(S134:V134,1))))))))</f>
        <v/>
      </c>
      <c r="X134" s="101" t="str">
        <f t="shared" si="22"/>
        <v/>
      </c>
      <c r="Y134" s="14"/>
      <c r="Z134" s="101" t="str">
        <f t="shared" si="23"/>
        <v/>
      </c>
      <c r="AA134" s="18"/>
      <c r="AB134" s="23" t="str">
        <f t="shared" si="15"/>
        <v/>
      </c>
      <c r="AC134" s="24" t="str">
        <f t="shared" si="16"/>
        <v/>
      </c>
      <c r="AD134" s="24" t="str">
        <f t="shared" si="17"/>
        <v/>
      </c>
      <c r="AE134" s="22" t="str">
        <f t="shared" si="24"/>
        <v/>
      </c>
      <c r="AF134" s="16" t="str">
        <f t="shared" si="25"/>
        <v/>
      </c>
      <c r="AG134" s="103" t="str">
        <f t="shared" si="26"/>
        <v/>
      </c>
      <c r="AH134" s="25" t="str">
        <f t="shared" si="27"/>
        <v/>
      </c>
      <c r="AI134" s="26" t="str">
        <f t="shared" si="28"/>
        <v/>
      </c>
      <c r="AJ134" s="27" t="str">
        <f t="shared" si="29"/>
        <v/>
      </c>
      <c r="AL134" s="6"/>
      <c r="AM134" s="6"/>
      <c r="AN134" s="6"/>
      <c r="AO134" s="6"/>
      <c r="AP134" s="6"/>
      <c r="AQ134" s="6"/>
      <c r="AR134" s="6"/>
      <c r="AS134" s="6"/>
      <c r="AT134" s="6"/>
      <c r="AU134" s="6"/>
      <c r="AV134" s="6"/>
      <c r="AW134" s="6"/>
      <c r="AX134" s="6"/>
      <c r="AY134" s="6"/>
    </row>
    <row r="135" spans="2:51" ht="18" customHeight="1" x14ac:dyDescent="0.2">
      <c r="B135" s="77">
        <v>124</v>
      </c>
      <c r="C135" s="105"/>
      <c r="D135" s="117"/>
      <c r="E135" s="117"/>
      <c r="F135" s="117"/>
      <c r="G135" s="106" t="str">
        <f t="shared" si="18"/>
        <v/>
      </c>
      <c r="H135" s="38"/>
      <c r="I135" s="14"/>
      <c r="J135" s="144"/>
      <c r="K135" s="148" t="str">
        <f t="shared" si="19"/>
        <v/>
      </c>
      <c r="L135" s="101" t="str">
        <f t="shared" si="20"/>
        <v/>
      </c>
      <c r="M135" s="82"/>
      <c r="N135" s="84"/>
      <c r="O135" s="84"/>
      <c r="P135" s="84"/>
      <c r="Q135" s="15" t="str" cm="1">
        <f t="array" ref="Q135">IF(M135="","",IF($Q$11="4 Beste",SUM(LARGE(M135:P135,{1;2;3;4})),(IF($Q$11="3 Beste",SUM(LARGE(M135:P135,{1;2;3})),(IF($Q$11="2 Beste",SUM(LARGE(M135:P135,{1;2})),IF($Q$11="Bester",LARGE(M135:P135,1))))))))</f>
        <v/>
      </c>
      <c r="R135" s="101" t="str">
        <f t="shared" si="21"/>
        <v/>
      </c>
      <c r="S135" s="82"/>
      <c r="T135" s="84"/>
      <c r="U135" s="84"/>
      <c r="V135" s="84"/>
      <c r="W135" s="16" t="str" cm="1">
        <f t="array" ref="W135">IF(S135="","",IF($W$11="4 Beste",SUM(LARGE(S135:V135,{1;2;3;4})),(IF($W$11="3 Beste",SUM(LARGE(S135:V135,{1;2;3})),(IF($W$11="2 Beste",SUM(LARGE(S135:V135,{1;2})),IF($W$11="Bester",LARGE(S135:V135,1))))))))</f>
        <v/>
      </c>
      <c r="X135" s="101" t="str">
        <f t="shared" si="22"/>
        <v/>
      </c>
      <c r="Y135" s="14"/>
      <c r="Z135" s="101" t="str">
        <f t="shared" si="23"/>
        <v/>
      </c>
      <c r="AA135" s="18"/>
      <c r="AB135" s="23" t="str">
        <f t="shared" si="15"/>
        <v/>
      </c>
      <c r="AC135" s="24" t="str">
        <f t="shared" si="16"/>
        <v/>
      </c>
      <c r="AD135" s="24" t="str">
        <f t="shared" si="17"/>
        <v/>
      </c>
      <c r="AE135" s="22" t="str">
        <f t="shared" si="24"/>
        <v/>
      </c>
      <c r="AF135" s="16" t="str">
        <f t="shared" si="25"/>
        <v/>
      </c>
      <c r="AG135" s="103" t="str">
        <f t="shared" si="26"/>
        <v/>
      </c>
      <c r="AH135" s="25" t="str">
        <f t="shared" si="27"/>
        <v/>
      </c>
      <c r="AI135" s="26" t="str">
        <f t="shared" si="28"/>
        <v/>
      </c>
      <c r="AJ135" s="27" t="str">
        <f t="shared" si="29"/>
        <v/>
      </c>
      <c r="AL135" s="6"/>
      <c r="AM135" s="6"/>
      <c r="AN135" s="6"/>
      <c r="AO135" s="6"/>
      <c r="AP135" s="6"/>
      <c r="AQ135" s="6"/>
      <c r="AR135" s="6"/>
      <c r="AS135" s="6"/>
      <c r="AT135" s="6"/>
      <c r="AU135" s="6"/>
      <c r="AV135" s="6"/>
      <c r="AW135" s="6"/>
      <c r="AX135" s="6"/>
      <c r="AY135" s="6"/>
    </row>
    <row r="136" spans="2:51" ht="18" customHeight="1" x14ac:dyDescent="0.2">
      <c r="B136" s="77">
        <v>125</v>
      </c>
      <c r="C136" s="105"/>
      <c r="D136" s="117"/>
      <c r="E136" s="117"/>
      <c r="F136" s="117"/>
      <c r="G136" s="106" t="str">
        <f t="shared" si="18"/>
        <v/>
      </c>
      <c r="H136" s="38"/>
      <c r="I136" s="14"/>
      <c r="J136" s="144"/>
      <c r="K136" s="148" t="str">
        <f t="shared" si="19"/>
        <v/>
      </c>
      <c r="L136" s="101" t="str">
        <f t="shared" si="20"/>
        <v/>
      </c>
      <c r="M136" s="82"/>
      <c r="N136" s="84"/>
      <c r="O136" s="84"/>
      <c r="P136" s="84"/>
      <c r="Q136" s="15" t="str" cm="1">
        <f t="array" ref="Q136">IF(M136="","",IF($Q$11="4 Beste",SUM(LARGE(M136:P136,{1;2;3;4})),(IF($Q$11="3 Beste",SUM(LARGE(M136:P136,{1;2;3})),(IF($Q$11="2 Beste",SUM(LARGE(M136:P136,{1;2})),IF($Q$11="Bester",LARGE(M136:P136,1))))))))</f>
        <v/>
      </c>
      <c r="R136" s="101" t="str">
        <f t="shared" si="21"/>
        <v/>
      </c>
      <c r="S136" s="82"/>
      <c r="T136" s="84"/>
      <c r="U136" s="84"/>
      <c r="V136" s="84"/>
      <c r="W136" s="16" t="str" cm="1">
        <f t="array" ref="W136">IF(S136="","",IF($W$11="4 Beste",SUM(LARGE(S136:V136,{1;2;3;4})),(IF($W$11="3 Beste",SUM(LARGE(S136:V136,{1;2;3})),(IF($W$11="2 Beste",SUM(LARGE(S136:V136,{1;2})),IF($W$11="Bester",LARGE(S136:V136,1))))))))</f>
        <v/>
      </c>
      <c r="X136" s="101" t="str">
        <f t="shared" si="22"/>
        <v/>
      </c>
      <c r="Y136" s="14"/>
      <c r="Z136" s="101" t="str">
        <f t="shared" si="23"/>
        <v/>
      </c>
      <c r="AA136" s="18"/>
      <c r="AB136" s="23" t="str">
        <f t="shared" si="15"/>
        <v/>
      </c>
      <c r="AC136" s="24" t="str">
        <f t="shared" si="16"/>
        <v/>
      </c>
      <c r="AD136" s="24" t="str">
        <f t="shared" si="17"/>
        <v/>
      </c>
      <c r="AE136" s="22" t="str">
        <f t="shared" si="24"/>
        <v/>
      </c>
      <c r="AF136" s="16" t="str">
        <f t="shared" si="25"/>
        <v/>
      </c>
      <c r="AG136" s="103" t="str">
        <f t="shared" si="26"/>
        <v/>
      </c>
      <c r="AH136" s="25" t="str">
        <f t="shared" si="27"/>
        <v/>
      </c>
      <c r="AI136" s="26" t="str">
        <f t="shared" si="28"/>
        <v/>
      </c>
      <c r="AJ136" s="27" t="str">
        <f t="shared" si="29"/>
        <v/>
      </c>
      <c r="AL136" s="6"/>
      <c r="AM136" s="6"/>
      <c r="AN136" s="6"/>
      <c r="AO136" s="6"/>
      <c r="AP136" s="6"/>
      <c r="AQ136" s="6"/>
      <c r="AR136" s="6"/>
      <c r="AS136" s="6"/>
      <c r="AT136" s="6"/>
      <c r="AU136" s="6"/>
      <c r="AV136" s="6"/>
      <c r="AW136" s="6"/>
      <c r="AX136" s="6"/>
      <c r="AY136" s="6"/>
    </row>
    <row r="137" spans="2:51" ht="18" customHeight="1" x14ac:dyDescent="0.2">
      <c r="B137" s="77">
        <v>126</v>
      </c>
      <c r="C137" s="105"/>
      <c r="D137" s="117"/>
      <c r="E137" s="117"/>
      <c r="F137" s="117"/>
      <c r="G137" s="106" t="str">
        <f t="shared" si="18"/>
        <v/>
      </c>
      <c r="H137" s="38"/>
      <c r="I137" s="14"/>
      <c r="J137" s="144"/>
      <c r="K137" s="148" t="str">
        <f t="shared" si="19"/>
        <v/>
      </c>
      <c r="L137" s="101" t="str">
        <f t="shared" si="20"/>
        <v/>
      </c>
      <c r="M137" s="82"/>
      <c r="N137" s="84"/>
      <c r="O137" s="84"/>
      <c r="P137" s="84"/>
      <c r="Q137" s="15" t="str" cm="1">
        <f t="array" ref="Q137">IF(M137="","",IF($Q$11="4 Beste",SUM(LARGE(M137:P137,{1;2;3;4})),(IF($Q$11="3 Beste",SUM(LARGE(M137:P137,{1;2;3})),(IF($Q$11="2 Beste",SUM(LARGE(M137:P137,{1;2})),IF($Q$11="Bester",LARGE(M137:P137,1))))))))</f>
        <v/>
      </c>
      <c r="R137" s="101" t="str">
        <f t="shared" si="21"/>
        <v/>
      </c>
      <c r="S137" s="82"/>
      <c r="T137" s="84"/>
      <c r="U137" s="84"/>
      <c r="V137" s="84"/>
      <c r="W137" s="16" t="str" cm="1">
        <f t="array" ref="W137">IF(S137="","",IF($W$11="4 Beste",SUM(LARGE(S137:V137,{1;2;3;4})),(IF($W$11="3 Beste",SUM(LARGE(S137:V137,{1;2;3})),(IF($W$11="2 Beste",SUM(LARGE(S137:V137,{1;2})),IF($W$11="Bester",LARGE(S137:V137,1))))))))</f>
        <v/>
      </c>
      <c r="X137" s="101" t="str">
        <f t="shared" si="22"/>
        <v/>
      </c>
      <c r="Y137" s="14"/>
      <c r="Z137" s="101" t="str">
        <f t="shared" si="23"/>
        <v/>
      </c>
      <c r="AA137" s="18"/>
      <c r="AB137" s="23" t="str">
        <f t="shared" si="15"/>
        <v/>
      </c>
      <c r="AC137" s="24" t="str">
        <f t="shared" si="16"/>
        <v/>
      </c>
      <c r="AD137" s="24" t="str">
        <f t="shared" si="17"/>
        <v/>
      </c>
      <c r="AE137" s="22" t="str">
        <f t="shared" si="24"/>
        <v/>
      </c>
      <c r="AF137" s="16" t="str">
        <f t="shared" si="25"/>
        <v/>
      </c>
      <c r="AG137" s="103" t="str">
        <f t="shared" si="26"/>
        <v/>
      </c>
      <c r="AH137" s="25" t="str">
        <f t="shared" si="27"/>
        <v/>
      </c>
      <c r="AI137" s="26" t="str">
        <f t="shared" si="28"/>
        <v/>
      </c>
      <c r="AJ137" s="27" t="str">
        <f t="shared" si="29"/>
        <v/>
      </c>
      <c r="AL137" s="6"/>
      <c r="AM137" s="6"/>
      <c r="AN137" s="6"/>
      <c r="AO137" s="6"/>
      <c r="AP137" s="6"/>
      <c r="AQ137" s="6"/>
      <c r="AR137" s="6"/>
      <c r="AS137" s="6"/>
      <c r="AT137" s="6"/>
      <c r="AU137" s="6"/>
      <c r="AV137" s="6"/>
      <c r="AW137" s="6"/>
      <c r="AX137" s="6"/>
      <c r="AY137" s="6"/>
    </row>
    <row r="138" spans="2:51" ht="18" customHeight="1" x14ac:dyDescent="0.2">
      <c r="B138" s="77">
        <v>127</v>
      </c>
      <c r="C138" s="105"/>
      <c r="D138" s="117"/>
      <c r="E138" s="117"/>
      <c r="F138" s="117"/>
      <c r="G138" s="106" t="str">
        <f t="shared" si="18"/>
        <v/>
      </c>
      <c r="H138" s="38"/>
      <c r="I138" s="14"/>
      <c r="J138" s="144"/>
      <c r="K138" s="148" t="str">
        <f t="shared" si="19"/>
        <v/>
      </c>
      <c r="L138" s="101" t="str">
        <f t="shared" si="20"/>
        <v/>
      </c>
      <c r="M138" s="82"/>
      <c r="N138" s="84"/>
      <c r="O138" s="84"/>
      <c r="P138" s="84"/>
      <c r="Q138" s="15" t="str" cm="1">
        <f t="array" ref="Q138">IF(M138="","",IF($Q$11="4 Beste",SUM(LARGE(M138:P138,{1;2;3;4})),(IF($Q$11="3 Beste",SUM(LARGE(M138:P138,{1;2;3})),(IF($Q$11="2 Beste",SUM(LARGE(M138:P138,{1;2})),IF($Q$11="Bester",LARGE(M138:P138,1))))))))</f>
        <v/>
      </c>
      <c r="R138" s="101" t="str">
        <f t="shared" si="21"/>
        <v/>
      </c>
      <c r="S138" s="82"/>
      <c r="T138" s="84"/>
      <c r="U138" s="84"/>
      <c r="V138" s="84"/>
      <c r="W138" s="16" t="str" cm="1">
        <f t="array" ref="W138">IF(S138="","",IF($W$11="4 Beste",SUM(LARGE(S138:V138,{1;2;3;4})),(IF($W$11="3 Beste",SUM(LARGE(S138:V138,{1;2;3})),(IF($W$11="2 Beste",SUM(LARGE(S138:V138,{1;2})),IF($W$11="Bester",LARGE(S138:V138,1))))))))</f>
        <v/>
      </c>
      <c r="X138" s="101" t="str">
        <f t="shared" si="22"/>
        <v/>
      </c>
      <c r="Y138" s="14"/>
      <c r="Z138" s="101" t="str">
        <f t="shared" si="23"/>
        <v/>
      </c>
      <c r="AA138" s="18"/>
      <c r="AB138" s="23" t="str">
        <f t="shared" si="15"/>
        <v/>
      </c>
      <c r="AC138" s="24" t="str">
        <f t="shared" si="16"/>
        <v/>
      </c>
      <c r="AD138" s="24" t="str">
        <f t="shared" si="17"/>
        <v/>
      </c>
      <c r="AE138" s="22" t="str">
        <f t="shared" si="24"/>
        <v/>
      </c>
      <c r="AF138" s="16" t="str">
        <f t="shared" si="25"/>
        <v/>
      </c>
      <c r="AG138" s="103" t="str">
        <f t="shared" si="26"/>
        <v/>
      </c>
      <c r="AH138" s="25" t="str">
        <f t="shared" si="27"/>
        <v/>
      </c>
      <c r="AI138" s="26" t="str">
        <f t="shared" si="28"/>
        <v/>
      </c>
      <c r="AJ138" s="27" t="str">
        <f t="shared" si="29"/>
        <v/>
      </c>
      <c r="AL138" s="6"/>
      <c r="AM138" s="6"/>
      <c r="AN138" s="6"/>
      <c r="AO138" s="6"/>
      <c r="AP138" s="6"/>
      <c r="AQ138" s="6"/>
      <c r="AR138" s="6"/>
      <c r="AS138" s="6"/>
      <c r="AT138" s="6"/>
      <c r="AU138" s="6"/>
      <c r="AV138" s="6"/>
      <c r="AW138" s="6"/>
      <c r="AX138" s="6"/>
      <c r="AY138" s="6"/>
    </row>
    <row r="139" spans="2:51" ht="18" customHeight="1" x14ac:dyDescent="0.2">
      <c r="B139" s="77">
        <v>128</v>
      </c>
      <c r="C139" s="105"/>
      <c r="D139" s="117"/>
      <c r="E139" s="117"/>
      <c r="F139" s="117"/>
      <c r="G139" s="106" t="str">
        <f t="shared" si="18"/>
        <v/>
      </c>
      <c r="H139" s="38"/>
      <c r="I139" s="14"/>
      <c r="J139" s="144"/>
      <c r="K139" s="148" t="str">
        <f t="shared" si="19"/>
        <v/>
      </c>
      <c r="L139" s="101" t="str">
        <f t="shared" si="20"/>
        <v/>
      </c>
      <c r="M139" s="82"/>
      <c r="N139" s="84"/>
      <c r="O139" s="84"/>
      <c r="P139" s="84"/>
      <c r="Q139" s="15" t="str" cm="1">
        <f t="array" ref="Q139">IF(M139="","",IF($Q$11="4 Beste",SUM(LARGE(M139:P139,{1;2;3;4})),(IF($Q$11="3 Beste",SUM(LARGE(M139:P139,{1;2;3})),(IF($Q$11="2 Beste",SUM(LARGE(M139:P139,{1;2})),IF($Q$11="Bester",LARGE(M139:P139,1))))))))</f>
        <v/>
      </c>
      <c r="R139" s="101" t="str">
        <f t="shared" si="21"/>
        <v/>
      </c>
      <c r="S139" s="82"/>
      <c r="T139" s="84"/>
      <c r="U139" s="84"/>
      <c r="V139" s="84"/>
      <c r="W139" s="16" t="str" cm="1">
        <f t="array" ref="W139">IF(S139="","",IF($W$11="4 Beste",SUM(LARGE(S139:V139,{1;2;3;4})),(IF($W$11="3 Beste",SUM(LARGE(S139:V139,{1;2;3})),(IF($W$11="2 Beste",SUM(LARGE(S139:V139,{1;2})),IF($W$11="Bester",LARGE(S139:V139,1))))))))</f>
        <v/>
      </c>
      <c r="X139" s="101" t="str">
        <f t="shared" si="22"/>
        <v/>
      </c>
      <c r="Y139" s="14"/>
      <c r="Z139" s="101" t="str">
        <f t="shared" si="23"/>
        <v/>
      </c>
      <c r="AA139" s="18"/>
      <c r="AB139" s="23" t="str">
        <f t="shared" si="15"/>
        <v/>
      </c>
      <c r="AC139" s="24" t="str">
        <f t="shared" si="16"/>
        <v/>
      </c>
      <c r="AD139" s="24" t="str">
        <f t="shared" si="17"/>
        <v/>
      </c>
      <c r="AE139" s="22" t="str">
        <f t="shared" si="24"/>
        <v/>
      </c>
      <c r="AF139" s="16" t="str">
        <f t="shared" si="25"/>
        <v/>
      </c>
      <c r="AG139" s="103" t="str">
        <f t="shared" si="26"/>
        <v/>
      </c>
      <c r="AH139" s="25" t="str">
        <f t="shared" si="27"/>
        <v/>
      </c>
      <c r="AI139" s="26" t="str">
        <f t="shared" si="28"/>
        <v/>
      </c>
      <c r="AJ139" s="27" t="str">
        <f t="shared" si="29"/>
        <v/>
      </c>
      <c r="AL139" s="6"/>
      <c r="AM139" s="6"/>
      <c r="AN139" s="6"/>
      <c r="AO139" s="6"/>
      <c r="AP139" s="6"/>
      <c r="AQ139" s="6"/>
      <c r="AR139" s="6"/>
      <c r="AS139" s="6"/>
      <c r="AT139" s="6"/>
      <c r="AU139" s="6"/>
      <c r="AV139" s="6"/>
      <c r="AW139" s="6"/>
      <c r="AX139" s="6"/>
      <c r="AY139" s="6"/>
    </row>
    <row r="140" spans="2:51" ht="18" customHeight="1" x14ac:dyDescent="0.2">
      <c r="B140" s="77">
        <v>129</v>
      </c>
      <c r="C140" s="105"/>
      <c r="D140" s="117"/>
      <c r="E140" s="117"/>
      <c r="F140" s="117"/>
      <c r="G140" s="106" t="str">
        <f t="shared" si="18"/>
        <v/>
      </c>
      <c r="H140" s="38"/>
      <c r="I140" s="14"/>
      <c r="J140" s="144"/>
      <c r="K140" s="148" t="str">
        <f t="shared" si="19"/>
        <v/>
      </c>
      <c r="L140" s="101" t="str">
        <f t="shared" si="20"/>
        <v/>
      </c>
      <c r="M140" s="82"/>
      <c r="N140" s="84"/>
      <c r="O140" s="84"/>
      <c r="P140" s="84"/>
      <c r="Q140" s="15" t="str" cm="1">
        <f t="array" ref="Q140">IF(M140="","",IF($Q$11="4 Beste",SUM(LARGE(M140:P140,{1;2;3;4})),(IF($Q$11="3 Beste",SUM(LARGE(M140:P140,{1;2;3})),(IF($Q$11="2 Beste",SUM(LARGE(M140:P140,{1;2})),IF($Q$11="Bester",LARGE(M140:P140,1))))))))</f>
        <v/>
      </c>
      <c r="R140" s="101" t="str">
        <f t="shared" si="21"/>
        <v/>
      </c>
      <c r="S140" s="82"/>
      <c r="T140" s="84"/>
      <c r="U140" s="84"/>
      <c r="V140" s="84"/>
      <c r="W140" s="16" t="str" cm="1">
        <f t="array" ref="W140">IF(S140="","",IF($W$11="4 Beste",SUM(LARGE(S140:V140,{1;2;3;4})),(IF($W$11="3 Beste",SUM(LARGE(S140:V140,{1;2;3})),(IF($W$11="2 Beste",SUM(LARGE(S140:V140,{1;2})),IF($W$11="Bester",LARGE(S140:V140,1))))))))</f>
        <v/>
      </c>
      <c r="X140" s="101" t="str">
        <f t="shared" si="22"/>
        <v/>
      </c>
      <c r="Y140" s="14"/>
      <c r="Z140" s="101" t="str">
        <f t="shared" si="23"/>
        <v/>
      </c>
      <c r="AA140" s="18"/>
      <c r="AB140" s="23" t="str">
        <f t="shared" ref="AB140:AB203" si="30">L140</f>
        <v/>
      </c>
      <c r="AC140" s="24" t="str">
        <f t="shared" ref="AC140:AC203" si="31">R140</f>
        <v/>
      </c>
      <c r="AD140" s="24" t="str">
        <f t="shared" ref="AD140:AD203" si="32">X140</f>
        <v/>
      </c>
      <c r="AE140" s="22" t="str">
        <f t="shared" si="24"/>
        <v/>
      </c>
      <c r="AF140" s="16" t="str">
        <f t="shared" si="25"/>
        <v/>
      </c>
      <c r="AG140" s="103" t="str">
        <f t="shared" si="26"/>
        <v/>
      </c>
      <c r="AH140" s="25" t="str">
        <f t="shared" si="27"/>
        <v/>
      </c>
      <c r="AI140" s="26" t="str">
        <f t="shared" si="28"/>
        <v/>
      </c>
      <c r="AJ140" s="27" t="str">
        <f t="shared" si="29"/>
        <v/>
      </c>
      <c r="AL140" s="6"/>
      <c r="AM140" s="6"/>
      <c r="AN140" s="6"/>
      <c r="AO140" s="6"/>
      <c r="AP140" s="6"/>
      <c r="AQ140" s="6"/>
      <c r="AR140" s="6"/>
      <c r="AS140" s="6"/>
      <c r="AT140" s="6"/>
      <c r="AU140" s="6"/>
      <c r="AV140" s="6"/>
      <c r="AW140" s="6"/>
      <c r="AX140" s="6"/>
      <c r="AY140" s="6"/>
    </row>
    <row r="141" spans="2:51" ht="18" customHeight="1" x14ac:dyDescent="0.2">
      <c r="B141" s="77">
        <v>130</v>
      </c>
      <c r="C141" s="105"/>
      <c r="D141" s="117"/>
      <c r="E141" s="117"/>
      <c r="F141" s="117"/>
      <c r="G141" s="106" t="str">
        <f t="shared" ref="G141:G204" si="33">IF(AG141="","",IF(AG141&lt;AQ$12,"Ehren",IF(AND(AG141&gt;=AQ$12,AG141&lt;=AS$12),"Sieger","Teiln.")))</f>
        <v/>
      </c>
      <c r="H141" s="38"/>
      <c r="I141" s="14"/>
      <c r="J141" s="144"/>
      <c r="K141" s="148" t="str">
        <f t="shared" ref="K141:K204" si="34">IF(I141="","",I141+J141)</f>
        <v/>
      </c>
      <c r="L141" s="101" t="str">
        <f t="shared" ref="L141:L204" si="35">IF(K141="","",RANK(K141,K$12:K$608,IF($I$11="Zeit",1,IF($I$11="Punkte",0,"Fehler"))))</f>
        <v/>
      </c>
      <c r="M141" s="82"/>
      <c r="N141" s="84"/>
      <c r="O141" s="84"/>
      <c r="P141" s="84"/>
      <c r="Q141" s="15" t="str" cm="1">
        <f t="array" ref="Q141">IF(M141="","",IF($Q$11="4 Beste",SUM(LARGE(M141:P141,{1;2;3;4})),(IF($Q$11="3 Beste",SUM(LARGE(M141:P141,{1;2;3})),(IF($Q$11="2 Beste",SUM(LARGE(M141:P141,{1;2})),IF($Q$11="Bester",LARGE(M141:P141,1))))))))</f>
        <v/>
      </c>
      <c r="R141" s="101" t="str">
        <f t="shared" ref="R141:R204" si="36">IF(Q141="","",RANK(Q141,Q$12:Q$608,0))</f>
        <v/>
      </c>
      <c r="S141" s="82"/>
      <c r="T141" s="84"/>
      <c r="U141" s="84"/>
      <c r="V141" s="84"/>
      <c r="W141" s="16" t="str" cm="1">
        <f t="array" ref="W141">IF(S141="","",IF($W$11="4 Beste",SUM(LARGE(S141:V141,{1;2;3;4})),(IF($W$11="3 Beste",SUM(LARGE(S141:V141,{1;2;3})),(IF($W$11="2 Beste",SUM(LARGE(S141:V141,{1;2})),IF($W$11="Bester",LARGE(S141:V141,1))))))))</f>
        <v/>
      </c>
      <c r="X141" s="101" t="str">
        <f t="shared" ref="X141:X204" si="37">IF(W141="","",RANK(W141,W$12:W$608,0))</f>
        <v/>
      </c>
      <c r="Y141" s="14"/>
      <c r="Z141" s="101" t="str">
        <f t="shared" ref="Z141:Z204" si="38">IF(Y141="","",RANK(Y141,Y$12:Y$608,IF($Y$11="Zeit",1,IF($Y$11="Punkte",0,"Fehler"))))</f>
        <v/>
      </c>
      <c r="AA141" s="18"/>
      <c r="AB141" s="23" t="str">
        <f t="shared" si="30"/>
        <v/>
      </c>
      <c r="AC141" s="24" t="str">
        <f t="shared" si="31"/>
        <v/>
      </c>
      <c r="AD141" s="24" t="str">
        <f t="shared" si="32"/>
        <v/>
      </c>
      <c r="AE141" s="22" t="str">
        <f t="shared" ref="AE141:AE204" si="39">Z141</f>
        <v/>
      </c>
      <c r="AF141" s="16" t="str">
        <f t="shared" ref="AF141:AF204" si="40">IF(AND(AB141="",AC141="",AD141=""),"",SUM(AB141:AE141))</f>
        <v/>
      </c>
      <c r="AG141" s="103" t="str">
        <f t="shared" ref="AG141:AG204" si="41">IF(OR(AF141="",Z141="",X141="",R141="",L141=""),"",RANK(AF141,AF$12:AF$608,1))</f>
        <v/>
      </c>
      <c r="AH141" s="25" t="str">
        <f t="shared" ref="AH141:AH204" si="42">IF(AG141="","",IF(AG141&lt;AQ$12,"x",""))</f>
        <v/>
      </c>
      <c r="AI141" s="26" t="str">
        <f t="shared" ref="AI141:AI204" si="43">IF(AG141="","",IF(AND(AG141&gt;=AQ$12,AG141&lt;=AS$12),"x",""))</f>
        <v/>
      </c>
      <c r="AJ141" s="27" t="str">
        <f t="shared" ref="AJ141:AJ204" si="44">IF(AG141="","",IF(AG141&gt;=AQ$13,"x",""))</f>
        <v/>
      </c>
      <c r="AL141" s="6"/>
      <c r="AM141" s="6"/>
      <c r="AN141" s="6"/>
      <c r="AO141" s="6"/>
      <c r="AP141" s="6"/>
      <c r="AQ141" s="6"/>
      <c r="AR141" s="6"/>
      <c r="AS141" s="6"/>
      <c r="AT141" s="6"/>
      <c r="AU141" s="6"/>
      <c r="AV141" s="6"/>
      <c r="AW141" s="6"/>
      <c r="AX141" s="6"/>
      <c r="AY141" s="6"/>
    </row>
    <row r="142" spans="2:51" ht="18" customHeight="1" x14ac:dyDescent="0.2">
      <c r="B142" s="77">
        <v>131</v>
      </c>
      <c r="C142" s="105"/>
      <c r="D142" s="117"/>
      <c r="E142" s="117"/>
      <c r="F142" s="117"/>
      <c r="G142" s="106" t="str">
        <f t="shared" si="33"/>
        <v/>
      </c>
      <c r="H142" s="38"/>
      <c r="I142" s="14"/>
      <c r="J142" s="144"/>
      <c r="K142" s="148" t="str">
        <f t="shared" si="34"/>
        <v/>
      </c>
      <c r="L142" s="101" t="str">
        <f t="shared" si="35"/>
        <v/>
      </c>
      <c r="M142" s="82"/>
      <c r="N142" s="84"/>
      <c r="O142" s="84"/>
      <c r="P142" s="84"/>
      <c r="Q142" s="15" t="str" cm="1">
        <f t="array" ref="Q142">IF(M142="","",IF($Q$11="4 Beste",SUM(LARGE(M142:P142,{1;2;3;4})),(IF($Q$11="3 Beste",SUM(LARGE(M142:P142,{1;2;3})),(IF($Q$11="2 Beste",SUM(LARGE(M142:P142,{1;2})),IF($Q$11="Bester",LARGE(M142:P142,1))))))))</f>
        <v/>
      </c>
      <c r="R142" s="101" t="str">
        <f t="shared" si="36"/>
        <v/>
      </c>
      <c r="S142" s="82"/>
      <c r="T142" s="84"/>
      <c r="U142" s="84"/>
      <c r="V142" s="84"/>
      <c r="W142" s="16" t="str" cm="1">
        <f t="array" ref="W142">IF(S142="","",IF($W$11="4 Beste",SUM(LARGE(S142:V142,{1;2;3;4})),(IF($W$11="3 Beste",SUM(LARGE(S142:V142,{1;2;3})),(IF($W$11="2 Beste",SUM(LARGE(S142:V142,{1;2})),IF($W$11="Bester",LARGE(S142:V142,1))))))))</f>
        <v/>
      </c>
      <c r="X142" s="101" t="str">
        <f t="shared" si="37"/>
        <v/>
      </c>
      <c r="Y142" s="14"/>
      <c r="Z142" s="101" t="str">
        <f t="shared" si="38"/>
        <v/>
      </c>
      <c r="AA142" s="18"/>
      <c r="AB142" s="23" t="str">
        <f t="shared" si="30"/>
        <v/>
      </c>
      <c r="AC142" s="24" t="str">
        <f t="shared" si="31"/>
        <v/>
      </c>
      <c r="AD142" s="24" t="str">
        <f t="shared" si="32"/>
        <v/>
      </c>
      <c r="AE142" s="22" t="str">
        <f t="shared" si="39"/>
        <v/>
      </c>
      <c r="AF142" s="16" t="str">
        <f t="shared" si="40"/>
        <v/>
      </c>
      <c r="AG142" s="103" t="str">
        <f t="shared" si="41"/>
        <v/>
      </c>
      <c r="AH142" s="25" t="str">
        <f t="shared" si="42"/>
        <v/>
      </c>
      <c r="AI142" s="26" t="str">
        <f t="shared" si="43"/>
        <v/>
      </c>
      <c r="AJ142" s="27" t="str">
        <f t="shared" si="44"/>
        <v/>
      </c>
      <c r="AL142" s="6"/>
      <c r="AM142" s="6"/>
      <c r="AN142" s="6"/>
      <c r="AO142" s="6"/>
      <c r="AP142" s="6"/>
      <c r="AQ142" s="6"/>
      <c r="AR142" s="6"/>
      <c r="AS142" s="6"/>
      <c r="AT142" s="6"/>
      <c r="AU142" s="6"/>
      <c r="AV142" s="6"/>
      <c r="AW142" s="6"/>
      <c r="AX142" s="6"/>
      <c r="AY142" s="6"/>
    </row>
    <row r="143" spans="2:51" ht="18" customHeight="1" x14ac:dyDescent="0.2">
      <c r="B143" s="77">
        <v>132</v>
      </c>
      <c r="C143" s="105"/>
      <c r="D143" s="117"/>
      <c r="E143" s="117"/>
      <c r="F143" s="117"/>
      <c r="G143" s="106" t="str">
        <f t="shared" si="33"/>
        <v/>
      </c>
      <c r="H143" s="38"/>
      <c r="I143" s="14"/>
      <c r="J143" s="144"/>
      <c r="K143" s="148" t="str">
        <f t="shared" si="34"/>
        <v/>
      </c>
      <c r="L143" s="101" t="str">
        <f t="shared" si="35"/>
        <v/>
      </c>
      <c r="M143" s="82"/>
      <c r="N143" s="84"/>
      <c r="O143" s="84"/>
      <c r="P143" s="84"/>
      <c r="Q143" s="15" t="str" cm="1">
        <f t="array" ref="Q143">IF(M143="","",IF($Q$11="4 Beste",SUM(LARGE(M143:P143,{1;2;3;4})),(IF($Q$11="3 Beste",SUM(LARGE(M143:P143,{1;2;3})),(IF($Q$11="2 Beste",SUM(LARGE(M143:P143,{1;2})),IF($Q$11="Bester",LARGE(M143:P143,1))))))))</f>
        <v/>
      </c>
      <c r="R143" s="101" t="str">
        <f t="shared" si="36"/>
        <v/>
      </c>
      <c r="S143" s="82"/>
      <c r="T143" s="84"/>
      <c r="U143" s="84"/>
      <c r="V143" s="84"/>
      <c r="W143" s="16" t="str" cm="1">
        <f t="array" ref="W143">IF(S143="","",IF($W$11="4 Beste",SUM(LARGE(S143:V143,{1;2;3;4})),(IF($W$11="3 Beste",SUM(LARGE(S143:V143,{1;2;3})),(IF($W$11="2 Beste",SUM(LARGE(S143:V143,{1;2})),IF($W$11="Bester",LARGE(S143:V143,1))))))))</f>
        <v/>
      </c>
      <c r="X143" s="101" t="str">
        <f t="shared" si="37"/>
        <v/>
      </c>
      <c r="Y143" s="14"/>
      <c r="Z143" s="101" t="str">
        <f t="shared" si="38"/>
        <v/>
      </c>
      <c r="AA143" s="18"/>
      <c r="AB143" s="23" t="str">
        <f t="shared" si="30"/>
        <v/>
      </c>
      <c r="AC143" s="24" t="str">
        <f t="shared" si="31"/>
        <v/>
      </c>
      <c r="AD143" s="24" t="str">
        <f t="shared" si="32"/>
        <v/>
      </c>
      <c r="AE143" s="22" t="str">
        <f t="shared" si="39"/>
        <v/>
      </c>
      <c r="AF143" s="16" t="str">
        <f t="shared" si="40"/>
        <v/>
      </c>
      <c r="AG143" s="103" t="str">
        <f t="shared" si="41"/>
        <v/>
      </c>
      <c r="AH143" s="25" t="str">
        <f t="shared" si="42"/>
        <v/>
      </c>
      <c r="AI143" s="26" t="str">
        <f t="shared" si="43"/>
        <v/>
      </c>
      <c r="AJ143" s="27" t="str">
        <f t="shared" si="44"/>
        <v/>
      </c>
      <c r="AL143" s="6"/>
      <c r="AM143" s="6"/>
      <c r="AN143" s="6"/>
      <c r="AO143" s="6"/>
      <c r="AP143" s="6"/>
      <c r="AQ143" s="6"/>
      <c r="AR143" s="6"/>
      <c r="AS143" s="6"/>
      <c r="AT143" s="6"/>
      <c r="AU143" s="6"/>
      <c r="AV143" s="6"/>
      <c r="AW143" s="6"/>
      <c r="AX143" s="6"/>
      <c r="AY143" s="6"/>
    </row>
    <row r="144" spans="2:51" ht="18" customHeight="1" x14ac:dyDescent="0.2">
      <c r="B144" s="77">
        <v>133</v>
      </c>
      <c r="C144" s="105"/>
      <c r="D144" s="117"/>
      <c r="E144" s="117"/>
      <c r="F144" s="117"/>
      <c r="G144" s="106" t="str">
        <f t="shared" si="33"/>
        <v/>
      </c>
      <c r="H144" s="38"/>
      <c r="I144" s="14"/>
      <c r="J144" s="144"/>
      <c r="K144" s="148" t="str">
        <f t="shared" si="34"/>
        <v/>
      </c>
      <c r="L144" s="101" t="str">
        <f t="shared" si="35"/>
        <v/>
      </c>
      <c r="M144" s="82"/>
      <c r="N144" s="84"/>
      <c r="O144" s="84"/>
      <c r="P144" s="84"/>
      <c r="Q144" s="15" t="str" cm="1">
        <f t="array" ref="Q144">IF(M144="","",IF($Q$11="4 Beste",SUM(LARGE(M144:P144,{1;2;3;4})),(IF($Q$11="3 Beste",SUM(LARGE(M144:P144,{1;2;3})),(IF($Q$11="2 Beste",SUM(LARGE(M144:P144,{1;2})),IF($Q$11="Bester",LARGE(M144:P144,1))))))))</f>
        <v/>
      </c>
      <c r="R144" s="101" t="str">
        <f t="shared" si="36"/>
        <v/>
      </c>
      <c r="S144" s="82"/>
      <c r="T144" s="84"/>
      <c r="U144" s="84"/>
      <c r="V144" s="84"/>
      <c r="W144" s="16" t="str" cm="1">
        <f t="array" ref="W144">IF(S144="","",IF($W$11="4 Beste",SUM(LARGE(S144:V144,{1;2;3;4})),(IF($W$11="3 Beste",SUM(LARGE(S144:V144,{1;2;3})),(IF($W$11="2 Beste",SUM(LARGE(S144:V144,{1;2})),IF($W$11="Bester",LARGE(S144:V144,1))))))))</f>
        <v/>
      </c>
      <c r="X144" s="101" t="str">
        <f t="shared" si="37"/>
        <v/>
      </c>
      <c r="Y144" s="14"/>
      <c r="Z144" s="101" t="str">
        <f t="shared" si="38"/>
        <v/>
      </c>
      <c r="AA144" s="18"/>
      <c r="AB144" s="23" t="str">
        <f t="shared" si="30"/>
        <v/>
      </c>
      <c r="AC144" s="24" t="str">
        <f t="shared" si="31"/>
        <v/>
      </c>
      <c r="AD144" s="24" t="str">
        <f t="shared" si="32"/>
        <v/>
      </c>
      <c r="AE144" s="22" t="str">
        <f t="shared" si="39"/>
        <v/>
      </c>
      <c r="AF144" s="16" t="str">
        <f t="shared" si="40"/>
        <v/>
      </c>
      <c r="AG144" s="103" t="str">
        <f t="shared" si="41"/>
        <v/>
      </c>
      <c r="AH144" s="25" t="str">
        <f t="shared" si="42"/>
        <v/>
      </c>
      <c r="AI144" s="26" t="str">
        <f t="shared" si="43"/>
        <v/>
      </c>
      <c r="AJ144" s="27" t="str">
        <f t="shared" si="44"/>
        <v/>
      </c>
      <c r="AL144" s="6"/>
      <c r="AM144" s="6"/>
      <c r="AN144" s="6"/>
      <c r="AO144" s="6"/>
      <c r="AP144" s="6"/>
      <c r="AQ144" s="6"/>
      <c r="AR144" s="6"/>
      <c r="AS144" s="6"/>
      <c r="AT144" s="6"/>
      <c r="AU144" s="6"/>
      <c r="AV144" s="6"/>
      <c r="AW144" s="6"/>
      <c r="AX144" s="6"/>
      <c r="AY144" s="6"/>
    </row>
    <row r="145" spans="2:51" ht="18" customHeight="1" x14ac:dyDescent="0.2">
      <c r="B145" s="77">
        <v>134</v>
      </c>
      <c r="C145" s="105"/>
      <c r="D145" s="117"/>
      <c r="E145" s="117"/>
      <c r="F145" s="117"/>
      <c r="G145" s="106" t="str">
        <f t="shared" si="33"/>
        <v/>
      </c>
      <c r="H145" s="38"/>
      <c r="I145" s="14"/>
      <c r="J145" s="144"/>
      <c r="K145" s="148" t="str">
        <f t="shared" si="34"/>
        <v/>
      </c>
      <c r="L145" s="101" t="str">
        <f t="shared" si="35"/>
        <v/>
      </c>
      <c r="M145" s="82"/>
      <c r="N145" s="84"/>
      <c r="O145" s="84"/>
      <c r="P145" s="84"/>
      <c r="Q145" s="15" t="str" cm="1">
        <f t="array" ref="Q145">IF(M145="","",IF($Q$11="4 Beste",SUM(LARGE(M145:P145,{1;2;3;4})),(IF($Q$11="3 Beste",SUM(LARGE(M145:P145,{1;2;3})),(IF($Q$11="2 Beste",SUM(LARGE(M145:P145,{1;2})),IF($Q$11="Bester",LARGE(M145:P145,1))))))))</f>
        <v/>
      </c>
      <c r="R145" s="101" t="str">
        <f t="shared" si="36"/>
        <v/>
      </c>
      <c r="S145" s="82"/>
      <c r="T145" s="84"/>
      <c r="U145" s="84"/>
      <c r="V145" s="84"/>
      <c r="W145" s="16" t="str" cm="1">
        <f t="array" ref="W145">IF(S145="","",IF($W$11="4 Beste",SUM(LARGE(S145:V145,{1;2;3;4})),(IF($W$11="3 Beste",SUM(LARGE(S145:V145,{1;2;3})),(IF($W$11="2 Beste",SUM(LARGE(S145:V145,{1;2})),IF($W$11="Bester",LARGE(S145:V145,1))))))))</f>
        <v/>
      </c>
      <c r="X145" s="101" t="str">
        <f t="shared" si="37"/>
        <v/>
      </c>
      <c r="Y145" s="14"/>
      <c r="Z145" s="101" t="str">
        <f t="shared" si="38"/>
        <v/>
      </c>
      <c r="AA145" s="18"/>
      <c r="AB145" s="23" t="str">
        <f t="shared" si="30"/>
        <v/>
      </c>
      <c r="AC145" s="24" t="str">
        <f t="shared" si="31"/>
        <v/>
      </c>
      <c r="AD145" s="24" t="str">
        <f t="shared" si="32"/>
        <v/>
      </c>
      <c r="AE145" s="22" t="str">
        <f t="shared" si="39"/>
        <v/>
      </c>
      <c r="AF145" s="16" t="str">
        <f t="shared" si="40"/>
        <v/>
      </c>
      <c r="AG145" s="103" t="str">
        <f t="shared" si="41"/>
        <v/>
      </c>
      <c r="AH145" s="25" t="str">
        <f t="shared" si="42"/>
        <v/>
      </c>
      <c r="AI145" s="26" t="str">
        <f t="shared" si="43"/>
        <v/>
      </c>
      <c r="AJ145" s="27" t="str">
        <f t="shared" si="44"/>
        <v/>
      </c>
      <c r="AL145" s="6"/>
      <c r="AM145" s="6"/>
      <c r="AN145" s="6"/>
      <c r="AO145" s="6"/>
      <c r="AP145" s="6"/>
      <c r="AQ145" s="6"/>
      <c r="AR145" s="6"/>
      <c r="AS145" s="6"/>
      <c r="AT145" s="6"/>
      <c r="AU145" s="6"/>
      <c r="AV145" s="6"/>
      <c r="AW145" s="6"/>
      <c r="AX145" s="6"/>
      <c r="AY145" s="6"/>
    </row>
    <row r="146" spans="2:51" ht="18" customHeight="1" x14ac:dyDescent="0.2">
      <c r="B146" s="77">
        <v>135</v>
      </c>
      <c r="C146" s="105"/>
      <c r="D146" s="117"/>
      <c r="E146" s="117"/>
      <c r="F146" s="117"/>
      <c r="G146" s="106" t="str">
        <f t="shared" si="33"/>
        <v/>
      </c>
      <c r="H146" s="38"/>
      <c r="I146" s="14"/>
      <c r="J146" s="144"/>
      <c r="K146" s="148" t="str">
        <f t="shared" si="34"/>
        <v/>
      </c>
      <c r="L146" s="101" t="str">
        <f t="shared" si="35"/>
        <v/>
      </c>
      <c r="M146" s="82"/>
      <c r="N146" s="84"/>
      <c r="O146" s="84"/>
      <c r="P146" s="84"/>
      <c r="Q146" s="15" t="str" cm="1">
        <f t="array" ref="Q146">IF(M146="","",IF($Q$11="4 Beste",SUM(LARGE(M146:P146,{1;2;3;4})),(IF($Q$11="3 Beste",SUM(LARGE(M146:P146,{1;2;3})),(IF($Q$11="2 Beste",SUM(LARGE(M146:P146,{1;2})),IF($Q$11="Bester",LARGE(M146:P146,1))))))))</f>
        <v/>
      </c>
      <c r="R146" s="101" t="str">
        <f t="shared" si="36"/>
        <v/>
      </c>
      <c r="S146" s="82"/>
      <c r="T146" s="84"/>
      <c r="U146" s="84"/>
      <c r="V146" s="84"/>
      <c r="W146" s="16" t="str" cm="1">
        <f t="array" ref="W146">IF(S146="","",IF($W$11="4 Beste",SUM(LARGE(S146:V146,{1;2;3;4})),(IF($W$11="3 Beste",SUM(LARGE(S146:V146,{1;2;3})),(IF($W$11="2 Beste",SUM(LARGE(S146:V146,{1;2})),IF($W$11="Bester",LARGE(S146:V146,1))))))))</f>
        <v/>
      </c>
      <c r="X146" s="101" t="str">
        <f t="shared" si="37"/>
        <v/>
      </c>
      <c r="Y146" s="14"/>
      <c r="Z146" s="101" t="str">
        <f t="shared" si="38"/>
        <v/>
      </c>
      <c r="AA146" s="18"/>
      <c r="AB146" s="23" t="str">
        <f t="shared" si="30"/>
        <v/>
      </c>
      <c r="AC146" s="24" t="str">
        <f t="shared" si="31"/>
        <v/>
      </c>
      <c r="AD146" s="24" t="str">
        <f t="shared" si="32"/>
        <v/>
      </c>
      <c r="AE146" s="22" t="str">
        <f t="shared" si="39"/>
        <v/>
      </c>
      <c r="AF146" s="16" t="str">
        <f t="shared" si="40"/>
        <v/>
      </c>
      <c r="AG146" s="103" t="str">
        <f t="shared" si="41"/>
        <v/>
      </c>
      <c r="AH146" s="25" t="str">
        <f t="shared" si="42"/>
        <v/>
      </c>
      <c r="AI146" s="26" t="str">
        <f t="shared" si="43"/>
        <v/>
      </c>
      <c r="AJ146" s="27" t="str">
        <f t="shared" si="44"/>
        <v/>
      </c>
      <c r="AL146" s="6"/>
      <c r="AM146" s="6"/>
      <c r="AN146" s="6"/>
      <c r="AO146" s="6"/>
      <c r="AP146" s="6"/>
      <c r="AQ146" s="6"/>
      <c r="AR146" s="6"/>
      <c r="AS146" s="6"/>
      <c r="AT146" s="6"/>
      <c r="AU146" s="6"/>
      <c r="AV146" s="6"/>
      <c r="AW146" s="6"/>
      <c r="AX146" s="6"/>
      <c r="AY146" s="6"/>
    </row>
    <row r="147" spans="2:51" ht="18" customHeight="1" x14ac:dyDescent="0.2">
      <c r="B147" s="77">
        <v>136</v>
      </c>
      <c r="C147" s="105"/>
      <c r="D147" s="117"/>
      <c r="E147" s="117"/>
      <c r="F147" s="117"/>
      <c r="G147" s="106" t="str">
        <f t="shared" si="33"/>
        <v/>
      </c>
      <c r="H147" s="38"/>
      <c r="I147" s="14"/>
      <c r="J147" s="144"/>
      <c r="K147" s="148" t="str">
        <f t="shared" si="34"/>
        <v/>
      </c>
      <c r="L147" s="101" t="str">
        <f t="shared" si="35"/>
        <v/>
      </c>
      <c r="M147" s="82"/>
      <c r="N147" s="84"/>
      <c r="O147" s="84"/>
      <c r="P147" s="84"/>
      <c r="Q147" s="15" t="str" cm="1">
        <f t="array" ref="Q147">IF(M147="","",IF($Q$11="4 Beste",SUM(LARGE(M147:P147,{1;2;3;4})),(IF($Q$11="3 Beste",SUM(LARGE(M147:P147,{1;2;3})),(IF($Q$11="2 Beste",SUM(LARGE(M147:P147,{1;2})),IF($Q$11="Bester",LARGE(M147:P147,1))))))))</f>
        <v/>
      </c>
      <c r="R147" s="101" t="str">
        <f t="shared" si="36"/>
        <v/>
      </c>
      <c r="S147" s="82"/>
      <c r="T147" s="84"/>
      <c r="U147" s="84"/>
      <c r="V147" s="84"/>
      <c r="W147" s="16" t="str" cm="1">
        <f t="array" ref="W147">IF(S147="","",IF($W$11="4 Beste",SUM(LARGE(S147:V147,{1;2;3;4})),(IF($W$11="3 Beste",SUM(LARGE(S147:V147,{1;2;3})),(IF($W$11="2 Beste",SUM(LARGE(S147:V147,{1;2})),IF($W$11="Bester",LARGE(S147:V147,1))))))))</f>
        <v/>
      </c>
      <c r="X147" s="101" t="str">
        <f t="shared" si="37"/>
        <v/>
      </c>
      <c r="Y147" s="14"/>
      <c r="Z147" s="101" t="str">
        <f t="shared" si="38"/>
        <v/>
      </c>
      <c r="AA147" s="18"/>
      <c r="AB147" s="23" t="str">
        <f t="shared" si="30"/>
        <v/>
      </c>
      <c r="AC147" s="24" t="str">
        <f t="shared" si="31"/>
        <v/>
      </c>
      <c r="AD147" s="24" t="str">
        <f t="shared" si="32"/>
        <v/>
      </c>
      <c r="AE147" s="22" t="str">
        <f t="shared" si="39"/>
        <v/>
      </c>
      <c r="AF147" s="16" t="str">
        <f t="shared" si="40"/>
        <v/>
      </c>
      <c r="AG147" s="103" t="str">
        <f t="shared" si="41"/>
        <v/>
      </c>
      <c r="AH147" s="25" t="str">
        <f t="shared" si="42"/>
        <v/>
      </c>
      <c r="AI147" s="26" t="str">
        <f t="shared" si="43"/>
        <v/>
      </c>
      <c r="AJ147" s="27" t="str">
        <f t="shared" si="44"/>
        <v/>
      </c>
      <c r="AL147" s="6"/>
      <c r="AM147" s="6"/>
      <c r="AN147" s="6"/>
      <c r="AO147" s="6"/>
      <c r="AP147" s="6"/>
      <c r="AQ147" s="6"/>
      <c r="AR147" s="6"/>
      <c r="AS147" s="6"/>
      <c r="AT147" s="6"/>
      <c r="AU147" s="6"/>
      <c r="AV147" s="6"/>
      <c r="AW147" s="6"/>
      <c r="AX147" s="6"/>
      <c r="AY147" s="6"/>
    </row>
    <row r="148" spans="2:51" ht="18" customHeight="1" x14ac:dyDescent="0.2">
      <c r="B148" s="77">
        <v>137</v>
      </c>
      <c r="C148" s="105"/>
      <c r="D148" s="117"/>
      <c r="E148" s="117"/>
      <c r="F148" s="117"/>
      <c r="G148" s="106" t="str">
        <f t="shared" si="33"/>
        <v/>
      </c>
      <c r="H148" s="38"/>
      <c r="I148" s="14"/>
      <c r="J148" s="144"/>
      <c r="K148" s="148" t="str">
        <f t="shared" si="34"/>
        <v/>
      </c>
      <c r="L148" s="101" t="str">
        <f t="shared" si="35"/>
        <v/>
      </c>
      <c r="M148" s="82"/>
      <c r="N148" s="84"/>
      <c r="O148" s="84"/>
      <c r="P148" s="84"/>
      <c r="Q148" s="15" t="str" cm="1">
        <f t="array" ref="Q148">IF(M148="","",IF($Q$11="4 Beste",SUM(LARGE(M148:P148,{1;2;3;4})),(IF($Q$11="3 Beste",SUM(LARGE(M148:P148,{1;2;3})),(IF($Q$11="2 Beste",SUM(LARGE(M148:P148,{1;2})),IF($Q$11="Bester",LARGE(M148:P148,1))))))))</f>
        <v/>
      </c>
      <c r="R148" s="101" t="str">
        <f t="shared" si="36"/>
        <v/>
      </c>
      <c r="S148" s="82"/>
      <c r="T148" s="84"/>
      <c r="U148" s="84"/>
      <c r="V148" s="84"/>
      <c r="W148" s="16" t="str" cm="1">
        <f t="array" ref="W148">IF(S148="","",IF($W$11="4 Beste",SUM(LARGE(S148:V148,{1;2;3;4})),(IF($W$11="3 Beste",SUM(LARGE(S148:V148,{1;2;3})),(IF($W$11="2 Beste",SUM(LARGE(S148:V148,{1;2})),IF($W$11="Bester",LARGE(S148:V148,1))))))))</f>
        <v/>
      </c>
      <c r="X148" s="101" t="str">
        <f t="shared" si="37"/>
        <v/>
      </c>
      <c r="Y148" s="14"/>
      <c r="Z148" s="101" t="str">
        <f t="shared" si="38"/>
        <v/>
      </c>
      <c r="AA148" s="18"/>
      <c r="AB148" s="23" t="str">
        <f t="shared" si="30"/>
        <v/>
      </c>
      <c r="AC148" s="24" t="str">
        <f t="shared" si="31"/>
        <v/>
      </c>
      <c r="AD148" s="24" t="str">
        <f t="shared" si="32"/>
        <v/>
      </c>
      <c r="AE148" s="22" t="str">
        <f t="shared" si="39"/>
        <v/>
      </c>
      <c r="AF148" s="16" t="str">
        <f t="shared" si="40"/>
        <v/>
      </c>
      <c r="AG148" s="103" t="str">
        <f t="shared" si="41"/>
        <v/>
      </c>
      <c r="AH148" s="25" t="str">
        <f t="shared" si="42"/>
        <v/>
      </c>
      <c r="AI148" s="26" t="str">
        <f t="shared" si="43"/>
        <v/>
      </c>
      <c r="AJ148" s="27" t="str">
        <f t="shared" si="44"/>
        <v/>
      </c>
      <c r="AL148" s="6"/>
      <c r="AM148" s="6"/>
      <c r="AN148" s="6"/>
      <c r="AO148" s="6"/>
      <c r="AP148" s="6"/>
      <c r="AQ148" s="6"/>
      <c r="AR148" s="6"/>
      <c r="AS148" s="6"/>
      <c r="AT148" s="6"/>
      <c r="AU148" s="6"/>
      <c r="AV148" s="6"/>
      <c r="AW148" s="6"/>
      <c r="AX148" s="6"/>
      <c r="AY148" s="6"/>
    </row>
    <row r="149" spans="2:51" ht="18" customHeight="1" x14ac:dyDescent="0.2">
      <c r="B149" s="77">
        <v>138</v>
      </c>
      <c r="C149" s="105"/>
      <c r="D149" s="117"/>
      <c r="E149" s="117"/>
      <c r="F149" s="117"/>
      <c r="G149" s="106" t="str">
        <f t="shared" si="33"/>
        <v/>
      </c>
      <c r="H149" s="38"/>
      <c r="I149" s="14"/>
      <c r="J149" s="144"/>
      <c r="K149" s="148" t="str">
        <f t="shared" si="34"/>
        <v/>
      </c>
      <c r="L149" s="101" t="str">
        <f t="shared" si="35"/>
        <v/>
      </c>
      <c r="M149" s="82"/>
      <c r="N149" s="84"/>
      <c r="O149" s="84"/>
      <c r="P149" s="84"/>
      <c r="Q149" s="15" t="str" cm="1">
        <f t="array" ref="Q149">IF(M149="","",IF($Q$11="4 Beste",SUM(LARGE(M149:P149,{1;2;3;4})),(IF($Q$11="3 Beste",SUM(LARGE(M149:P149,{1;2;3})),(IF($Q$11="2 Beste",SUM(LARGE(M149:P149,{1;2})),IF($Q$11="Bester",LARGE(M149:P149,1))))))))</f>
        <v/>
      </c>
      <c r="R149" s="101" t="str">
        <f t="shared" si="36"/>
        <v/>
      </c>
      <c r="S149" s="82"/>
      <c r="T149" s="84"/>
      <c r="U149" s="84"/>
      <c r="V149" s="84"/>
      <c r="W149" s="16" t="str" cm="1">
        <f t="array" ref="W149">IF(S149="","",IF($W$11="4 Beste",SUM(LARGE(S149:V149,{1;2;3;4})),(IF($W$11="3 Beste",SUM(LARGE(S149:V149,{1;2;3})),(IF($W$11="2 Beste",SUM(LARGE(S149:V149,{1;2})),IF($W$11="Bester",LARGE(S149:V149,1))))))))</f>
        <v/>
      </c>
      <c r="X149" s="101" t="str">
        <f t="shared" si="37"/>
        <v/>
      </c>
      <c r="Y149" s="14"/>
      <c r="Z149" s="101" t="str">
        <f t="shared" si="38"/>
        <v/>
      </c>
      <c r="AA149" s="18"/>
      <c r="AB149" s="23" t="str">
        <f t="shared" si="30"/>
        <v/>
      </c>
      <c r="AC149" s="24" t="str">
        <f t="shared" si="31"/>
        <v/>
      </c>
      <c r="AD149" s="24" t="str">
        <f t="shared" si="32"/>
        <v/>
      </c>
      <c r="AE149" s="22" t="str">
        <f t="shared" si="39"/>
        <v/>
      </c>
      <c r="AF149" s="16" t="str">
        <f t="shared" si="40"/>
        <v/>
      </c>
      <c r="AG149" s="103" t="str">
        <f t="shared" si="41"/>
        <v/>
      </c>
      <c r="AH149" s="25" t="str">
        <f t="shared" si="42"/>
        <v/>
      </c>
      <c r="AI149" s="26" t="str">
        <f t="shared" si="43"/>
        <v/>
      </c>
      <c r="AJ149" s="27" t="str">
        <f t="shared" si="44"/>
        <v/>
      </c>
      <c r="AL149" s="6"/>
      <c r="AM149" s="6"/>
      <c r="AN149" s="6"/>
      <c r="AO149" s="6"/>
      <c r="AP149" s="6"/>
      <c r="AQ149" s="6"/>
      <c r="AR149" s="6"/>
      <c r="AS149" s="6"/>
      <c r="AT149" s="6"/>
      <c r="AU149" s="6"/>
      <c r="AV149" s="6"/>
      <c r="AW149" s="6"/>
      <c r="AX149" s="6"/>
      <c r="AY149" s="6"/>
    </row>
    <row r="150" spans="2:51" ht="18" customHeight="1" x14ac:dyDescent="0.2">
      <c r="B150" s="77">
        <v>139</v>
      </c>
      <c r="C150" s="105"/>
      <c r="D150" s="117"/>
      <c r="E150" s="117"/>
      <c r="F150" s="117"/>
      <c r="G150" s="106" t="str">
        <f t="shared" si="33"/>
        <v/>
      </c>
      <c r="H150" s="38"/>
      <c r="I150" s="14"/>
      <c r="J150" s="144"/>
      <c r="K150" s="148" t="str">
        <f t="shared" si="34"/>
        <v/>
      </c>
      <c r="L150" s="101" t="str">
        <f t="shared" si="35"/>
        <v/>
      </c>
      <c r="M150" s="82"/>
      <c r="N150" s="84"/>
      <c r="O150" s="84"/>
      <c r="P150" s="84"/>
      <c r="Q150" s="15" t="str" cm="1">
        <f t="array" ref="Q150">IF(M150="","",IF($Q$11="4 Beste",SUM(LARGE(M150:P150,{1;2;3;4})),(IF($Q$11="3 Beste",SUM(LARGE(M150:P150,{1;2;3})),(IF($Q$11="2 Beste",SUM(LARGE(M150:P150,{1;2})),IF($Q$11="Bester",LARGE(M150:P150,1))))))))</f>
        <v/>
      </c>
      <c r="R150" s="101" t="str">
        <f t="shared" si="36"/>
        <v/>
      </c>
      <c r="S150" s="82"/>
      <c r="T150" s="84"/>
      <c r="U150" s="84"/>
      <c r="V150" s="84"/>
      <c r="W150" s="16" t="str" cm="1">
        <f t="array" ref="W150">IF(S150="","",IF($W$11="4 Beste",SUM(LARGE(S150:V150,{1;2;3;4})),(IF($W$11="3 Beste",SUM(LARGE(S150:V150,{1;2;3})),(IF($W$11="2 Beste",SUM(LARGE(S150:V150,{1;2})),IF($W$11="Bester",LARGE(S150:V150,1))))))))</f>
        <v/>
      </c>
      <c r="X150" s="101" t="str">
        <f t="shared" si="37"/>
        <v/>
      </c>
      <c r="Y150" s="14"/>
      <c r="Z150" s="101" t="str">
        <f t="shared" si="38"/>
        <v/>
      </c>
      <c r="AA150" s="18"/>
      <c r="AB150" s="23" t="str">
        <f t="shared" si="30"/>
        <v/>
      </c>
      <c r="AC150" s="24" t="str">
        <f t="shared" si="31"/>
        <v/>
      </c>
      <c r="AD150" s="24" t="str">
        <f t="shared" si="32"/>
        <v/>
      </c>
      <c r="AE150" s="22" t="str">
        <f t="shared" si="39"/>
        <v/>
      </c>
      <c r="AF150" s="16" t="str">
        <f t="shared" si="40"/>
        <v/>
      </c>
      <c r="AG150" s="103" t="str">
        <f t="shared" si="41"/>
        <v/>
      </c>
      <c r="AH150" s="25" t="str">
        <f t="shared" si="42"/>
        <v/>
      </c>
      <c r="AI150" s="26" t="str">
        <f t="shared" si="43"/>
        <v/>
      </c>
      <c r="AJ150" s="27" t="str">
        <f t="shared" si="44"/>
        <v/>
      </c>
      <c r="AL150" s="6"/>
      <c r="AM150" s="6"/>
      <c r="AN150" s="6"/>
      <c r="AO150" s="6"/>
      <c r="AP150" s="6"/>
      <c r="AQ150" s="6"/>
      <c r="AR150" s="6"/>
      <c r="AS150" s="6"/>
      <c r="AT150" s="6"/>
      <c r="AU150" s="6"/>
      <c r="AV150" s="6"/>
      <c r="AW150" s="6"/>
      <c r="AX150" s="6"/>
      <c r="AY150" s="6"/>
    </row>
    <row r="151" spans="2:51" ht="18" customHeight="1" x14ac:dyDescent="0.2">
      <c r="B151" s="77">
        <v>140</v>
      </c>
      <c r="C151" s="105"/>
      <c r="D151" s="117"/>
      <c r="E151" s="117"/>
      <c r="F151" s="117"/>
      <c r="G151" s="106" t="str">
        <f t="shared" si="33"/>
        <v/>
      </c>
      <c r="H151" s="38"/>
      <c r="I151" s="14"/>
      <c r="J151" s="144"/>
      <c r="K151" s="148" t="str">
        <f t="shared" si="34"/>
        <v/>
      </c>
      <c r="L151" s="101" t="str">
        <f t="shared" si="35"/>
        <v/>
      </c>
      <c r="M151" s="82"/>
      <c r="N151" s="84"/>
      <c r="O151" s="84"/>
      <c r="P151" s="84"/>
      <c r="Q151" s="15" t="str" cm="1">
        <f t="array" ref="Q151">IF(M151="","",IF($Q$11="4 Beste",SUM(LARGE(M151:P151,{1;2;3;4})),(IF($Q$11="3 Beste",SUM(LARGE(M151:P151,{1;2;3})),(IF($Q$11="2 Beste",SUM(LARGE(M151:P151,{1;2})),IF($Q$11="Bester",LARGE(M151:P151,1))))))))</f>
        <v/>
      </c>
      <c r="R151" s="101" t="str">
        <f t="shared" si="36"/>
        <v/>
      </c>
      <c r="S151" s="82"/>
      <c r="T151" s="84"/>
      <c r="U151" s="84"/>
      <c r="V151" s="84"/>
      <c r="W151" s="16" t="str" cm="1">
        <f t="array" ref="W151">IF(S151="","",IF($W$11="4 Beste",SUM(LARGE(S151:V151,{1;2;3;4})),(IF($W$11="3 Beste",SUM(LARGE(S151:V151,{1;2;3})),(IF($W$11="2 Beste",SUM(LARGE(S151:V151,{1;2})),IF($W$11="Bester",LARGE(S151:V151,1))))))))</f>
        <v/>
      </c>
      <c r="X151" s="101" t="str">
        <f t="shared" si="37"/>
        <v/>
      </c>
      <c r="Y151" s="14"/>
      <c r="Z151" s="101" t="str">
        <f t="shared" si="38"/>
        <v/>
      </c>
      <c r="AA151" s="18"/>
      <c r="AB151" s="23" t="str">
        <f t="shared" si="30"/>
        <v/>
      </c>
      <c r="AC151" s="24" t="str">
        <f t="shared" si="31"/>
        <v/>
      </c>
      <c r="AD151" s="24" t="str">
        <f t="shared" si="32"/>
        <v/>
      </c>
      <c r="AE151" s="22" t="str">
        <f t="shared" si="39"/>
        <v/>
      </c>
      <c r="AF151" s="16" t="str">
        <f t="shared" si="40"/>
        <v/>
      </c>
      <c r="AG151" s="103" t="str">
        <f t="shared" si="41"/>
        <v/>
      </c>
      <c r="AH151" s="25" t="str">
        <f t="shared" si="42"/>
        <v/>
      </c>
      <c r="AI151" s="26" t="str">
        <f t="shared" si="43"/>
        <v/>
      </c>
      <c r="AJ151" s="27" t="str">
        <f t="shared" si="44"/>
        <v/>
      </c>
      <c r="AL151" s="6"/>
      <c r="AM151" s="6"/>
      <c r="AN151" s="6"/>
      <c r="AO151" s="6"/>
      <c r="AP151" s="6"/>
      <c r="AQ151" s="6"/>
      <c r="AR151" s="6"/>
      <c r="AS151" s="6"/>
      <c r="AT151" s="6"/>
      <c r="AU151" s="6"/>
      <c r="AV151" s="6"/>
      <c r="AW151" s="6"/>
      <c r="AX151" s="6"/>
      <c r="AY151" s="6"/>
    </row>
    <row r="152" spans="2:51" ht="18" customHeight="1" x14ac:dyDescent="0.2">
      <c r="B152" s="77">
        <v>141</v>
      </c>
      <c r="C152" s="105"/>
      <c r="D152" s="117"/>
      <c r="E152" s="117"/>
      <c r="F152" s="117"/>
      <c r="G152" s="106" t="str">
        <f t="shared" si="33"/>
        <v/>
      </c>
      <c r="H152" s="38"/>
      <c r="I152" s="14"/>
      <c r="J152" s="144"/>
      <c r="K152" s="148" t="str">
        <f t="shared" si="34"/>
        <v/>
      </c>
      <c r="L152" s="101" t="str">
        <f t="shared" si="35"/>
        <v/>
      </c>
      <c r="M152" s="82"/>
      <c r="N152" s="84"/>
      <c r="O152" s="84"/>
      <c r="P152" s="84"/>
      <c r="Q152" s="15" t="str" cm="1">
        <f t="array" ref="Q152">IF(M152="","",IF($Q$11="4 Beste",SUM(LARGE(M152:P152,{1;2;3;4})),(IF($Q$11="3 Beste",SUM(LARGE(M152:P152,{1;2;3})),(IF($Q$11="2 Beste",SUM(LARGE(M152:P152,{1;2})),IF($Q$11="Bester",LARGE(M152:P152,1))))))))</f>
        <v/>
      </c>
      <c r="R152" s="101" t="str">
        <f t="shared" si="36"/>
        <v/>
      </c>
      <c r="S152" s="82"/>
      <c r="T152" s="84"/>
      <c r="U152" s="84"/>
      <c r="V152" s="84"/>
      <c r="W152" s="16" t="str" cm="1">
        <f t="array" ref="W152">IF(S152="","",IF($W$11="4 Beste",SUM(LARGE(S152:V152,{1;2;3;4})),(IF($W$11="3 Beste",SUM(LARGE(S152:V152,{1;2;3})),(IF($W$11="2 Beste",SUM(LARGE(S152:V152,{1;2})),IF($W$11="Bester",LARGE(S152:V152,1))))))))</f>
        <v/>
      </c>
      <c r="X152" s="101" t="str">
        <f t="shared" si="37"/>
        <v/>
      </c>
      <c r="Y152" s="14"/>
      <c r="Z152" s="101" t="str">
        <f t="shared" si="38"/>
        <v/>
      </c>
      <c r="AA152" s="18"/>
      <c r="AB152" s="23" t="str">
        <f t="shared" si="30"/>
        <v/>
      </c>
      <c r="AC152" s="24" t="str">
        <f t="shared" si="31"/>
        <v/>
      </c>
      <c r="AD152" s="24" t="str">
        <f t="shared" si="32"/>
        <v/>
      </c>
      <c r="AE152" s="22" t="str">
        <f t="shared" si="39"/>
        <v/>
      </c>
      <c r="AF152" s="16" t="str">
        <f t="shared" si="40"/>
        <v/>
      </c>
      <c r="AG152" s="103" t="str">
        <f t="shared" si="41"/>
        <v/>
      </c>
      <c r="AH152" s="25" t="str">
        <f t="shared" si="42"/>
        <v/>
      </c>
      <c r="AI152" s="26" t="str">
        <f t="shared" si="43"/>
        <v/>
      </c>
      <c r="AJ152" s="27" t="str">
        <f t="shared" si="44"/>
        <v/>
      </c>
      <c r="AL152" s="6"/>
      <c r="AM152" s="6"/>
      <c r="AN152" s="6"/>
      <c r="AO152" s="6"/>
      <c r="AP152" s="6"/>
      <c r="AQ152" s="6"/>
      <c r="AR152" s="6"/>
      <c r="AS152" s="6"/>
      <c r="AT152" s="6"/>
      <c r="AU152" s="6"/>
      <c r="AV152" s="6"/>
      <c r="AW152" s="6"/>
      <c r="AX152" s="6"/>
      <c r="AY152" s="6"/>
    </row>
    <row r="153" spans="2:51" ht="18" customHeight="1" x14ac:dyDescent="0.2">
      <c r="B153" s="77">
        <v>142</v>
      </c>
      <c r="C153" s="105"/>
      <c r="D153" s="117"/>
      <c r="E153" s="117"/>
      <c r="F153" s="117"/>
      <c r="G153" s="106" t="str">
        <f t="shared" si="33"/>
        <v/>
      </c>
      <c r="H153" s="38"/>
      <c r="I153" s="14"/>
      <c r="J153" s="144"/>
      <c r="K153" s="148" t="str">
        <f t="shared" si="34"/>
        <v/>
      </c>
      <c r="L153" s="101" t="str">
        <f t="shared" si="35"/>
        <v/>
      </c>
      <c r="M153" s="82"/>
      <c r="N153" s="84"/>
      <c r="O153" s="84"/>
      <c r="P153" s="84"/>
      <c r="Q153" s="15" t="str" cm="1">
        <f t="array" ref="Q153">IF(M153="","",IF($Q$11="4 Beste",SUM(LARGE(M153:P153,{1;2;3;4})),(IF($Q$11="3 Beste",SUM(LARGE(M153:P153,{1;2;3})),(IF($Q$11="2 Beste",SUM(LARGE(M153:P153,{1;2})),IF($Q$11="Bester",LARGE(M153:P153,1))))))))</f>
        <v/>
      </c>
      <c r="R153" s="101" t="str">
        <f t="shared" si="36"/>
        <v/>
      </c>
      <c r="S153" s="82"/>
      <c r="T153" s="84"/>
      <c r="U153" s="84"/>
      <c r="V153" s="84"/>
      <c r="W153" s="16" t="str" cm="1">
        <f t="array" ref="W153">IF(S153="","",IF($W$11="4 Beste",SUM(LARGE(S153:V153,{1;2;3;4})),(IF($W$11="3 Beste",SUM(LARGE(S153:V153,{1;2;3})),(IF($W$11="2 Beste",SUM(LARGE(S153:V153,{1;2})),IF($W$11="Bester",LARGE(S153:V153,1))))))))</f>
        <v/>
      </c>
      <c r="X153" s="101" t="str">
        <f t="shared" si="37"/>
        <v/>
      </c>
      <c r="Y153" s="14"/>
      <c r="Z153" s="101" t="str">
        <f t="shared" si="38"/>
        <v/>
      </c>
      <c r="AA153" s="18"/>
      <c r="AB153" s="23" t="str">
        <f t="shared" si="30"/>
        <v/>
      </c>
      <c r="AC153" s="24" t="str">
        <f t="shared" si="31"/>
        <v/>
      </c>
      <c r="AD153" s="24" t="str">
        <f t="shared" si="32"/>
        <v/>
      </c>
      <c r="AE153" s="22" t="str">
        <f t="shared" si="39"/>
        <v/>
      </c>
      <c r="AF153" s="16" t="str">
        <f t="shared" si="40"/>
        <v/>
      </c>
      <c r="AG153" s="103" t="str">
        <f t="shared" si="41"/>
        <v/>
      </c>
      <c r="AH153" s="25" t="str">
        <f t="shared" si="42"/>
        <v/>
      </c>
      <c r="AI153" s="26" t="str">
        <f t="shared" si="43"/>
        <v/>
      </c>
      <c r="AJ153" s="27" t="str">
        <f t="shared" si="44"/>
        <v/>
      </c>
      <c r="AL153" s="6"/>
      <c r="AM153" s="6"/>
      <c r="AN153" s="6"/>
      <c r="AO153" s="6"/>
      <c r="AP153" s="6"/>
      <c r="AQ153" s="6"/>
      <c r="AR153" s="6"/>
      <c r="AS153" s="6"/>
      <c r="AT153" s="6"/>
      <c r="AU153" s="6"/>
      <c r="AV153" s="6"/>
      <c r="AW153" s="6"/>
      <c r="AX153" s="6"/>
      <c r="AY153" s="6"/>
    </row>
    <row r="154" spans="2:51" ht="18" customHeight="1" x14ac:dyDescent="0.2">
      <c r="B154" s="77">
        <v>143</v>
      </c>
      <c r="C154" s="105"/>
      <c r="D154" s="117"/>
      <c r="E154" s="117"/>
      <c r="F154" s="117"/>
      <c r="G154" s="106" t="str">
        <f t="shared" si="33"/>
        <v/>
      </c>
      <c r="H154" s="38"/>
      <c r="I154" s="14"/>
      <c r="J154" s="144"/>
      <c r="K154" s="148" t="str">
        <f t="shared" si="34"/>
        <v/>
      </c>
      <c r="L154" s="101" t="str">
        <f t="shared" si="35"/>
        <v/>
      </c>
      <c r="M154" s="82"/>
      <c r="N154" s="84"/>
      <c r="O154" s="84"/>
      <c r="P154" s="84"/>
      <c r="Q154" s="15" t="str" cm="1">
        <f t="array" ref="Q154">IF(M154="","",IF($Q$11="4 Beste",SUM(LARGE(M154:P154,{1;2;3;4})),(IF($Q$11="3 Beste",SUM(LARGE(M154:P154,{1;2;3})),(IF($Q$11="2 Beste",SUM(LARGE(M154:P154,{1;2})),IF($Q$11="Bester",LARGE(M154:P154,1))))))))</f>
        <v/>
      </c>
      <c r="R154" s="101" t="str">
        <f t="shared" si="36"/>
        <v/>
      </c>
      <c r="S154" s="82"/>
      <c r="T154" s="84"/>
      <c r="U154" s="84"/>
      <c r="V154" s="84"/>
      <c r="W154" s="16" t="str" cm="1">
        <f t="array" ref="W154">IF(S154="","",IF($W$11="4 Beste",SUM(LARGE(S154:V154,{1;2;3;4})),(IF($W$11="3 Beste",SUM(LARGE(S154:V154,{1;2;3})),(IF($W$11="2 Beste",SUM(LARGE(S154:V154,{1;2})),IF($W$11="Bester",LARGE(S154:V154,1))))))))</f>
        <v/>
      </c>
      <c r="X154" s="101" t="str">
        <f t="shared" si="37"/>
        <v/>
      </c>
      <c r="Y154" s="14"/>
      <c r="Z154" s="101" t="str">
        <f t="shared" si="38"/>
        <v/>
      </c>
      <c r="AA154" s="18"/>
      <c r="AB154" s="23" t="str">
        <f t="shared" si="30"/>
        <v/>
      </c>
      <c r="AC154" s="24" t="str">
        <f t="shared" si="31"/>
        <v/>
      </c>
      <c r="AD154" s="24" t="str">
        <f t="shared" si="32"/>
        <v/>
      </c>
      <c r="AE154" s="22" t="str">
        <f t="shared" si="39"/>
        <v/>
      </c>
      <c r="AF154" s="16" t="str">
        <f t="shared" si="40"/>
        <v/>
      </c>
      <c r="AG154" s="103" t="str">
        <f t="shared" si="41"/>
        <v/>
      </c>
      <c r="AH154" s="25" t="str">
        <f t="shared" si="42"/>
        <v/>
      </c>
      <c r="AI154" s="26" t="str">
        <f t="shared" si="43"/>
        <v/>
      </c>
      <c r="AJ154" s="27" t="str">
        <f t="shared" si="44"/>
        <v/>
      </c>
      <c r="AL154" s="6"/>
      <c r="AM154" s="6"/>
      <c r="AN154" s="6"/>
      <c r="AO154" s="6"/>
      <c r="AP154" s="6"/>
      <c r="AQ154" s="6"/>
      <c r="AR154" s="6"/>
      <c r="AS154" s="6"/>
      <c r="AT154" s="6"/>
      <c r="AU154" s="6"/>
      <c r="AV154" s="6"/>
      <c r="AW154" s="6"/>
      <c r="AX154" s="6"/>
      <c r="AY154" s="6"/>
    </row>
    <row r="155" spans="2:51" ht="18" customHeight="1" x14ac:dyDescent="0.2">
      <c r="B155" s="77">
        <v>144</v>
      </c>
      <c r="C155" s="105"/>
      <c r="D155" s="117"/>
      <c r="E155" s="117"/>
      <c r="F155" s="117"/>
      <c r="G155" s="106" t="str">
        <f t="shared" si="33"/>
        <v/>
      </c>
      <c r="H155" s="38"/>
      <c r="I155" s="14"/>
      <c r="J155" s="144"/>
      <c r="K155" s="148" t="str">
        <f t="shared" si="34"/>
        <v/>
      </c>
      <c r="L155" s="101" t="str">
        <f t="shared" si="35"/>
        <v/>
      </c>
      <c r="M155" s="82"/>
      <c r="N155" s="84"/>
      <c r="O155" s="84"/>
      <c r="P155" s="84"/>
      <c r="Q155" s="15" t="str" cm="1">
        <f t="array" ref="Q155">IF(M155="","",IF($Q$11="4 Beste",SUM(LARGE(M155:P155,{1;2;3;4})),(IF($Q$11="3 Beste",SUM(LARGE(M155:P155,{1;2;3})),(IF($Q$11="2 Beste",SUM(LARGE(M155:P155,{1;2})),IF($Q$11="Bester",LARGE(M155:P155,1))))))))</f>
        <v/>
      </c>
      <c r="R155" s="101" t="str">
        <f t="shared" si="36"/>
        <v/>
      </c>
      <c r="S155" s="82"/>
      <c r="T155" s="84"/>
      <c r="U155" s="84"/>
      <c r="V155" s="84"/>
      <c r="W155" s="16" t="str" cm="1">
        <f t="array" ref="W155">IF(S155="","",IF($W$11="4 Beste",SUM(LARGE(S155:V155,{1;2;3;4})),(IF($W$11="3 Beste",SUM(LARGE(S155:V155,{1;2;3})),(IF($W$11="2 Beste",SUM(LARGE(S155:V155,{1;2})),IF($W$11="Bester",LARGE(S155:V155,1))))))))</f>
        <v/>
      </c>
      <c r="X155" s="101" t="str">
        <f t="shared" si="37"/>
        <v/>
      </c>
      <c r="Y155" s="14"/>
      <c r="Z155" s="101" t="str">
        <f t="shared" si="38"/>
        <v/>
      </c>
      <c r="AA155" s="18"/>
      <c r="AB155" s="23" t="str">
        <f t="shared" si="30"/>
        <v/>
      </c>
      <c r="AC155" s="24" t="str">
        <f t="shared" si="31"/>
        <v/>
      </c>
      <c r="AD155" s="24" t="str">
        <f t="shared" si="32"/>
        <v/>
      </c>
      <c r="AE155" s="22" t="str">
        <f t="shared" si="39"/>
        <v/>
      </c>
      <c r="AF155" s="16" t="str">
        <f t="shared" si="40"/>
        <v/>
      </c>
      <c r="AG155" s="103" t="str">
        <f t="shared" si="41"/>
        <v/>
      </c>
      <c r="AH155" s="25" t="str">
        <f t="shared" si="42"/>
        <v/>
      </c>
      <c r="AI155" s="26" t="str">
        <f t="shared" si="43"/>
        <v/>
      </c>
      <c r="AJ155" s="27" t="str">
        <f t="shared" si="44"/>
        <v/>
      </c>
      <c r="AL155" s="6"/>
      <c r="AM155" s="6"/>
      <c r="AN155" s="6"/>
      <c r="AO155" s="6"/>
      <c r="AP155" s="6"/>
      <c r="AQ155" s="6"/>
      <c r="AR155" s="6"/>
      <c r="AS155" s="6"/>
      <c r="AT155" s="6"/>
      <c r="AU155" s="6"/>
      <c r="AV155" s="6"/>
      <c r="AW155" s="6"/>
      <c r="AX155" s="6"/>
      <c r="AY155" s="6"/>
    </row>
    <row r="156" spans="2:51" ht="18" customHeight="1" x14ac:dyDescent="0.2">
      <c r="B156" s="77">
        <v>145</v>
      </c>
      <c r="C156" s="105"/>
      <c r="D156" s="117"/>
      <c r="E156" s="117"/>
      <c r="F156" s="117"/>
      <c r="G156" s="106" t="str">
        <f t="shared" si="33"/>
        <v/>
      </c>
      <c r="H156" s="38"/>
      <c r="I156" s="14"/>
      <c r="J156" s="144"/>
      <c r="K156" s="148" t="str">
        <f t="shared" si="34"/>
        <v/>
      </c>
      <c r="L156" s="101" t="str">
        <f t="shared" si="35"/>
        <v/>
      </c>
      <c r="M156" s="82"/>
      <c r="N156" s="84"/>
      <c r="O156" s="84"/>
      <c r="P156" s="84"/>
      <c r="Q156" s="15" t="str" cm="1">
        <f t="array" ref="Q156">IF(M156="","",IF($Q$11="4 Beste",SUM(LARGE(M156:P156,{1;2;3;4})),(IF($Q$11="3 Beste",SUM(LARGE(M156:P156,{1;2;3})),(IF($Q$11="2 Beste",SUM(LARGE(M156:P156,{1;2})),IF($Q$11="Bester",LARGE(M156:P156,1))))))))</f>
        <v/>
      </c>
      <c r="R156" s="101" t="str">
        <f t="shared" si="36"/>
        <v/>
      </c>
      <c r="S156" s="82"/>
      <c r="T156" s="84"/>
      <c r="U156" s="84"/>
      <c r="V156" s="84"/>
      <c r="W156" s="16" t="str" cm="1">
        <f t="array" ref="W156">IF(S156="","",IF($W$11="4 Beste",SUM(LARGE(S156:V156,{1;2;3;4})),(IF($W$11="3 Beste",SUM(LARGE(S156:V156,{1;2;3})),(IF($W$11="2 Beste",SUM(LARGE(S156:V156,{1;2})),IF($W$11="Bester",LARGE(S156:V156,1))))))))</f>
        <v/>
      </c>
      <c r="X156" s="101" t="str">
        <f t="shared" si="37"/>
        <v/>
      </c>
      <c r="Y156" s="14"/>
      <c r="Z156" s="101" t="str">
        <f t="shared" si="38"/>
        <v/>
      </c>
      <c r="AA156" s="18"/>
      <c r="AB156" s="23" t="str">
        <f t="shared" si="30"/>
        <v/>
      </c>
      <c r="AC156" s="24" t="str">
        <f t="shared" si="31"/>
        <v/>
      </c>
      <c r="AD156" s="24" t="str">
        <f t="shared" si="32"/>
        <v/>
      </c>
      <c r="AE156" s="22" t="str">
        <f t="shared" si="39"/>
        <v/>
      </c>
      <c r="AF156" s="16" t="str">
        <f t="shared" si="40"/>
        <v/>
      </c>
      <c r="AG156" s="103" t="str">
        <f t="shared" si="41"/>
        <v/>
      </c>
      <c r="AH156" s="25" t="str">
        <f t="shared" si="42"/>
        <v/>
      </c>
      <c r="AI156" s="26" t="str">
        <f t="shared" si="43"/>
        <v/>
      </c>
      <c r="AJ156" s="27" t="str">
        <f t="shared" si="44"/>
        <v/>
      </c>
      <c r="AL156" s="6"/>
      <c r="AM156" s="6"/>
      <c r="AN156" s="6"/>
      <c r="AO156" s="6"/>
      <c r="AP156" s="6"/>
      <c r="AQ156" s="6"/>
      <c r="AR156" s="6"/>
      <c r="AS156" s="6"/>
      <c r="AT156" s="6"/>
      <c r="AU156" s="6"/>
      <c r="AV156" s="6"/>
      <c r="AW156" s="6"/>
      <c r="AX156" s="6"/>
      <c r="AY156" s="6"/>
    </row>
    <row r="157" spans="2:51" ht="18" customHeight="1" x14ac:dyDescent="0.2">
      <c r="B157" s="77">
        <v>146</v>
      </c>
      <c r="C157" s="105"/>
      <c r="D157" s="117"/>
      <c r="E157" s="117"/>
      <c r="F157" s="117"/>
      <c r="G157" s="106" t="str">
        <f t="shared" si="33"/>
        <v/>
      </c>
      <c r="H157" s="38"/>
      <c r="I157" s="14"/>
      <c r="J157" s="144"/>
      <c r="K157" s="148" t="str">
        <f t="shared" si="34"/>
        <v/>
      </c>
      <c r="L157" s="101" t="str">
        <f t="shared" si="35"/>
        <v/>
      </c>
      <c r="M157" s="82"/>
      <c r="N157" s="84"/>
      <c r="O157" s="84"/>
      <c r="P157" s="84"/>
      <c r="Q157" s="15" t="str" cm="1">
        <f t="array" ref="Q157">IF(M157="","",IF($Q$11="4 Beste",SUM(LARGE(M157:P157,{1;2;3;4})),(IF($Q$11="3 Beste",SUM(LARGE(M157:P157,{1;2;3})),(IF($Q$11="2 Beste",SUM(LARGE(M157:P157,{1;2})),IF($Q$11="Bester",LARGE(M157:P157,1))))))))</f>
        <v/>
      </c>
      <c r="R157" s="101" t="str">
        <f t="shared" si="36"/>
        <v/>
      </c>
      <c r="S157" s="82"/>
      <c r="T157" s="84"/>
      <c r="U157" s="84"/>
      <c r="V157" s="84"/>
      <c r="W157" s="16" t="str" cm="1">
        <f t="array" ref="W157">IF(S157="","",IF($W$11="4 Beste",SUM(LARGE(S157:V157,{1;2;3;4})),(IF($W$11="3 Beste",SUM(LARGE(S157:V157,{1;2;3})),(IF($W$11="2 Beste",SUM(LARGE(S157:V157,{1;2})),IF($W$11="Bester",LARGE(S157:V157,1))))))))</f>
        <v/>
      </c>
      <c r="X157" s="101" t="str">
        <f t="shared" si="37"/>
        <v/>
      </c>
      <c r="Y157" s="14"/>
      <c r="Z157" s="101" t="str">
        <f t="shared" si="38"/>
        <v/>
      </c>
      <c r="AA157" s="18"/>
      <c r="AB157" s="23" t="str">
        <f t="shared" si="30"/>
        <v/>
      </c>
      <c r="AC157" s="24" t="str">
        <f t="shared" si="31"/>
        <v/>
      </c>
      <c r="AD157" s="24" t="str">
        <f t="shared" si="32"/>
        <v/>
      </c>
      <c r="AE157" s="22" t="str">
        <f t="shared" si="39"/>
        <v/>
      </c>
      <c r="AF157" s="16" t="str">
        <f t="shared" si="40"/>
        <v/>
      </c>
      <c r="AG157" s="103" t="str">
        <f t="shared" si="41"/>
        <v/>
      </c>
      <c r="AH157" s="25" t="str">
        <f t="shared" si="42"/>
        <v/>
      </c>
      <c r="AI157" s="26" t="str">
        <f t="shared" si="43"/>
        <v/>
      </c>
      <c r="AJ157" s="27" t="str">
        <f t="shared" si="44"/>
        <v/>
      </c>
      <c r="AL157" s="6"/>
      <c r="AM157" s="6"/>
      <c r="AN157" s="6"/>
      <c r="AO157" s="6"/>
      <c r="AP157" s="6"/>
      <c r="AQ157" s="6"/>
      <c r="AR157" s="6"/>
      <c r="AS157" s="6"/>
      <c r="AT157" s="6"/>
      <c r="AU157" s="6"/>
      <c r="AV157" s="6"/>
      <c r="AW157" s="6"/>
      <c r="AX157" s="6"/>
      <c r="AY157" s="6"/>
    </row>
    <row r="158" spans="2:51" ht="18" customHeight="1" x14ac:dyDescent="0.2">
      <c r="B158" s="77">
        <v>147</v>
      </c>
      <c r="C158" s="105"/>
      <c r="D158" s="117"/>
      <c r="E158" s="117"/>
      <c r="F158" s="117"/>
      <c r="G158" s="106" t="str">
        <f t="shared" si="33"/>
        <v/>
      </c>
      <c r="H158" s="38"/>
      <c r="I158" s="14"/>
      <c r="J158" s="144"/>
      <c r="K158" s="148" t="str">
        <f t="shared" si="34"/>
        <v/>
      </c>
      <c r="L158" s="101" t="str">
        <f t="shared" si="35"/>
        <v/>
      </c>
      <c r="M158" s="82"/>
      <c r="N158" s="84"/>
      <c r="O158" s="84"/>
      <c r="P158" s="84"/>
      <c r="Q158" s="15" t="str" cm="1">
        <f t="array" ref="Q158">IF(M158="","",IF($Q$11="4 Beste",SUM(LARGE(M158:P158,{1;2;3;4})),(IF($Q$11="3 Beste",SUM(LARGE(M158:P158,{1;2;3})),(IF($Q$11="2 Beste",SUM(LARGE(M158:P158,{1;2})),IF($Q$11="Bester",LARGE(M158:P158,1))))))))</f>
        <v/>
      </c>
      <c r="R158" s="101" t="str">
        <f t="shared" si="36"/>
        <v/>
      </c>
      <c r="S158" s="82"/>
      <c r="T158" s="84"/>
      <c r="U158" s="84"/>
      <c r="V158" s="84"/>
      <c r="W158" s="16" t="str" cm="1">
        <f t="array" ref="W158">IF(S158="","",IF($W$11="4 Beste",SUM(LARGE(S158:V158,{1;2;3;4})),(IF($W$11="3 Beste",SUM(LARGE(S158:V158,{1;2;3})),(IF($W$11="2 Beste",SUM(LARGE(S158:V158,{1;2})),IF($W$11="Bester",LARGE(S158:V158,1))))))))</f>
        <v/>
      </c>
      <c r="X158" s="101" t="str">
        <f t="shared" si="37"/>
        <v/>
      </c>
      <c r="Y158" s="14"/>
      <c r="Z158" s="101" t="str">
        <f t="shared" si="38"/>
        <v/>
      </c>
      <c r="AA158" s="18"/>
      <c r="AB158" s="23" t="str">
        <f t="shared" si="30"/>
        <v/>
      </c>
      <c r="AC158" s="24" t="str">
        <f t="shared" si="31"/>
        <v/>
      </c>
      <c r="AD158" s="24" t="str">
        <f t="shared" si="32"/>
        <v/>
      </c>
      <c r="AE158" s="22" t="str">
        <f t="shared" si="39"/>
        <v/>
      </c>
      <c r="AF158" s="16" t="str">
        <f t="shared" si="40"/>
        <v/>
      </c>
      <c r="AG158" s="103" t="str">
        <f t="shared" si="41"/>
        <v/>
      </c>
      <c r="AH158" s="25" t="str">
        <f t="shared" si="42"/>
        <v/>
      </c>
      <c r="AI158" s="26" t="str">
        <f t="shared" si="43"/>
        <v/>
      </c>
      <c r="AJ158" s="27" t="str">
        <f t="shared" si="44"/>
        <v/>
      </c>
      <c r="AL158" s="6"/>
      <c r="AM158" s="6"/>
      <c r="AN158" s="6"/>
      <c r="AO158" s="6"/>
      <c r="AP158" s="6"/>
      <c r="AQ158" s="6"/>
      <c r="AR158" s="6"/>
      <c r="AS158" s="6"/>
      <c r="AT158" s="6"/>
      <c r="AU158" s="6"/>
      <c r="AV158" s="6"/>
      <c r="AW158" s="6"/>
      <c r="AX158" s="6"/>
      <c r="AY158" s="6"/>
    </row>
    <row r="159" spans="2:51" ht="18" customHeight="1" x14ac:dyDescent="0.2">
      <c r="B159" s="77">
        <v>148</v>
      </c>
      <c r="C159" s="105"/>
      <c r="D159" s="117"/>
      <c r="E159" s="117"/>
      <c r="F159" s="117"/>
      <c r="G159" s="106" t="str">
        <f t="shared" si="33"/>
        <v/>
      </c>
      <c r="H159" s="38"/>
      <c r="I159" s="14"/>
      <c r="J159" s="144"/>
      <c r="K159" s="148" t="str">
        <f t="shared" si="34"/>
        <v/>
      </c>
      <c r="L159" s="101" t="str">
        <f t="shared" si="35"/>
        <v/>
      </c>
      <c r="M159" s="82"/>
      <c r="N159" s="84"/>
      <c r="O159" s="84"/>
      <c r="P159" s="84"/>
      <c r="Q159" s="15" t="str" cm="1">
        <f t="array" ref="Q159">IF(M159="","",IF($Q$11="4 Beste",SUM(LARGE(M159:P159,{1;2;3;4})),(IF($Q$11="3 Beste",SUM(LARGE(M159:P159,{1;2;3})),(IF($Q$11="2 Beste",SUM(LARGE(M159:P159,{1;2})),IF($Q$11="Bester",LARGE(M159:P159,1))))))))</f>
        <v/>
      </c>
      <c r="R159" s="101" t="str">
        <f t="shared" si="36"/>
        <v/>
      </c>
      <c r="S159" s="82"/>
      <c r="T159" s="84"/>
      <c r="U159" s="84"/>
      <c r="V159" s="84"/>
      <c r="W159" s="16" t="str" cm="1">
        <f t="array" ref="W159">IF(S159="","",IF($W$11="4 Beste",SUM(LARGE(S159:V159,{1;2;3;4})),(IF($W$11="3 Beste",SUM(LARGE(S159:V159,{1;2;3})),(IF($W$11="2 Beste",SUM(LARGE(S159:V159,{1;2})),IF($W$11="Bester",LARGE(S159:V159,1))))))))</f>
        <v/>
      </c>
      <c r="X159" s="101" t="str">
        <f t="shared" si="37"/>
        <v/>
      </c>
      <c r="Y159" s="14"/>
      <c r="Z159" s="101" t="str">
        <f t="shared" si="38"/>
        <v/>
      </c>
      <c r="AA159" s="18"/>
      <c r="AB159" s="23" t="str">
        <f t="shared" si="30"/>
        <v/>
      </c>
      <c r="AC159" s="24" t="str">
        <f t="shared" si="31"/>
        <v/>
      </c>
      <c r="AD159" s="24" t="str">
        <f t="shared" si="32"/>
        <v/>
      </c>
      <c r="AE159" s="22" t="str">
        <f t="shared" si="39"/>
        <v/>
      </c>
      <c r="AF159" s="16" t="str">
        <f t="shared" si="40"/>
        <v/>
      </c>
      <c r="AG159" s="103" t="str">
        <f t="shared" si="41"/>
        <v/>
      </c>
      <c r="AH159" s="25" t="str">
        <f t="shared" si="42"/>
        <v/>
      </c>
      <c r="AI159" s="26" t="str">
        <f t="shared" si="43"/>
        <v/>
      </c>
      <c r="AJ159" s="27" t="str">
        <f t="shared" si="44"/>
        <v/>
      </c>
      <c r="AL159" s="6"/>
      <c r="AM159" s="6"/>
      <c r="AN159" s="6"/>
      <c r="AO159" s="6"/>
      <c r="AP159" s="6"/>
      <c r="AQ159" s="6"/>
      <c r="AR159" s="6"/>
      <c r="AS159" s="6"/>
      <c r="AT159" s="6"/>
      <c r="AU159" s="6"/>
      <c r="AV159" s="6"/>
      <c r="AW159" s="6"/>
      <c r="AX159" s="6"/>
      <c r="AY159" s="6"/>
    </row>
    <row r="160" spans="2:51" ht="18" customHeight="1" x14ac:dyDescent="0.2">
      <c r="B160" s="77">
        <v>149</v>
      </c>
      <c r="C160" s="105"/>
      <c r="D160" s="117"/>
      <c r="E160" s="117"/>
      <c r="F160" s="117"/>
      <c r="G160" s="106" t="str">
        <f t="shared" si="33"/>
        <v/>
      </c>
      <c r="H160" s="38"/>
      <c r="I160" s="14"/>
      <c r="J160" s="144"/>
      <c r="K160" s="148" t="str">
        <f t="shared" si="34"/>
        <v/>
      </c>
      <c r="L160" s="101" t="str">
        <f t="shared" si="35"/>
        <v/>
      </c>
      <c r="M160" s="82"/>
      <c r="N160" s="84"/>
      <c r="O160" s="84"/>
      <c r="P160" s="84"/>
      <c r="Q160" s="15" t="str" cm="1">
        <f t="array" ref="Q160">IF(M160="","",IF($Q$11="4 Beste",SUM(LARGE(M160:P160,{1;2;3;4})),(IF($Q$11="3 Beste",SUM(LARGE(M160:P160,{1;2;3})),(IF($Q$11="2 Beste",SUM(LARGE(M160:P160,{1;2})),IF($Q$11="Bester",LARGE(M160:P160,1))))))))</f>
        <v/>
      </c>
      <c r="R160" s="101" t="str">
        <f t="shared" si="36"/>
        <v/>
      </c>
      <c r="S160" s="82"/>
      <c r="T160" s="84"/>
      <c r="U160" s="84"/>
      <c r="V160" s="84"/>
      <c r="W160" s="16" t="str" cm="1">
        <f t="array" ref="W160">IF(S160="","",IF($W$11="4 Beste",SUM(LARGE(S160:V160,{1;2;3;4})),(IF($W$11="3 Beste",SUM(LARGE(S160:V160,{1;2;3})),(IF($W$11="2 Beste",SUM(LARGE(S160:V160,{1;2})),IF($W$11="Bester",LARGE(S160:V160,1))))))))</f>
        <v/>
      </c>
      <c r="X160" s="101" t="str">
        <f t="shared" si="37"/>
        <v/>
      </c>
      <c r="Y160" s="14"/>
      <c r="Z160" s="101" t="str">
        <f t="shared" si="38"/>
        <v/>
      </c>
      <c r="AA160" s="18"/>
      <c r="AB160" s="23" t="str">
        <f t="shared" si="30"/>
        <v/>
      </c>
      <c r="AC160" s="24" t="str">
        <f t="shared" si="31"/>
        <v/>
      </c>
      <c r="AD160" s="24" t="str">
        <f t="shared" si="32"/>
        <v/>
      </c>
      <c r="AE160" s="22" t="str">
        <f t="shared" si="39"/>
        <v/>
      </c>
      <c r="AF160" s="16" t="str">
        <f t="shared" si="40"/>
        <v/>
      </c>
      <c r="AG160" s="103" t="str">
        <f t="shared" si="41"/>
        <v/>
      </c>
      <c r="AH160" s="25" t="str">
        <f t="shared" si="42"/>
        <v/>
      </c>
      <c r="AI160" s="26" t="str">
        <f t="shared" si="43"/>
        <v/>
      </c>
      <c r="AJ160" s="27" t="str">
        <f t="shared" si="44"/>
        <v/>
      </c>
      <c r="AL160" s="6"/>
      <c r="AM160" s="6"/>
      <c r="AN160" s="6"/>
      <c r="AO160" s="6"/>
      <c r="AP160" s="6"/>
      <c r="AQ160" s="6"/>
      <c r="AR160" s="6"/>
      <c r="AS160" s="6"/>
      <c r="AT160" s="6"/>
      <c r="AU160" s="6"/>
      <c r="AV160" s="6"/>
      <c r="AW160" s="6"/>
      <c r="AX160" s="6"/>
      <c r="AY160" s="6"/>
    </row>
    <row r="161" spans="2:51" ht="18" customHeight="1" x14ac:dyDescent="0.2">
      <c r="B161" s="77">
        <v>150</v>
      </c>
      <c r="C161" s="105"/>
      <c r="D161" s="117"/>
      <c r="E161" s="117"/>
      <c r="F161" s="117"/>
      <c r="G161" s="106" t="str">
        <f t="shared" si="33"/>
        <v/>
      </c>
      <c r="H161" s="38"/>
      <c r="I161" s="14"/>
      <c r="J161" s="144"/>
      <c r="K161" s="148" t="str">
        <f t="shared" si="34"/>
        <v/>
      </c>
      <c r="L161" s="101" t="str">
        <f t="shared" si="35"/>
        <v/>
      </c>
      <c r="M161" s="82"/>
      <c r="N161" s="84"/>
      <c r="O161" s="84"/>
      <c r="P161" s="84"/>
      <c r="Q161" s="15" t="str" cm="1">
        <f t="array" ref="Q161">IF(M161="","",IF($Q$11="4 Beste",SUM(LARGE(M161:P161,{1;2;3;4})),(IF($Q$11="3 Beste",SUM(LARGE(M161:P161,{1;2;3})),(IF($Q$11="2 Beste",SUM(LARGE(M161:P161,{1;2})),IF($Q$11="Bester",LARGE(M161:P161,1))))))))</f>
        <v/>
      </c>
      <c r="R161" s="101" t="str">
        <f t="shared" si="36"/>
        <v/>
      </c>
      <c r="S161" s="82"/>
      <c r="T161" s="84"/>
      <c r="U161" s="84"/>
      <c r="V161" s="84"/>
      <c r="W161" s="16" t="str" cm="1">
        <f t="array" ref="W161">IF(S161="","",IF($W$11="4 Beste",SUM(LARGE(S161:V161,{1;2;3;4})),(IF($W$11="3 Beste",SUM(LARGE(S161:V161,{1;2;3})),(IF($W$11="2 Beste",SUM(LARGE(S161:V161,{1;2})),IF($W$11="Bester",LARGE(S161:V161,1))))))))</f>
        <v/>
      </c>
      <c r="X161" s="101" t="str">
        <f t="shared" si="37"/>
        <v/>
      </c>
      <c r="Y161" s="14"/>
      <c r="Z161" s="101" t="str">
        <f t="shared" si="38"/>
        <v/>
      </c>
      <c r="AA161" s="18"/>
      <c r="AB161" s="23" t="str">
        <f t="shared" si="30"/>
        <v/>
      </c>
      <c r="AC161" s="24" t="str">
        <f t="shared" si="31"/>
        <v/>
      </c>
      <c r="AD161" s="24" t="str">
        <f t="shared" si="32"/>
        <v/>
      </c>
      <c r="AE161" s="22" t="str">
        <f t="shared" si="39"/>
        <v/>
      </c>
      <c r="AF161" s="16" t="str">
        <f t="shared" si="40"/>
        <v/>
      </c>
      <c r="AG161" s="103" t="str">
        <f t="shared" si="41"/>
        <v/>
      </c>
      <c r="AH161" s="25" t="str">
        <f t="shared" si="42"/>
        <v/>
      </c>
      <c r="AI161" s="26" t="str">
        <f t="shared" si="43"/>
        <v/>
      </c>
      <c r="AJ161" s="27" t="str">
        <f t="shared" si="44"/>
        <v/>
      </c>
      <c r="AL161" s="6"/>
      <c r="AM161" s="6"/>
      <c r="AN161" s="6"/>
      <c r="AO161" s="6"/>
      <c r="AP161" s="6"/>
      <c r="AQ161" s="6"/>
      <c r="AR161" s="6"/>
      <c r="AS161" s="6"/>
      <c r="AT161" s="6"/>
      <c r="AU161" s="6"/>
      <c r="AV161" s="6"/>
      <c r="AW161" s="6"/>
      <c r="AX161" s="6"/>
      <c r="AY161" s="6"/>
    </row>
    <row r="162" spans="2:51" ht="18" customHeight="1" x14ac:dyDescent="0.2">
      <c r="B162" s="77">
        <v>151</v>
      </c>
      <c r="C162" s="105"/>
      <c r="D162" s="117"/>
      <c r="E162" s="117"/>
      <c r="F162" s="117"/>
      <c r="G162" s="106" t="str">
        <f t="shared" si="33"/>
        <v/>
      </c>
      <c r="H162" s="38"/>
      <c r="I162" s="14"/>
      <c r="J162" s="144"/>
      <c r="K162" s="148" t="str">
        <f t="shared" si="34"/>
        <v/>
      </c>
      <c r="L162" s="101" t="str">
        <f t="shared" si="35"/>
        <v/>
      </c>
      <c r="M162" s="82"/>
      <c r="N162" s="84"/>
      <c r="O162" s="84"/>
      <c r="P162" s="84"/>
      <c r="Q162" s="15" t="str" cm="1">
        <f t="array" ref="Q162">IF(M162="","",IF($Q$11="4 Beste",SUM(LARGE(M162:P162,{1;2;3;4})),(IF($Q$11="3 Beste",SUM(LARGE(M162:P162,{1;2;3})),(IF($Q$11="2 Beste",SUM(LARGE(M162:P162,{1;2})),IF($Q$11="Bester",LARGE(M162:P162,1))))))))</f>
        <v/>
      </c>
      <c r="R162" s="101" t="str">
        <f t="shared" si="36"/>
        <v/>
      </c>
      <c r="S162" s="82"/>
      <c r="T162" s="84"/>
      <c r="U162" s="84"/>
      <c r="V162" s="84"/>
      <c r="W162" s="16" t="str" cm="1">
        <f t="array" ref="W162">IF(S162="","",IF($W$11="4 Beste",SUM(LARGE(S162:V162,{1;2;3;4})),(IF($W$11="3 Beste",SUM(LARGE(S162:V162,{1;2;3})),(IF($W$11="2 Beste",SUM(LARGE(S162:V162,{1;2})),IF($W$11="Bester",LARGE(S162:V162,1))))))))</f>
        <v/>
      </c>
      <c r="X162" s="101" t="str">
        <f t="shared" si="37"/>
        <v/>
      </c>
      <c r="Y162" s="14"/>
      <c r="Z162" s="101" t="str">
        <f t="shared" si="38"/>
        <v/>
      </c>
      <c r="AA162" s="18"/>
      <c r="AB162" s="23" t="str">
        <f t="shared" si="30"/>
        <v/>
      </c>
      <c r="AC162" s="24" t="str">
        <f t="shared" si="31"/>
        <v/>
      </c>
      <c r="AD162" s="24" t="str">
        <f t="shared" si="32"/>
        <v/>
      </c>
      <c r="AE162" s="22" t="str">
        <f t="shared" si="39"/>
        <v/>
      </c>
      <c r="AF162" s="16" t="str">
        <f t="shared" si="40"/>
        <v/>
      </c>
      <c r="AG162" s="103" t="str">
        <f t="shared" si="41"/>
        <v/>
      </c>
      <c r="AH162" s="25" t="str">
        <f t="shared" si="42"/>
        <v/>
      </c>
      <c r="AI162" s="26" t="str">
        <f t="shared" si="43"/>
        <v/>
      </c>
      <c r="AJ162" s="27" t="str">
        <f t="shared" si="44"/>
        <v/>
      </c>
      <c r="AL162" s="6"/>
      <c r="AM162" s="6"/>
      <c r="AN162" s="6"/>
      <c r="AO162" s="6"/>
      <c r="AP162" s="6"/>
      <c r="AQ162" s="6"/>
      <c r="AR162" s="6"/>
      <c r="AS162" s="6"/>
      <c r="AT162" s="6"/>
      <c r="AU162" s="6"/>
      <c r="AV162" s="6"/>
      <c r="AW162" s="6"/>
      <c r="AX162" s="6"/>
      <c r="AY162" s="6"/>
    </row>
    <row r="163" spans="2:51" ht="18" customHeight="1" x14ac:dyDescent="0.2">
      <c r="B163" s="77">
        <v>152</v>
      </c>
      <c r="C163" s="105"/>
      <c r="D163" s="117"/>
      <c r="E163" s="117"/>
      <c r="F163" s="117"/>
      <c r="G163" s="106" t="str">
        <f t="shared" si="33"/>
        <v/>
      </c>
      <c r="H163" s="38"/>
      <c r="I163" s="14"/>
      <c r="J163" s="144"/>
      <c r="K163" s="148" t="str">
        <f t="shared" si="34"/>
        <v/>
      </c>
      <c r="L163" s="101" t="str">
        <f t="shared" si="35"/>
        <v/>
      </c>
      <c r="M163" s="82"/>
      <c r="N163" s="84"/>
      <c r="O163" s="84"/>
      <c r="P163" s="84"/>
      <c r="Q163" s="15" t="str" cm="1">
        <f t="array" ref="Q163">IF(M163="","",IF($Q$11="4 Beste",SUM(LARGE(M163:P163,{1;2;3;4})),(IF($Q$11="3 Beste",SUM(LARGE(M163:P163,{1;2;3})),(IF($Q$11="2 Beste",SUM(LARGE(M163:P163,{1;2})),IF($Q$11="Bester",LARGE(M163:P163,1))))))))</f>
        <v/>
      </c>
      <c r="R163" s="101" t="str">
        <f t="shared" si="36"/>
        <v/>
      </c>
      <c r="S163" s="82"/>
      <c r="T163" s="84"/>
      <c r="U163" s="84"/>
      <c r="V163" s="84"/>
      <c r="W163" s="16" t="str" cm="1">
        <f t="array" ref="W163">IF(S163="","",IF($W$11="4 Beste",SUM(LARGE(S163:V163,{1;2;3;4})),(IF($W$11="3 Beste",SUM(LARGE(S163:V163,{1;2;3})),(IF($W$11="2 Beste",SUM(LARGE(S163:V163,{1;2})),IF($W$11="Bester",LARGE(S163:V163,1))))))))</f>
        <v/>
      </c>
      <c r="X163" s="101" t="str">
        <f t="shared" si="37"/>
        <v/>
      </c>
      <c r="Y163" s="14"/>
      <c r="Z163" s="101" t="str">
        <f t="shared" si="38"/>
        <v/>
      </c>
      <c r="AA163" s="18"/>
      <c r="AB163" s="23" t="str">
        <f t="shared" si="30"/>
        <v/>
      </c>
      <c r="AC163" s="24" t="str">
        <f t="shared" si="31"/>
        <v/>
      </c>
      <c r="AD163" s="24" t="str">
        <f t="shared" si="32"/>
        <v/>
      </c>
      <c r="AE163" s="22" t="str">
        <f t="shared" si="39"/>
        <v/>
      </c>
      <c r="AF163" s="16" t="str">
        <f t="shared" si="40"/>
        <v/>
      </c>
      <c r="AG163" s="103" t="str">
        <f t="shared" si="41"/>
        <v/>
      </c>
      <c r="AH163" s="25" t="str">
        <f t="shared" si="42"/>
        <v/>
      </c>
      <c r="AI163" s="26" t="str">
        <f t="shared" si="43"/>
        <v/>
      </c>
      <c r="AJ163" s="27" t="str">
        <f t="shared" si="44"/>
        <v/>
      </c>
      <c r="AL163" s="6"/>
      <c r="AM163" s="6"/>
      <c r="AN163" s="6"/>
      <c r="AO163" s="6"/>
      <c r="AP163" s="6"/>
      <c r="AQ163" s="6"/>
      <c r="AR163" s="6"/>
      <c r="AS163" s="6"/>
      <c r="AT163" s="6"/>
      <c r="AU163" s="6"/>
      <c r="AV163" s="6"/>
      <c r="AW163" s="6"/>
      <c r="AX163" s="6"/>
      <c r="AY163" s="6"/>
    </row>
    <row r="164" spans="2:51" ht="18" customHeight="1" x14ac:dyDescent="0.2">
      <c r="B164" s="77">
        <v>153</v>
      </c>
      <c r="C164" s="105"/>
      <c r="D164" s="117"/>
      <c r="E164" s="117"/>
      <c r="F164" s="117"/>
      <c r="G164" s="106" t="str">
        <f t="shared" si="33"/>
        <v/>
      </c>
      <c r="H164" s="38"/>
      <c r="I164" s="14"/>
      <c r="J164" s="144"/>
      <c r="K164" s="148" t="str">
        <f t="shared" si="34"/>
        <v/>
      </c>
      <c r="L164" s="101" t="str">
        <f t="shared" si="35"/>
        <v/>
      </c>
      <c r="M164" s="82"/>
      <c r="N164" s="84"/>
      <c r="O164" s="84"/>
      <c r="P164" s="84"/>
      <c r="Q164" s="15" t="str" cm="1">
        <f t="array" ref="Q164">IF(M164="","",IF($Q$11="4 Beste",SUM(LARGE(M164:P164,{1;2;3;4})),(IF($Q$11="3 Beste",SUM(LARGE(M164:P164,{1;2;3})),(IF($Q$11="2 Beste",SUM(LARGE(M164:P164,{1;2})),IF($Q$11="Bester",LARGE(M164:P164,1))))))))</f>
        <v/>
      </c>
      <c r="R164" s="101" t="str">
        <f t="shared" si="36"/>
        <v/>
      </c>
      <c r="S164" s="82"/>
      <c r="T164" s="84"/>
      <c r="U164" s="84"/>
      <c r="V164" s="84"/>
      <c r="W164" s="16" t="str" cm="1">
        <f t="array" ref="W164">IF(S164="","",IF($W$11="4 Beste",SUM(LARGE(S164:V164,{1;2;3;4})),(IF($W$11="3 Beste",SUM(LARGE(S164:V164,{1;2;3})),(IF($W$11="2 Beste",SUM(LARGE(S164:V164,{1;2})),IF($W$11="Bester",LARGE(S164:V164,1))))))))</f>
        <v/>
      </c>
      <c r="X164" s="101" t="str">
        <f t="shared" si="37"/>
        <v/>
      </c>
      <c r="Y164" s="14"/>
      <c r="Z164" s="101" t="str">
        <f t="shared" si="38"/>
        <v/>
      </c>
      <c r="AA164" s="18"/>
      <c r="AB164" s="23" t="str">
        <f t="shared" si="30"/>
        <v/>
      </c>
      <c r="AC164" s="24" t="str">
        <f t="shared" si="31"/>
        <v/>
      </c>
      <c r="AD164" s="24" t="str">
        <f t="shared" si="32"/>
        <v/>
      </c>
      <c r="AE164" s="22" t="str">
        <f t="shared" si="39"/>
        <v/>
      </c>
      <c r="AF164" s="16" t="str">
        <f t="shared" si="40"/>
        <v/>
      </c>
      <c r="AG164" s="103" t="str">
        <f t="shared" si="41"/>
        <v/>
      </c>
      <c r="AH164" s="25" t="str">
        <f t="shared" si="42"/>
        <v/>
      </c>
      <c r="AI164" s="26" t="str">
        <f t="shared" si="43"/>
        <v/>
      </c>
      <c r="AJ164" s="27" t="str">
        <f t="shared" si="44"/>
        <v/>
      </c>
      <c r="AL164" s="6"/>
      <c r="AM164" s="6"/>
      <c r="AN164" s="6"/>
      <c r="AO164" s="6"/>
      <c r="AP164" s="6"/>
      <c r="AQ164" s="6"/>
      <c r="AR164" s="6"/>
      <c r="AS164" s="6"/>
      <c r="AT164" s="6"/>
      <c r="AU164" s="6"/>
      <c r="AV164" s="6"/>
      <c r="AW164" s="6"/>
      <c r="AX164" s="6"/>
      <c r="AY164" s="6"/>
    </row>
    <row r="165" spans="2:51" ht="18" customHeight="1" x14ac:dyDescent="0.2">
      <c r="B165" s="77">
        <v>154</v>
      </c>
      <c r="C165" s="105"/>
      <c r="D165" s="117"/>
      <c r="E165" s="117"/>
      <c r="F165" s="117"/>
      <c r="G165" s="106" t="str">
        <f t="shared" si="33"/>
        <v/>
      </c>
      <c r="H165" s="38"/>
      <c r="I165" s="14"/>
      <c r="J165" s="144"/>
      <c r="K165" s="148" t="str">
        <f t="shared" si="34"/>
        <v/>
      </c>
      <c r="L165" s="101" t="str">
        <f t="shared" si="35"/>
        <v/>
      </c>
      <c r="M165" s="82"/>
      <c r="N165" s="84"/>
      <c r="O165" s="84"/>
      <c r="P165" s="84"/>
      <c r="Q165" s="15" t="str" cm="1">
        <f t="array" ref="Q165">IF(M165="","",IF($Q$11="4 Beste",SUM(LARGE(M165:P165,{1;2;3;4})),(IF($Q$11="3 Beste",SUM(LARGE(M165:P165,{1;2;3})),(IF($Q$11="2 Beste",SUM(LARGE(M165:P165,{1;2})),IF($Q$11="Bester",LARGE(M165:P165,1))))))))</f>
        <v/>
      </c>
      <c r="R165" s="101" t="str">
        <f t="shared" si="36"/>
        <v/>
      </c>
      <c r="S165" s="82"/>
      <c r="T165" s="84"/>
      <c r="U165" s="84"/>
      <c r="V165" s="84"/>
      <c r="W165" s="16" t="str" cm="1">
        <f t="array" ref="W165">IF(S165="","",IF($W$11="4 Beste",SUM(LARGE(S165:V165,{1;2;3;4})),(IF($W$11="3 Beste",SUM(LARGE(S165:V165,{1;2;3})),(IF($W$11="2 Beste",SUM(LARGE(S165:V165,{1;2})),IF($W$11="Bester",LARGE(S165:V165,1))))))))</f>
        <v/>
      </c>
      <c r="X165" s="101" t="str">
        <f t="shared" si="37"/>
        <v/>
      </c>
      <c r="Y165" s="14"/>
      <c r="Z165" s="101" t="str">
        <f t="shared" si="38"/>
        <v/>
      </c>
      <c r="AA165" s="18"/>
      <c r="AB165" s="23" t="str">
        <f t="shared" si="30"/>
        <v/>
      </c>
      <c r="AC165" s="24" t="str">
        <f t="shared" si="31"/>
        <v/>
      </c>
      <c r="AD165" s="24" t="str">
        <f t="shared" si="32"/>
        <v/>
      </c>
      <c r="AE165" s="22" t="str">
        <f t="shared" si="39"/>
        <v/>
      </c>
      <c r="AF165" s="16" t="str">
        <f t="shared" si="40"/>
        <v/>
      </c>
      <c r="AG165" s="103" t="str">
        <f t="shared" si="41"/>
        <v/>
      </c>
      <c r="AH165" s="25" t="str">
        <f t="shared" si="42"/>
        <v/>
      </c>
      <c r="AI165" s="26" t="str">
        <f t="shared" si="43"/>
        <v/>
      </c>
      <c r="AJ165" s="27" t="str">
        <f t="shared" si="44"/>
        <v/>
      </c>
      <c r="AL165" s="6"/>
      <c r="AM165" s="6"/>
      <c r="AN165" s="6"/>
      <c r="AO165" s="6"/>
      <c r="AP165" s="6"/>
      <c r="AQ165" s="6"/>
      <c r="AR165" s="6"/>
      <c r="AS165" s="6"/>
      <c r="AT165" s="6"/>
      <c r="AU165" s="6"/>
      <c r="AV165" s="6"/>
      <c r="AW165" s="6"/>
      <c r="AX165" s="6"/>
      <c r="AY165" s="6"/>
    </row>
    <row r="166" spans="2:51" ht="18" customHeight="1" x14ac:dyDescent="0.2">
      <c r="B166" s="77">
        <v>155</v>
      </c>
      <c r="C166" s="105"/>
      <c r="D166" s="117"/>
      <c r="E166" s="117"/>
      <c r="F166" s="117"/>
      <c r="G166" s="106" t="str">
        <f t="shared" si="33"/>
        <v/>
      </c>
      <c r="H166" s="38"/>
      <c r="I166" s="14"/>
      <c r="J166" s="144"/>
      <c r="K166" s="148" t="str">
        <f t="shared" si="34"/>
        <v/>
      </c>
      <c r="L166" s="101" t="str">
        <f t="shared" si="35"/>
        <v/>
      </c>
      <c r="M166" s="82"/>
      <c r="N166" s="84"/>
      <c r="O166" s="84"/>
      <c r="P166" s="84"/>
      <c r="Q166" s="15" t="str" cm="1">
        <f t="array" ref="Q166">IF(M166="","",IF($Q$11="4 Beste",SUM(LARGE(M166:P166,{1;2;3;4})),(IF($Q$11="3 Beste",SUM(LARGE(M166:P166,{1;2;3})),(IF($Q$11="2 Beste",SUM(LARGE(M166:P166,{1;2})),IF($Q$11="Bester",LARGE(M166:P166,1))))))))</f>
        <v/>
      </c>
      <c r="R166" s="101" t="str">
        <f t="shared" si="36"/>
        <v/>
      </c>
      <c r="S166" s="82"/>
      <c r="T166" s="84"/>
      <c r="U166" s="84"/>
      <c r="V166" s="84"/>
      <c r="W166" s="16" t="str" cm="1">
        <f t="array" ref="W166">IF(S166="","",IF($W$11="4 Beste",SUM(LARGE(S166:V166,{1;2;3;4})),(IF($W$11="3 Beste",SUM(LARGE(S166:V166,{1;2;3})),(IF($W$11="2 Beste",SUM(LARGE(S166:V166,{1;2})),IF($W$11="Bester",LARGE(S166:V166,1))))))))</f>
        <v/>
      </c>
      <c r="X166" s="101" t="str">
        <f t="shared" si="37"/>
        <v/>
      </c>
      <c r="Y166" s="14"/>
      <c r="Z166" s="101" t="str">
        <f t="shared" si="38"/>
        <v/>
      </c>
      <c r="AA166" s="18"/>
      <c r="AB166" s="23" t="str">
        <f t="shared" si="30"/>
        <v/>
      </c>
      <c r="AC166" s="24" t="str">
        <f t="shared" si="31"/>
        <v/>
      </c>
      <c r="AD166" s="24" t="str">
        <f t="shared" si="32"/>
        <v/>
      </c>
      <c r="AE166" s="22" t="str">
        <f t="shared" si="39"/>
        <v/>
      </c>
      <c r="AF166" s="16" t="str">
        <f t="shared" si="40"/>
        <v/>
      </c>
      <c r="AG166" s="103" t="str">
        <f t="shared" si="41"/>
        <v/>
      </c>
      <c r="AH166" s="25" t="str">
        <f t="shared" si="42"/>
        <v/>
      </c>
      <c r="AI166" s="26" t="str">
        <f t="shared" si="43"/>
        <v/>
      </c>
      <c r="AJ166" s="27" t="str">
        <f t="shared" si="44"/>
        <v/>
      </c>
      <c r="AL166" s="6"/>
      <c r="AM166" s="6"/>
      <c r="AN166" s="6"/>
      <c r="AO166" s="6"/>
      <c r="AP166" s="6"/>
      <c r="AQ166" s="6"/>
      <c r="AR166" s="6"/>
      <c r="AS166" s="6"/>
      <c r="AT166" s="6"/>
      <c r="AU166" s="6"/>
      <c r="AV166" s="6"/>
      <c r="AW166" s="6"/>
      <c r="AX166" s="6"/>
      <c r="AY166" s="6"/>
    </row>
    <row r="167" spans="2:51" ht="18" customHeight="1" x14ac:dyDescent="0.2">
      <c r="B167" s="77">
        <v>156</v>
      </c>
      <c r="C167" s="105"/>
      <c r="D167" s="117"/>
      <c r="E167" s="117"/>
      <c r="F167" s="117"/>
      <c r="G167" s="106" t="str">
        <f t="shared" si="33"/>
        <v/>
      </c>
      <c r="H167" s="38"/>
      <c r="I167" s="14"/>
      <c r="J167" s="144"/>
      <c r="K167" s="148" t="str">
        <f t="shared" si="34"/>
        <v/>
      </c>
      <c r="L167" s="101" t="str">
        <f t="shared" si="35"/>
        <v/>
      </c>
      <c r="M167" s="82"/>
      <c r="N167" s="84"/>
      <c r="O167" s="84"/>
      <c r="P167" s="84"/>
      <c r="Q167" s="15" t="str" cm="1">
        <f t="array" ref="Q167">IF(M167="","",IF($Q$11="4 Beste",SUM(LARGE(M167:P167,{1;2;3;4})),(IF($Q$11="3 Beste",SUM(LARGE(M167:P167,{1;2;3})),(IF($Q$11="2 Beste",SUM(LARGE(M167:P167,{1;2})),IF($Q$11="Bester",LARGE(M167:P167,1))))))))</f>
        <v/>
      </c>
      <c r="R167" s="101" t="str">
        <f t="shared" si="36"/>
        <v/>
      </c>
      <c r="S167" s="82"/>
      <c r="T167" s="84"/>
      <c r="U167" s="84"/>
      <c r="V167" s="84"/>
      <c r="W167" s="16" t="str" cm="1">
        <f t="array" ref="W167">IF(S167="","",IF($W$11="4 Beste",SUM(LARGE(S167:V167,{1;2;3;4})),(IF($W$11="3 Beste",SUM(LARGE(S167:V167,{1;2;3})),(IF($W$11="2 Beste",SUM(LARGE(S167:V167,{1;2})),IF($W$11="Bester",LARGE(S167:V167,1))))))))</f>
        <v/>
      </c>
      <c r="X167" s="101" t="str">
        <f t="shared" si="37"/>
        <v/>
      </c>
      <c r="Y167" s="14"/>
      <c r="Z167" s="101" t="str">
        <f t="shared" si="38"/>
        <v/>
      </c>
      <c r="AA167" s="18"/>
      <c r="AB167" s="23" t="str">
        <f t="shared" si="30"/>
        <v/>
      </c>
      <c r="AC167" s="24" t="str">
        <f t="shared" si="31"/>
        <v/>
      </c>
      <c r="AD167" s="24" t="str">
        <f t="shared" si="32"/>
        <v/>
      </c>
      <c r="AE167" s="22" t="str">
        <f t="shared" si="39"/>
        <v/>
      </c>
      <c r="AF167" s="16" t="str">
        <f t="shared" si="40"/>
        <v/>
      </c>
      <c r="AG167" s="103" t="str">
        <f t="shared" si="41"/>
        <v/>
      </c>
      <c r="AH167" s="25" t="str">
        <f t="shared" si="42"/>
        <v/>
      </c>
      <c r="AI167" s="26" t="str">
        <f t="shared" si="43"/>
        <v/>
      </c>
      <c r="AJ167" s="27" t="str">
        <f t="shared" si="44"/>
        <v/>
      </c>
      <c r="AL167" s="6"/>
      <c r="AM167" s="6"/>
      <c r="AN167" s="6"/>
      <c r="AO167" s="6"/>
      <c r="AP167" s="6"/>
      <c r="AQ167" s="6"/>
      <c r="AR167" s="6"/>
      <c r="AS167" s="6"/>
      <c r="AT167" s="6"/>
      <c r="AU167" s="6"/>
      <c r="AV167" s="6"/>
      <c r="AW167" s="6"/>
      <c r="AX167" s="6"/>
      <c r="AY167" s="6"/>
    </row>
    <row r="168" spans="2:51" ht="18" customHeight="1" x14ac:dyDescent="0.2">
      <c r="B168" s="77">
        <v>157</v>
      </c>
      <c r="C168" s="105"/>
      <c r="D168" s="117"/>
      <c r="E168" s="117"/>
      <c r="F168" s="117"/>
      <c r="G168" s="106" t="str">
        <f t="shared" si="33"/>
        <v/>
      </c>
      <c r="H168" s="38"/>
      <c r="I168" s="14"/>
      <c r="J168" s="144"/>
      <c r="K168" s="148" t="str">
        <f t="shared" si="34"/>
        <v/>
      </c>
      <c r="L168" s="101" t="str">
        <f t="shared" si="35"/>
        <v/>
      </c>
      <c r="M168" s="82"/>
      <c r="N168" s="84"/>
      <c r="O168" s="84"/>
      <c r="P168" s="84"/>
      <c r="Q168" s="15" t="str" cm="1">
        <f t="array" ref="Q168">IF(M168="","",IF($Q$11="4 Beste",SUM(LARGE(M168:P168,{1;2;3;4})),(IF($Q$11="3 Beste",SUM(LARGE(M168:P168,{1;2;3})),(IF($Q$11="2 Beste",SUM(LARGE(M168:P168,{1;2})),IF($Q$11="Bester",LARGE(M168:P168,1))))))))</f>
        <v/>
      </c>
      <c r="R168" s="101" t="str">
        <f t="shared" si="36"/>
        <v/>
      </c>
      <c r="S168" s="82"/>
      <c r="T168" s="84"/>
      <c r="U168" s="84"/>
      <c r="V168" s="84"/>
      <c r="W168" s="16" t="str" cm="1">
        <f t="array" ref="W168">IF(S168="","",IF($W$11="4 Beste",SUM(LARGE(S168:V168,{1;2;3;4})),(IF($W$11="3 Beste",SUM(LARGE(S168:V168,{1;2;3})),(IF($W$11="2 Beste",SUM(LARGE(S168:V168,{1;2})),IF($W$11="Bester",LARGE(S168:V168,1))))))))</f>
        <v/>
      </c>
      <c r="X168" s="101" t="str">
        <f t="shared" si="37"/>
        <v/>
      </c>
      <c r="Y168" s="14"/>
      <c r="Z168" s="101" t="str">
        <f t="shared" si="38"/>
        <v/>
      </c>
      <c r="AA168" s="18"/>
      <c r="AB168" s="23" t="str">
        <f t="shared" si="30"/>
        <v/>
      </c>
      <c r="AC168" s="24" t="str">
        <f t="shared" si="31"/>
        <v/>
      </c>
      <c r="AD168" s="24" t="str">
        <f t="shared" si="32"/>
        <v/>
      </c>
      <c r="AE168" s="22" t="str">
        <f t="shared" si="39"/>
        <v/>
      </c>
      <c r="AF168" s="16" t="str">
        <f t="shared" si="40"/>
        <v/>
      </c>
      <c r="AG168" s="103" t="str">
        <f t="shared" si="41"/>
        <v/>
      </c>
      <c r="AH168" s="25" t="str">
        <f t="shared" si="42"/>
        <v/>
      </c>
      <c r="AI168" s="26" t="str">
        <f t="shared" si="43"/>
        <v/>
      </c>
      <c r="AJ168" s="27" t="str">
        <f t="shared" si="44"/>
        <v/>
      </c>
      <c r="AL168" s="6"/>
      <c r="AM168" s="6"/>
      <c r="AN168" s="6"/>
      <c r="AO168" s="6"/>
      <c r="AP168" s="6"/>
      <c r="AQ168" s="6"/>
      <c r="AR168" s="6"/>
      <c r="AS168" s="6"/>
      <c r="AT168" s="6"/>
      <c r="AU168" s="6"/>
      <c r="AV168" s="6"/>
      <c r="AW168" s="6"/>
      <c r="AX168" s="6"/>
      <c r="AY168" s="6"/>
    </row>
    <row r="169" spans="2:51" ht="18" customHeight="1" x14ac:dyDescent="0.2">
      <c r="B169" s="77">
        <v>158</v>
      </c>
      <c r="C169" s="105"/>
      <c r="D169" s="117"/>
      <c r="E169" s="117"/>
      <c r="F169" s="117"/>
      <c r="G169" s="106" t="str">
        <f t="shared" si="33"/>
        <v/>
      </c>
      <c r="H169" s="38"/>
      <c r="I169" s="14"/>
      <c r="J169" s="144"/>
      <c r="K169" s="148" t="str">
        <f t="shared" si="34"/>
        <v/>
      </c>
      <c r="L169" s="101" t="str">
        <f t="shared" si="35"/>
        <v/>
      </c>
      <c r="M169" s="82"/>
      <c r="N169" s="84"/>
      <c r="O169" s="84"/>
      <c r="P169" s="84"/>
      <c r="Q169" s="15" t="str" cm="1">
        <f t="array" ref="Q169">IF(M169="","",IF($Q$11="4 Beste",SUM(LARGE(M169:P169,{1;2;3;4})),(IF($Q$11="3 Beste",SUM(LARGE(M169:P169,{1;2;3})),(IF($Q$11="2 Beste",SUM(LARGE(M169:P169,{1;2})),IF($Q$11="Bester",LARGE(M169:P169,1))))))))</f>
        <v/>
      </c>
      <c r="R169" s="101" t="str">
        <f t="shared" si="36"/>
        <v/>
      </c>
      <c r="S169" s="82"/>
      <c r="T169" s="84"/>
      <c r="U169" s="84"/>
      <c r="V169" s="84"/>
      <c r="W169" s="16" t="str" cm="1">
        <f t="array" ref="W169">IF(S169="","",IF($W$11="4 Beste",SUM(LARGE(S169:V169,{1;2;3;4})),(IF($W$11="3 Beste",SUM(LARGE(S169:V169,{1;2;3})),(IF($W$11="2 Beste",SUM(LARGE(S169:V169,{1;2})),IF($W$11="Bester",LARGE(S169:V169,1))))))))</f>
        <v/>
      </c>
      <c r="X169" s="101" t="str">
        <f t="shared" si="37"/>
        <v/>
      </c>
      <c r="Y169" s="14"/>
      <c r="Z169" s="101" t="str">
        <f t="shared" si="38"/>
        <v/>
      </c>
      <c r="AA169" s="18"/>
      <c r="AB169" s="23" t="str">
        <f t="shared" si="30"/>
        <v/>
      </c>
      <c r="AC169" s="24" t="str">
        <f t="shared" si="31"/>
        <v/>
      </c>
      <c r="AD169" s="24" t="str">
        <f t="shared" si="32"/>
        <v/>
      </c>
      <c r="AE169" s="22" t="str">
        <f t="shared" si="39"/>
        <v/>
      </c>
      <c r="AF169" s="16" t="str">
        <f t="shared" si="40"/>
        <v/>
      </c>
      <c r="AG169" s="103" t="str">
        <f t="shared" si="41"/>
        <v/>
      </c>
      <c r="AH169" s="25" t="str">
        <f t="shared" si="42"/>
        <v/>
      </c>
      <c r="AI169" s="26" t="str">
        <f t="shared" si="43"/>
        <v/>
      </c>
      <c r="AJ169" s="27" t="str">
        <f t="shared" si="44"/>
        <v/>
      </c>
      <c r="AL169" s="6"/>
      <c r="AM169" s="6"/>
      <c r="AN169" s="6"/>
      <c r="AO169" s="6"/>
      <c r="AP169" s="6"/>
      <c r="AQ169" s="6"/>
      <c r="AR169" s="6"/>
      <c r="AS169" s="6"/>
      <c r="AT169" s="6"/>
      <c r="AU169" s="6"/>
      <c r="AV169" s="6"/>
      <c r="AW169" s="6"/>
      <c r="AX169" s="6"/>
      <c r="AY169" s="6"/>
    </row>
    <row r="170" spans="2:51" ht="18" customHeight="1" x14ac:dyDescent="0.2">
      <c r="B170" s="77">
        <v>159</v>
      </c>
      <c r="C170" s="105"/>
      <c r="D170" s="117"/>
      <c r="E170" s="117"/>
      <c r="F170" s="117"/>
      <c r="G170" s="106" t="str">
        <f t="shared" si="33"/>
        <v/>
      </c>
      <c r="H170" s="38"/>
      <c r="I170" s="14"/>
      <c r="J170" s="144"/>
      <c r="K170" s="148" t="str">
        <f t="shared" si="34"/>
        <v/>
      </c>
      <c r="L170" s="101" t="str">
        <f t="shared" si="35"/>
        <v/>
      </c>
      <c r="M170" s="82"/>
      <c r="N170" s="84"/>
      <c r="O170" s="84"/>
      <c r="P170" s="84"/>
      <c r="Q170" s="15" t="str" cm="1">
        <f t="array" ref="Q170">IF(M170="","",IF($Q$11="4 Beste",SUM(LARGE(M170:P170,{1;2;3;4})),(IF($Q$11="3 Beste",SUM(LARGE(M170:P170,{1;2;3})),(IF($Q$11="2 Beste",SUM(LARGE(M170:P170,{1;2})),IF($Q$11="Bester",LARGE(M170:P170,1))))))))</f>
        <v/>
      </c>
      <c r="R170" s="101" t="str">
        <f t="shared" si="36"/>
        <v/>
      </c>
      <c r="S170" s="82"/>
      <c r="T170" s="84"/>
      <c r="U170" s="84"/>
      <c r="V170" s="84"/>
      <c r="W170" s="16" t="str" cm="1">
        <f t="array" ref="W170">IF(S170="","",IF($W$11="4 Beste",SUM(LARGE(S170:V170,{1;2;3;4})),(IF($W$11="3 Beste",SUM(LARGE(S170:V170,{1;2;3})),(IF($W$11="2 Beste",SUM(LARGE(S170:V170,{1;2})),IF($W$11="Bester",LARGE(S170:V170,1))))))))</f>
        <v/>
      </c>
      <c r="X170" s="101" t="str">
        <f t="shared" si="37"/>
        <v/>
      </c>
      <c r="Y170" s="14"/>
      <c r="Z170" s="101" t="str">
        <f t="shared" si="38"/>
        <v/>
      </c>
      <c r="AA170" s="18"/>
      <c r="AB170" s="23" t="str">
        <f t="shared" si="30"/>
        <v/>
      </c>
      <c r="AC170" s="24" t="str">
        <f t="shared" si="31"/>
        <v/>
      </c>
      <c r="AD170" s="24" t="str">
        <f t="shared" si="32"/>
        <v/>
      </c>
      <c r="AE170" s="22" t="str">
        <f t="shared" si="39"/>
        <v/>
      </c>
      <c r="AF170" s="16" t="str">
        <f t="shared" si="40"/>
        <v/>
      </c>
      <c r="AG170" s="103" t="str">
        <f t="shared" si="41"/>
        <v/>
      </c>
      <c r="AH170" s="25" t="str">
        <f t="shared" si="42"/>
        <v/>
      </c>
      <c r="AI170" s="26" t="str">
        <f t="shared" si="43"/>
        <v/>
      </c>
      <c r="AJ170" s="27" t="str">
        <f t="shared" si="44"/>
        <v/>
      </c>
      <c r="AL170" s="6"/>
      <c r="AM170" s="6"/>
      <c r="AN170" s="6"/>
      <c r="AO170" s="6"/>
      <c r="AP170" s="6"/>
      <c r="AQ170" s="6"/>
      <c r="AR170" s="6"/>
      <c r="AS170" s="6"/>
      <c r="AT170" s="6"/>
      <c r="AU170" s="6"/>
      <c r="AV170" s="6"/>
      <c r="AW170" s="6"/>
      <c r="AX170" s="6"/>
      <c r="AY170" s="6"/>
    </row>
    <row r="171" spans="2:51" ht="18" customHeight="1" x14ac:dyDescent="0.2">
      <c r="B171" s="77">
        <v>160</v>
      </c>
      <c r="C171" s="105"/>
      <c r="D171" s="117"/>
      <c r="E171" s="117"/>
      <c r="F171" s="117"/>
      <c r="G171" s="106" t="str">
        <f t="shared" si="33"/>
        <v/>
      </c>
      <c r="H171" s="38"/>
      <c r="I171" s="14"/>
      <c r="J171" s="144"/>
      <c r="K171" s="148" t="str">
        <f t="shared" si="34"/>
        <v/>
      </c>
      <c r="L171" s="101" t="str">
        <f t="shared" si="35"/>
        <v/>
      </c>
      <c r="M171" s="82"/>
      <c r="N171" s="84"/>
      <c r="O171" s="84"/>
      <c r="P171" s="84"/>
      <c r="Q171" s="15" t="str" cm="1">
        <f t="array" ref="Q171">IF(M171="","",IF($Q$11="4 Beste",SUM(LARGE(M171:P171,{1;2;3;4})),(IF($Q$11="3 Beste",SUM(LARGE(M171:P171,{1;2;3})),(IF($Q$11="2 Beste",SUM(LARGE(M171:P171,{1;2})),IF($Q$11="Bester",LARGE(M171:P171,1))))))))</f>
        <v/>
      </c>
      <c r="R171" s="101" t="str">
        <f t="shared" si="36"/>
        <v/>
      </c>
      <c r="S171" s="82"/>
      <c r="T171" s="84"/>
      <c r="U171" s="84"/>
      <c r="V171" s="84"/>
      <c r="W171" s="16" t="str" cm="1">
        <f t="array" ref="W171">IF(S171="","",IF($W$11="4 Beste",SUM(LARGE(S171:V171,{1;2;3;4})),(IF($W$11="3 Beste",SUM(LARGE(S171:V171,{1;2;3})),(IF($W$11="2 Beste",SUM(LARGE(S171:V171,{1;2})),IF($W$11="Bester",LARGE(S171:V171,1))))))))</f>
        <v/>
      </c>
      <c r="X171" s="101" t="str">
        <f t="shared" si="37"/>
        <v/>
      </c>
      <c r="Y171" s="14"/>
      <c r="Z171" s="101" t="str">
        <f t="shared" si="38"/>
        <v/>
      </c>
      <c r="AA171" s="18"/>
      <c r="AB171" s="23" t="str">
        <f t="shared" si="30"/>
        <v/>
      </c>
      <c r="AC171" s="24" t="str">
        <f t="shared" si="31"/>
        <v/>
      </c>
      <c r="AD171" s="24" t="str">
        <f t="shared" si="32"/>
        <v/>
      </c>
      <c r="AE171" s="22" t="str">
        <f t="shared" si="39"/>
        <v/>
      </c>
      <c r="AF171" s="16" t="str">
        <f t="shared" si="40"/>
        <v/>
      </c>
      <c r="AG171" s="103" t="str">
        <f t="shared" si="41"/>
        <v/>
      </c>
      <c r="AH171" s="25" t="str">
        <f t="shared" si="42"/>
        <v/>
      </c>
      <c r="AI171" s="26" t="str">
        <f t="shared" si="43"/>
        <v/>
      </c>
      <c r="AJ171" s="27" t="str">
        <f t="shared" si="44"/>
        <v/>
      </c>
      <c r="AL171" s="6"/>
      <c r="AM171" s="6"/>
      <c r="AN171" s="6"/>
      <c r="AO171" s="6"/>
      <c r="AP171" s="6"/>
      <c r="AQ171" s="6"/>
      <c r="AR171" s="6"/>
      <c r="AS171" s="6"/>
      <c r="AT171" s="6"/>
      <c r="AU171" s="6"/>
      <c r="AV171" s="6"/>
      <c r="AW171" s="6"/>
      <c r="AX171" s="6"/>
      <c r="AY171" s="6"/>
    </row>
    <row r="172" spans="2:51" ht="18" customHeight="1" x14ac:dyDescent="0.2">
      <c r="B172" s="77">
        <v>161</v>
      </c>
      <c r="C172" s="105"/>
      <c r="D172" s="117"/>
      <c r="E172" s="117"/>
      <c r="F172" s="117"/>
      <c r="G172" s="106" t="str">
        <f t="shared" si="33"/>
        <v/>
      </c>
      <c r="H172" s="38"/>
      <c r="I172" s="14"/>
      <c r="J172" s="144"/>
      <c r="K172" s="148" t="str">
        <f t="shared" si="34"/>
        <v/>
      </c>
      <c r="L172" s="101" t="str">
        <f t="shared" si="35"/>
        <v/>
      </c>
      <c r="M172" s="82"/>
      <c r="N172" s="84"/>
      <c r="O172" s="84"/>
      <c r="P172" s="84"/>
      <c r="Q172" s="15" t="str" cm="1">
        <f t="array" ref="Q172">IF(M172="","",IF($Q$11="4 Beste",SUM(LARGE(M172:P172,{1;2;3;4})),(IF($Q$11="3 Beste",SUM(LARGE(M172:P172,{1;2;3})),(IF($Q$11="2 Beste",SUM(LARGE(M172:P172,{1;2})),IF($Q$11="Bester",LARGE(M172:P172,1))))))))</f>
        <v/>
      </c>
      <c r="R172" s="101" t="str">
        <f t="shared" si="36"/>
        <v/>
      </c>
      <c r="S172" s="82"/>
      <c r="T172" s="84"/>
      <c r="U172" s="84"/>
      <c r="V172" s="84"/>
      <c r="W172" s="16" t="str" cm="1">
        <f t="array" ref="W172">IF(S172="","",IF($W$11="4 Beste",SUM(LARGE(S172:V172,{1;2;3;4})),(IF($W$11="3 Beste",SUM(LARGE(S172:V172,{1;2;3})),(IF($W$11="2 Beste",SUM(LARGE(S172:V172,{1;2})),IF($W$11="Bester",LARGE(S172:V172,1))))))))</f>
        <v/>
      </c>
      <c r="X172" s="101" t="str">
        <f t="shared" si="37"/>
        <v/>
      </c>
      <c r="Y172" s="14"/>
      <c r="Z172" s="101" t="str">
        <f t="shared" si="38"/>
        <v/>
      </c>
      <c r="AA172" s="18"/>
      <c r="AB172" s="23" t="str">
        <f t="shared" si="30"/>
        <v/>
      </c>
      <c r="AC172" s="24" t="str">
        <f t="shared" si="31"/>
        <v/>
      </c>
      <c r="AD172" s="24" t="str">
        <f t="shared" si="32"/>
        <v/>
      </c>
      <c r="AE172" s="22" t="str">
        <f t="shared" si="39"/>
        <v/>
      </c>
      <c r="AF172" s="16" t="str">
        <f t="shared" si="40"/>
        <v/>
      </c>
      <c r="AG172" s="103" t="str">
        <f t="shared" si="41"/>
        <v/>
      </c>
      <c r="AH172" s="25" t="str">
        <f t="shared" si="42"/>
        <v/>
      </c>
      <c r="AI172" s="26" t="str">
        <f t="shared" si="43"/>
        <v/>
      </c>
      <c r="AJ172" s="27" t="str">
        <f t="shared" si="44"/>
        <v/>
      </c>
      <c r="AL172" s="6"/>
      <c r="AM172" s="6"/>
      <c r="AN172" s="6"/>
      <c r="AO172" s="6"/>
      <c r="AP172" s="6"/>
      <c r="AQ172" s="6"/>
      <c r="AR172" s="6"/>
      <c r="AS172" s="6"/>
      <c r="AT172" s="6"/>
      <c r="AU172" s="6"/>
      <c r="AV172" s="6"/>
      <c r="AW172" s="6"/>
      <c r="AX172" s="6"/>
      <c r="AY172" s="6"/>
    </row>
    <row r="173" spans="2:51" ht="18" customHeight="1" x14ac:dyDescent="0.2">
      <c r="B173" s="77">
        <v>162</v>
      </c>
      <c r="C173" s="105"/>
      <c r="D173" s="117"/>
      <c r="E173" s="117"/>
      <c r="F173" s="117"/>
      <c r="G173" s="106" t="str">
        <f t="shared" si="33"/>
        <v/>
      </c>
      <c r="H173" s="38"/>
      <c r="I173" s="14"/>
      <c r="J173" s="144"/>
      <c r="K173" s="148" t="str">
        <f t="shared" si="34"/>
        <v/>
      </c>
      <c r="L173" s="101" t="str">
        <f t="shared" si="35"/>
        <v/>
      </c>
      <c r="M173" s="82"/>
      <c r="N173" s="84"/>
      <c r="O173" s="84"/>
      <c r="P173" s="84"/>
      <c r="Q173" s="15" t="str" cm="1">
        <f t="array" ref="Q173">IF(M173="","",IF($Q$11="4 Beste",SUM(LARGE(M173:P173,{1;2;3;4})),(IF($Q$11="3 Beste",SUM(LARGE(M173:P173,{1;2;3})),(IF($Q$11="2 Beste",SUM(LARGE(M173:P173,{1;2})),IF($Q$11="Bester",LARGE(M173:P173,1))))))))</f>
        <v/>
      </c>
      <c r="R173" s="101" t="str">
        <f t="shared" si="36"/>
        <v/>
      </c>
      <c r="S173" s="82"/>
      <c r="T173" s="84"/>
      <c r="U173" s="84"/>
      <c r="V173" s="84"/>
      <c r="W173" s="16" t="str" cm="1">
        <f t="array" ref="W173">IF(S173="","",IF($W$11="4 Beste",SUM(LARGE(S173:V173,{1;2;3;4})),(IF($W$11="3 Beste",SUM(LARGE(S173:V173,{1;2;3})),(IF($W$11="2 Beste",SUM(LARGE(S173:V173,{1;2})),IF($W$11="Bester",LARGE(S173:V173,1))))))))</f>
        <v/>
      </c>
      <c r="X173" s="101" t="str">
        <f t="shared" si="37"/>
        <v/>
      </c>
      <c r="Y173" s="14"/>
      <c r="Z173" s="101" t="str">
        <f t="shared" si="38"/>
        <v/>
      </c>
      <c r="AA173" s="18"/>
      <c r="AB173" s="23" t="str">
        <f t="shared" si="30"/>
        <v/>
      </c>
      <c r="AC173" s="24" t="str">
        <f t="shared" si="31"/>
        <v/>
      </c>
      <c r="AD173" s="24" t="str">
        <f t="shared" si="32"/>
        <v/>
      </c>
      <c r="AE173" s="22" t="str">
        <f t="shared" si="39"/>
        <v/>
      </c>
      <c r="AF173" s="16" t="str">
        <f t="shared" si="40"/>
        <v/>
      </c>
      <c r="AG173" s="103" t="str">
        <f t="shared" si="41"/>
        <v/>
      </c>
      <c r="AH173" s="25" t="str">
        <f t="shared" si="42"/>
        <v/>
      </c>
      <c r="AI173" s="26" t="str">
        <f t="shared" si="43"/>
        <v/>
      </c>
      <c r="AJ173" s="27" t="str">
        <f t="shared" si="44"/>
        <v/>
      </c>
      <c r="AL173" s="6"/>
      <c r="AM173" s="6"/>
      <c r="AN173" s="6"/>
      <c r="AO173" s="6"/>
      <c r="AP173" s="6"/>
      <c r="AQ173" s="6"/>
      <c r="AR173" s="6"/>
      <c r="AS173" s="6"/>
      <c r="AT173" s="6"/>
      <c r="AU173" s="6"/>
      <c r="AV173" s="6"/>
      <c r="AW173" s="6"/>
      <c r="AX173" s="6"/>
      <c r="AY173" s="6"/>
    </row>
    <row r="174" spans="2:51" ht="18" customHeight="1" x14ac:dyDescent="0.2">
      <c r="B174" s="77">
        <v>163</v>
      </c>
      <c r="C174" s="105"/>
      <c r="D174" s="117"/>
      <c r="E174" s="117"/>
      <c r="F174" s="117"/>
      <c r="G174" s="106" t="str">
        <f t="shared" si="33"/>
        <v/>
      </c>
      <c r="H174" s="38"/>
      <c r="I174" s="14"/>
      <c r="J174" s="144"/>
      <c r="K174" s="148" t="str">
        <f t="shared" si="34"/>
        <v/>
      </c>
      <c r="L174" s="101" t="str">
        <f t="shared" si="35"/>
        <v/>
      </c>
      <c r="M174" s="82"/>
      <c r="N174" s="84"/>
      <c r="O174" s="84"/>
      <c r="P174" s="84"/>
      <c r="Q174" s="15" t="str" cm="1">
        <f t="array" ref="Q174">IF(M174="","",IF($Q$11="4 Beste",SUM(LARGE(M174:P174,{1;2;3;4})),(IF($Q$11="3 Beste",SUM(LARGE(M174:P174,{1;2;3})),(IF($Q$11="2 Beste",SUM(LARGE(M174:P174,{1;2})),IF($Q$11="Bester",LARGE(M174:P174,1))))))))</f>
        <v/>
      </c>
      <c r="R174" s="101" t="str">
        <f t="shared" si="36"/>
        <v/>
      </c>
      <c r="S174" s="82"/>
      <c r="T174" s="84"/>
      <c r="U174" s="84"/>
      <c r="V174" s="84"/>
      <c r="W174" s="16" t="str" cm="1">
        <f t="array" ref="W174">IF(S174="","",IF($W$11="4 Beste",SUM(LARGE(S174:V174,{1;2;3;4})),(IF($W$11="3 Beste",SUM(LARGE(S174:V174,{1;2;3})),(IF($W$11="2 Beste",SUM(LARGE(S174:V174,{1;2})),IF($W$11="Bester",LARGE(S174:V174,1))))))))</f>
        <v/>
      </c>
      <c r="X174" s="101" t="str">
        <f t="shared" si="37"/>
        <v/>
      </c>
      <c r="Y174" s="14"/>
      <c r="Z174" s="101" t="str">
        <f t="shared" si="38"/>
        <v/>
      </c>
      <c r="AA174" s="18"/>
      <c r="AB174" s="23" t="str">
        <f t="shared" si="30"/>
        <v/>
      </c>
      <c r="AC174" s="24" t="str">
        <f t="shared" si="31"/>
        <v/>
      </c>
      <c r="AD174" s="24" t="str">
        <f t="shared" si="32"/>
        <v/>
      </c>
      <c r="AE174" s="22" t="str">
        <f t="shared" si="39"/>
        <v/>
      </c>
      <c r="AF174" s="16" t="str">
        <f t="shared" si="40"/>
        <v/>
      </c>
      <c r="AG174" s="103" t="str">
        <f t="shared" si="41"/>
        <v/>
      </c>
      <c r="AH174" s="25" t="str">
        <f t="shared" si="42"/>
        <v/>
      </c>
      <c r="AI174" s="26" t="str">
        <f t="shared" si="43"/>
        <v/>
      </c>
      <c r="AJ174" s="27" t="str">
        <f t="shared" si="44"/>
        <v/>
      </c>
      <c r="AL174" s="6"/>
      <c r="AM174" s="6"/>
      <c r="AN174" s="6"/>
      <c r="AO174" s="6"/>
      <c r="AP174" s="6"/>
      <c r="AQ174" s="6"/>
      <c r="AR174" s="6"/>
      <c r="AS174" s="6"/>
      <c r="AT174" s="6"/>
      <c r="AU174" s="6"/>
      <c r="AV174" s="6"/>
      <c r="AW174" s="6"/>
      <c r="AX174" s="6"/>
      <c r="AY174" s="6"/>
    </row>
    <row r="175" spans="2:51" ht="18" customHeight="1" x14ac:dyDescent="0.2">
      <c r="B175" s="77">
        <v>164</v>
      </c>
      <c r="C175" s="105"/>
      <c r="D175" s="117"/>
      <c r="E175" s="117"/>
      <c r="F175" s="117"/>
      <c r="G175" s="106" t="str">
        <f t="shared" si="33"/>
        <v/>
      </c>
      <c r="H175" s="38"/>
      <c r="I175" s="14"/>
      <c r="J175" s="144"/>
      <c r="K175" s="148" t="str">
        <f t="shared" si="34"/>
        <v/>
      </c>
      <c r="L175" s="101" t="str">
        <f t="shared" si="35"/>
        <v/>
      </c>
      <c r="M175" s="82"/>
      <c r="N175" s="84"/>
      <c r="O175" s="84"/>
      <c r="P175" s="84"/>
      <c r="Q175" s="15" t="str" cm="1">
        <f t="array" ref="Q175">IF(M175="","",IF($Q$11="4 Beste",SUM(LARGE(M175:P175,{1;2;3;4})),(IF($Q$11="3 Beste",SUM(LARGE(M175:P175,{1;2;3})),(IF($Q$11="2 Beste",SUM(LARGE(M175:P175,{1;2})),IF($Q$11="Bester",LARGE(M175:P175,1))))))))</f>
        <v/>
      </c>
      <c r="R175" s="101" t="str">
        <f t="shared" si="36"/>
        <v/>
      </c>
      <c r="S175" s="82"/>
      <c r="T175" s="84"/>
      <c r="U175" s="84"/>
      <c r="V175" s="84"/>
      <c r="W175" s="16" t="str" cm="1">
        <f t="array" ref="W175">IF(S175="","",IF($W$11="4 Beste",SUM(LARGE(S175:V175,{1;2;3;4})),(IF($W$11="3 Beste",SUM(LARGE(S175:V175,{1;2;3})),(IF($W$11="2 Beste",SUM(LARGE(S175:V175,{1;2})),IF($W$11="Bester",LARGE(S175:V175,1))))))))</f>
        <v/>
      </c>
      <c r="X175" s="101" t="str">
        <f t="shared" si="37"/>
        <v/>
      </c>
      <c r="Y175" s="14"/>
      <c r="Z175" s="101" t="str">
        <f t="shared" si="38"/>
        <v/>
      </c>
      <c r="AA175" s="18"/>
      <c r="AB175" s="23" t="str">
        <f t="shared" si="30"/>
        <v/>
      </c>
      <c r="AC175" s="24" t="str">
        <f t="shared" si="31"/>
        <v/>
      </c>
      <c r="AD175" s="24" t="str">
        <f t="shared" si="32"/>
        <v/>
      </c>
      <c r="AE175" s="22" t="str">
        <f t="shared" si="39"/>
        <v/>
      </c>
      <c r="AF175" s="16" t="str">
        <f t="shared" si="40"/>
        <v/>
      </c>
      <c r="AG175" s="103" t="str">
        <f t="shared" si="41"/>
        <v/>
      </c>
      <c r="AH175" s="25" t="str">
        <f t="shared" si="42"/>
        <v/>
      </c>
      <c r="AI175" s="26" t="str">
        <f t="shared" si="43"/>
        <v/>
      </c>
      <c r="AJ175" s="27" t="str">
        <f t="shared" si="44"/>
        <v/>
      </c>
      <c r="AL175" s="6"/>
      <c r="AM175" s="6"/>
      <c r="AN175" s="6"/>
      <c r="AO175" s="6"/>
      <c r="AP175" s="6"/>
      <c r="AQ175" s="6"/>
      <c r="AR175" s="6"/>
      <c r="AS175" s="6"/>
      <c r="AT175" s="6"/>
      <c r="AU175" s="6"/>
      <c r="AV175" s="6"/>
      <c r="AW175" s="6"/>
      <c r="AX175" s="6"/>
      <c r="AY175" s="6"/>
    </row>
    <row r="176" spans="2:51" ht="18" customHeight="1" x14ac:dyDescent="0.2">
      <c r="B176" s="77">
        <v>165</v>
      </c>
      <c r="C176" s="105"/>
      <c r="D176" s="117"/>
      <c r="E176" s="117"/>
      <c r="F176" s="117"/>
      <c r="G176" s="106" t="str">
        <f t="shared" si="33"/>
        <v/>
      </c>
      <c r="H176" s="38"/>
      <c r="I176" s="14"/>
      <c r="J176" s="144"/>
      <c r="K176" s="148" t="str">
        <f t="shared" si="34"/>
        <v/>
      </c>
      <c r="L176" s="101" t="str">
        <f t="shared" si="35"/>
        <v/>
      </c>
      <c r="M176" s="82"/>
      <c r="N176" s="84"/>
      <c r="O176" s="84"/>
      <c r="P176" s="84"/>
      <c r="Q176" s="15" t="str" cm="1">
        <f t="array" ref="Q176">IF(M176="","",IF($Q$11="4 Beste",SUM(LARGE(M176:P176,{1;2;3;4})),(IF($Q$11="3 Beste",SUM(LARGE(M176:P176,{1;2;3})),(IF($Q$11="2 Beste",SUM(LARGE(M176:P176,{1;2})),IF($Q$11="Bester",LARGE(M176:P176,1))))))))</f>
        <v/>
      </c>
      <c r="R176" s="101" t="str">
        <f t="shared" si="36"/>
        <v/>
      </c>
      <c r="S176" s="82"/>
      <c r="T176" s="84"/>
      <c r="U176" s="84"/>
      <c r="V176" s="84"/>
      <c r="W176" s="16" t="str" cm="1">
        <f t="array" ref="W176">IF(S176="","",IF($W$11="4 Beste",SUM(LARGE(S176:V176,{1;2;3;4})),(IF($W$11="3 Beste",SUM(LARGE(S176:V176,{1;2;3})),(IF($W$11="2 Beste",SUM(LARGE(S176:V176,{1;2})),IF($W$11="Bester",LARGE(S176:V176,1))))))))</f>
        <v/>
      </c>
      <c r="X176" s="101" t="str">
        <f t="shared" si="37"/>
        <v/>
      </c>
      <c r="Y176" s="14"/>
      <c r="Z176" s="101" t="str">
        <f t="shared" si="38"/>
        <v/>
      </c>
      <c r="AA176" s="18"/>
      <c r="AB176" s="23" t="str">
        <f t="shared" si="30"/>
        <v/>
      </c>
      <c r="AC176" s="24" t="str">
        <f t="shared" si="31"/>
        <v/>
      </c>
      <c r="AD176" s="24" t="str">
        <f t="shared" si="32"/>
        <v/>
      </c>
      <c r="AE176" s="22" t="str">
        <f t="shared" si="39"/>
        <v/>
      </c>
      <c r="AF176" s="16" t="str">
        <f t="shared" si="40"/>
        <v/>
      </c>
      <c r="AG176" s="103" t="str">
        <f t="shared" si="41"/>
        <v/>
      </c>
      <c r="AH176" s="25" t="str">
        <f t="shared" si="42"/>
        <v/>
      </c>
      <c r="AI176" s="26" t="str">
        <f t="shared" si="43"/>
        <v/>
      </c>
      <c r="AJ176" s="27" t="str">
        <f t="shared" si="44"/>
        <v/>
      </c>
      <c r="AL176" s="6"/>
      <c r="AM176" s="6"/>
      <c r="AN176" s="6"/>
      <c r="AO176" s="6"/>
      <c r="AP176" s="6"/>
      <c r="AQ176" s="6"/>
      <c r="AR176" s="6"/>
      <c r="AS176" s="6"/>
      <c r="AT176" s="6"/>
      <c r="AU176" s="6"/>
      <c r="AV176" s="6"/>
      <c r="AW176" s="6"/>
      <c r="AX176" s="6"/>
      <c r="AY176" s="6"/>
    </row>
    <row r="177" spans="2:51" ht="18" customHeight="1" x14ac:dyDescent="0.2">
      <c r="B177" s="77">
        <v>166</v>
      </c>
      <c r="C177" s="105"/>
      <c r="D177" s="117"/>
      <c r="E177" s="117"/>
      <c r="F177" s="117"/>
      <c r="G177" s="106" t="str">
        <f t="shared" si="33"/>
        <v/>
      </c>
      <c r="H177" s="38"/>
      <c r="I177" s="14"/>
      <c r="J177" s="144"/>
      <c r="K177" s="148" t="str">
        <f t="shared" si="34"/>
        <v/>
      </c>
      <c r="L177" s="101" t="str">
        <f t="shared" si="35"/>
        <v/>
      </c>
      <c r="M177" s="82"/>
      <c r="N177" s="84"/>
      <c r="O177" s="84"/>
      <c r="P177" s="84"/>
      <c r="Q177" s="15" t="str" cm="1">
        <f t="array" ref="Q177">IF(M177="","",IF($Q$11="4 Beste",SUM(LARGE(M177:P177,{1;2;3;4})),(IF($Q$11="3 Beste",SUM(LARGE(M177:P177,{1;2;3})),(IF($Q$11="2 Beste",SUM(LARGE(M177:P177,{1;2})),IF($Q$11="Bester",LARGE(M177:P177,1))))))))</f>
        <v/>
      </c>
      <c r="R177" s="101" t="str">
        <f t="shared" si="36"/>
        <v/>
      </c>
      <c r="S177" s="82"/>
      <c r="T177" s="84"/>
      <c r="U177" s="84"/>
      <c r="V177" s="84"/>
      <c r="W177" s="16" t="str" cm="1">
        <f t="array" ref="W177">IF(S177="","",IF($W$11="4 Beste",SUM(LARGE(S177:V177,{1;2;3;4})),(IF($W$11="3 Beste",SUM(LARGE(S177:V177,{1;2;3})),(IF($W$11="2 Beste",SUM(LARGE(S177:V177,{1;2})),IF($W$11="Bester",LARGE(S177:V177,1))))))))</f>
        <v/>
      </c>
      <c r="X177" s="101" t="str">
        <f t="shared" si="37"/>
        <v/>
      </c>
      <c r="Y177" s="14"/>
      <c r="Z177" s="101" t="str">
        <f t="shared" si="38"/>
        <v/>
      </c>
      <c r="AA177" s="18"/>
      <c r="AB177" s="23" t="str">
        <f t="shared" si="30"/>
        <v/>
      </c>
      <c r="AC177" s="24" t="str">
        <f t="shared" si="31"/>
        <v/>
      </c>
      <c r="AD177" s="24" t="str">
        <f t="shared" si="32"/>
        <v/>
      </c>
      <c r="AE177" s="22" t="str">
        <f t="shared" si="39"/>
        <v/>
      </c>
      <c r="AF177" s="16" t="str">
        <f t="shared" si="40"/>
        <v/>
      </c>
      <c r="AG177" s="103" t="str">
        <f t="shared" si="41"/>
        <v/>
      </c>
      <c r="AH177" s="25" t="str">
        <f t="shared" si="42"/>
        <v/>
      </c>
      <c r="AI177" s="26" t="str">
        <f t="shared" si="43"/>
        <v/>
      </c>
      <c r="AJ177" s="27" t="str">
        <f t="shared" si="44"/>
        <v/>
      </c>
      <c r="AL177" s="6"/>
      <c r="AM177" s="6"/>
      <c r="AN177" s="6"/>
      <c r="AO177" s="6"/>
      <c r="AP177" s="6"/>
      <c r="AQ177" s="6"/>
      <c r="AR177" s="6"/>
      <c r="AS177" s="6"/>
      <c r="AT177" s="6"/>
      <c r="AU177" s="6"/>
      <c r="AV177" s="6"/>
      <c r="AW177" s="6"/>
      <c r="AX177" s="6"/>
      <c r="AY177" s="6"/>
    </row>
    <row r="178" spans="2:51" ht="18" customHeight="1" x14ac:dyDescent="0.2">
      <c r="B178" s="77">
        <v>167</v>
      </c>
      <c r="C178" s="105"/>
      <c r="D178" s="117"/>
      <c r="E178" s="117"/>
      <c r="F178" s="117"/>
      <c r="G178" s="106" t="str">
        <f t="shared" si="33"/>
        <v/>
      </c>
      <c r="H178" s="38"/>
      <c r="I178" s="14"/>
      <c r="J178" s="144"/>
      <c r="K178" s="148" t="str">
        <f t="shared" si="34"/>
        <v/>
      </c>
      <c r="L178" s="101" t="str">
        <f t="shared" si="35"/>
        <v/>
      </c>
      <c r="M178" s="82"/>
      <c r="N178" s="84"/>
      <c r="O178" s="84"/>
      <c r="P178" s="84"/>
      <c r="Q178" s="15" t="str" cm="1">
        <f t="array" ref="Q178">IF(M178="","",IF($Q$11="4 Beste",SUM(LARGE(M178:P178,{1;2;3;4})),(IF($Q$11="3 Beste",SUM(LARGE(M178:P178,{1;2;3})),(IF($Q$11="2 Beste",SUM(LARGE(M178:P178,{1;2})),IF($Q$11="Bester",LARGE(M178:P178,1))))))))</f>
        <v/>
      </c>
      <c r="R178" s="101" t="str">
        <f t="shared" si="36"/>
        <v/>
      </c>
      <c r="S178" s="82"/>
      <c r="T178" s="84"/>
      <c r="U178" s="84"/>
      <c r="V178" s="84"/>
      <c r="W178" s="16" t="str" cm="1">
        <f t="array" ref="W178">IF(S178="","",IF($W$11="4 Beste",SUM(LARGE(S178:V178,{1;2;3;4})),(IF($W$11="3 Beste",SUM(LARGE(S178:V178,{1;2;3})),(IF($W$11="2 Beste",SUM(LARGE(S178:V178,{1;2})),IF($W$11="Bester",LARGE(S178:V178,1))))))))</f>
        <v/>
      </c>
      <c r="X178" s="101" t="str">
        <f t="shared" si="37"/>
        <v/>
      </c>
      <c r="Y178" s="14"/>
      <c r="Z178" s="101" t="str">
        <f t="shared" si="38"/>
        <v/>
      </c>
      <c r="AA178" s="18"/>
      <c r="AB178" s="23" t="str">
        <f t="shared" si="30"/>
        <v/>
      </c>
      <c r="AC178" s="24" t="str">
        <f t="shared" si="31"/>
        <v/>
      </c>
      <c r="AD178" s="24" t="str">
        <f t="shared" si="32"/>
        <v/>
      </c>
      <c r="AE178" s="22" t="str">
        <f t="shared" si="39"/>
        <v/>
      </c>
      <c r="AF178" s="16" t="str">
        <f t="shared" si="40"/>
        <v/>
      </c>
      <c r="AG178" s="103" t="str">
        <f t="shared" si="41"/>
        <v/>
      </c>
      <c r="AH178" s="25" t="str">
        <f t="shared" si="42"/>
        <v/>
      </c>
      <c r="AI178" s="26" t="str">
        <f t="shared" si="43"/>
        <v/>
      </c>
      <c r="AJ178" s="27" t="str">
        <f t="shared" si="44"/>
        <v/>
      </c>
      <c r="AL178" s="6"/>
      <c r="AM178" s="6"/>
      <c r="AN178" s="6"/>
      <c r="AO178" s="6"/>
      <c r="AP178" s="6"/>
      <c r="AQ178" s="6"/>
      <c r="AR178" s="6"/>
      <c r="AS178" s="6"/>
      <c r="AT178" s="6"/>
      <c r="AU178" s="6"/>
      <c r="AV178" s="6"/>
      <c r="AW178" s="6"/>
      <c r="AX178" s="6"/>
      <c r="AY178" s="6"/>
    </row>
    <row r="179" spans="2:51" ht="18" customHeight="1" x14ac:dyDescent="0.2">
      <c r="B179" s="77">
        <v>168</v>
      </c>
      <c r="C179" s="105"/>
      <c r="D179" s="117"/>
      <c r="E179" s="117"/>
      <c r="F179" s="117"/>
      <c r="G179" s="106" t="str">
        <f t="shared" si="33"/>
        <v/>
      </c>
      <c r="H179" s="38"/>
      <c r="I179" s="14"/>
      <c r="J179" s="144"/>
      <c r="K179" s="148" t="str">
        <f t="shared" si="34"/>
        <v/>
      </c>
      <c r="L179" s="101" t="str">
        <f t="shared" si="35"/>
        <v/>
      </c>
      <c r="M179" s="82"/>
      <c r="N179" s="84"/>
      <c r="O179" s="84"/>
      <c r="P179" s="84"/>
      <c r="Q179" s="15" t="str" cm="1">
        <f t="array" ref="Q179">IF(M179="","",IF($Q$11="4 Beste",SUM(LARGE(M179:P179,{1;2;3;4})),(IF($Q$11="3 Beste",SUM(LARGE(M179:P179,{1;2;3})),(IF($Q$11="2 Beste",SUM(LARGE(M179:P179,{1;2})),IF($Q$11="Bester",LARGE(M179:P179,1))))))))</f>
        <v/>
      </c>
      <c r="R179" s="101" t="str">
        <f t="shared" si="36"/>
        <v/>
      </c>
      <c r="S179" s="82"/>
      <c r="T179" s="84"/>
      <c r="U179" s="84"/>
      <c r="V179" s="84"/>
      <c r="W179" s="16" t="str" cm="1">
        <f t="array" ref="W179">IF(S179="","",IF($W$11="4 Beste",SUM(LARGE(S179:V179,{1;2;3;4})),(IF($W$11="3 Beste",SUM(LARGE(S179:V179,{1;2;3})),(IF($W$11="2 Beste",SUM(LARGE(S179:V179,{1;2})),IF($W$11="Bester",LARGE(S179:V179,1))))))))</f>
        <v/>
      </c>
      <c r="X179" s="101" t="str">
        <f t="shared" si="37"/>
        <v/>
      </c>
      <c r="Y179" s="14"/>
      <c r="Z179" s="101" t="str">
        <f t="shared" si="38"/>
        <v/>
      </c>
      <c r="AA179" s="18"/>
      <c r="AB179" s="23" t="str">
        <f t="shared" si="30"/>
        <v/>
      </c>
      <c r="AC179" s="24" t="str">
        <f t="shared" si="31"/>
        <v/>
      </c>
      <c r="AD179" s="24" t="str">
        <f t="shared" si="32"/>
        <v/>
      </c>
      <c r="AE179" s="22" t="str">
        <f t="shared" si="39"/>
        <v/>
      </c>
      <c r="AF179" s="16" t="str">
        <f t="shared" si="40"/>
        <v/>
      </c>
      <c r="AG179" s="103" t="str">
        <f t="shared" si="41"/>
        <v/>
      </c>
      <c r="AH179" s="25" t="str">
        <f t="shared" si="42"/>
        <v/>
      </c>
      <c r="AI179" s="26" t="str">
        <f t="shared" si="43"/>
        <v/>
      </c>
      <c r="AJ179" s="27" t="str">
        <f t="shared" si="44"/>
        <v/>
      </c>
      <c r="AL179" s="6"/>
      <c r="AM179" s="6"/>
      <c r="AN179" s="6"/>
      <c r="AO179" s="6"/>
      <c r="AP179" s="6"/>
      <c r="AQ179" s="6"/>
      <c r="AR179" s="6"/>
      <c r="AS179" s="6"/>
      <c r="AT179" s="6"/>
      <c r="AU179" s="6"/>
      <c r="AV179" s="6"/>
      <c r="AW179" s="6"/>
      <c r="AX179" s="6"/>
      <c r="AY179" s="6"/>
    </row>
    <row r="180" spans="2:51" ht="18" customHeight="1" x14ac:dyDescent="0.2">
      <c r="B180" s="77">
        <v>169</v>
      </c>
      <c r="C180" s="105"/>
      <c r="D180" s="117"/>
      <c r="E180" s="117"/>
      <c r="F180" s="117"/>
      <c r="G180" s="106" t="str">
        <f t="shared" si="33"/>
        <v/>
      </c>
      <c r="H180" s="38"/>
      <c r="I180" s="14"/>
      <c r="J180" s="144"/>
      <c r="K180" s="148" t="str">
        <f t="shared" si="34"/>
        <v/>
      </c>
      <c r="L180" s="101" t="str">
        <f t="shared" si="35"/>
        <v/>
      </c>
      <c r="M180" s="82"/>
      <c r="N180" s="84"/>
      <c r="O180" s="84"/>
      <c r="P180" s="84"/>
      <c r="Q180" s="15" t="str" cm="1">
        <f t="array" ref="Q180">IF(M180="","",IF($Q$11="4 Beste",SUM(LARGE(M180:P180,{1;2;3;4})),(IF($Q$11="3 Beste",SUM(LARGE(M180:P180,{1;2;3})),(IF($Q$11="2 Beste",SUM(LARGE(M180:P180,{1;2})),IF($Q$11="Bester",LARGE(M180:P180,1))))))))</f>
        <v/>
      </c>
      <c r="R180" s="101" t="str">
        <f t="shared" si="36"/>
        <v/>
      </c>
      <c r="S180" s="82"/>
      <c r="T180" s="84"/>
      <c r="U180" s="84"/>
      <c r="V180" s="84"/>
      <c r="W180" s="16" t="str" cm="1">
        <f t="array" ref="W180">IF(S180="","",IF($W$11="4 Beste",SUM(LARGE(S180:V180,{1;2;3;4})),(IF($W$11="3 Beste",SUM(LARGE(S180:V180,{1;2;3})),(IF($W$11="2 Beste",SUM(LARGE(S180:V180,{1;2})),IF($W$11="Bester",LARGE(S180:V180,1))))))))</f>
        <v/>
      </c>
      <c r="X180" s="101" t="str">
        <f t="shared" si="37"/>
        <v/>
      </c>
      <c r="Y180" s="14"/>
      <c r="Z180" s="101" t="str">
        <f t="shared" si="38"/>
        <v/>
      </c>
      <c r="AA180" s="18"/>
      <c r="AB180" s="23" t="str">
        <f t="shared" si="30"/>
        <v/>
      </c>
      <c r="AC180" s="24" t="str">
        <f t="shared" si="31"/>
        <v/>
      </c>
      <c r="AD180" s="24" t="str">
        <f t="shared" si="32"/>
        <v/>
      </c>
      <c r="AE180" s="22" t="str">
        <f t="shared" si="39"/>
        <v/>
      </c>
      <c r="AF180" s="16" t="str">
        <f t="shared" si="40"/>
        <v/>
      </c>
      <c r="AG180" s="103" t="str">
        <f t="shared" si="41"/>
        <v/>
      </c>
      <c r="AH180" s="25" t="str">
        <f t="shared" si="42"/>
        <v/>
      </c>
      <c r="AI180" s="26" t="str">
        <f t="shared" si="43"/>
        <v/>
      </c>
      <c r="AJ180" s="27" t="str">
        <f t="shared" si="44"/>
        <v/>
      </c>
      <c r="AL180" s="6"/>
      <c r="AM180" s="6"/>
      <c r="AN180" s="6"/>
      <c r="AO180" s="6"/>
      <c r="AP180" s="6"/>
      <c r="AQ180" s="6"/>
      <c r="AR180" s="6"/>
      <c r="AS180" s="6"/>
      <c r="AT180" s="6"/>
      <c r="AU180" s="6"/>
      <c r="AV180" s="6"/>
      <c r="AW180" s="6"/>
      <c r="AX180" s="6"/>
      <c r="AY180" s="6"/>
    </row>
    <row r="181" spans="2:51" ht="18" customHeight="1" x14ac:dyDescent="0.2">
      <c r="B181" s="77">
        <v>170</v>
      </c>
      <c r="C181" s="105"/>
      <c r="D181" s="117"/>
      <c r="E181" s="117"/>
      <c r="F181" s="117"/>
      <c r="G181" s="106" t="str">
        <f t="shared" si="33"/>
        <v/>
      </c>
      <c r="H181" s="38"/>
      <c r="I181" s="14"/>
      <c r="J181" s="144"/>
      <c r="K181" s="148" t="str">
        <f t="shared" si="34"/>
        <v/>
      </c>
      <c r="L181" s="101" t="str">
        <f t="shared" si="35"/>
        <v/>
      </c>
      <c r="M181" s="82"/>
      <c r="N181" s="84"/>
      <c r="O181" s="84"/>
      <c r="P181" s="84"/>
      <c r="Q181" s="15" t="str" cm="1">
        <f t="array" ref="Q181">IF(M181="","",IF($Q$11="4 Beste",SUM(LARGE(M181:P181,{1;2;3;4})),(IF($Q$11="3 Beste",SUM(LARGE(M181:P181,{1;2;3})),(IF($Q$11="2 Beste",SUM(LARGE(M181:P181,{1;2})),IF($Q$11="Bester",LARGE(M181:P181,1))))))))</f>
        <v/>
      </c>
      <c r="R181" s="101" t="str">
        <f t="shared" si="36"/>
        <v/>
      </c>
      <c r="S181" s="82"/>
      <c r="T181" s="84"/>
      <c r="U181" s="84"/>
      <c r="V181" s="84"/>
      <c r="W181" s="16" t="str" cm="1">
        <f t="array" ref="W181">IF(S181="","",IF($W$11="4 Beste",SUM(LARGE(S181:V181,{1;2;3;4})),(IF($W$11="3 Beste",SUM(LARGE(S181:V181,{1;2;3})),(IF($W$11="2 Beste",SUM(LARGE(S181:V181,{1;2})),IF($W$11="Bester",LARGE(S181:V181,1))))))))</f>
        <v/>
      </c>
      <c r="X181" s="101" t="str">
        <f t="shared" si="37"/>
        <v/>
      </c>
      <c r="Y181" s="14"/>
      <c r="Z181" s="101" t="str">
        <f t="shared" si="38"/>
        <v/>
      </c>
      <c r="AA181" s="18"/>
      <c r="AB181" s="23" t="str">
        <f t="shared" si="30"/>
        <v/>
      </c>
      <c r="AC181" s="24" t="str">
        <f t="shared" si="31"/>
        <v/>
      </c>
      <c r="AD181" s="24" t="str">
        <f t="shared" si="32"/>
        <v/>
      </c>
      <c r="AE181" s="22" t="str">
        <f t="shared" si="39"/>
        <v/>
      </c>
      <c r="AF181" s="16" t="str">
        <f t="shared" si="40"/>
        <v/>
      </c>
      <c r="AG181" s="103" t="str">
        <f t="shared" si="41"/>
        <v/>
      </c>
      <c r="AH181" s="25" t="str">
        <f t="shared" si="42"/>
        <v/>
      </c>
      <c r="AI181" s="26" t="str">
        <f t="shared" si="43"/>
        <v/>
      </c>
      <c r="AJ181" s="27" t="str">
        <f t="shared" si="44"/>
        <v/>
      </c>
      <c r="AL181" s="6"/>
      <c r="AM181" s="6"/>
      <c r="AN181" s="6"/>
      <c r="AO181" s="6"/>
      <c r="AP181" s="6"/>
      <c r="AQ181" s="6"/>
      <c r="AR181" s="6"/>
      <c r="AS181" s="6"/>
      <c r="AT181" s="6"/>
      <c r="AU181" s="6"/>
      <c r="AV181" s="6"/>
      <c r="AW181" s="6"/>
      <c r="AX181" s="6"/>
      <c r="AY181" s="6"/>
    </row>
    <row r="182" spans="2:51" ht="18" customHeight="1" x14ac:dyDescent="0.2">
      <c r="B182" s="77">
        <v>171</v>
      </c>
      <c r="C182" s="105"/>
      <c r="D182" s="117"/>
      <c r="E182" s="117"/>
      <c r="F182" s="117"/>
      <c r="G182" s="106" t="str">
        <f t="shared" si="33"/>
        <v/>
      </c>
      <c r="H182" s="38"/>
      <c r="I182" s="14"/>
      <c r="J182" s="144"/>
      <c r="K182" s="148" t="str">
        <f t="shared" si="34"/>
        <v/>
      </c>
      <c r="L182" s="101" t="str">
        <f t="shared" si="35"/>
        <v/>
      </c>
      <c r="M182" s="82"/>
      <c r="N182" s="84"/>
      <c r="O182" s="84"/>
      <c r="P182" s="84"/>
      <c r="Q182" s="15" t="str" cm="1">
        <f t="array" ref="Q182">IF(M182="","",IF($Q$11="4 Beste",SUM(LARGE(M182:P182,{1;2;3;4})),(IF($Q$11="3 Beste",SUM(LARGE(M182:P182,{1;2;3})),(IF($Q$11="2 Beste",SUM(LARGE(M182:P182,{1;2})),IF($Q$11="Bester",LARGE(M182:P182,1))))))))</f>
        <v/>
      </c>
      <c r="R182" s="101" t="str">
        <f t="shared" si="36"/>
        <v/>
      </c>
      <c r="S182" s="82"/>
      <c r="T182" s="84"/>
      <c r="U182" s="84"/>
      <c r="V182" s="84"/>
      <c r="W182" s="16" t="str" cm="1">
        <f t="array" ref="W182">IF(S182="","",IF($W$11="4 Beste",SUM(LARGE(S182:V182,{1;2;3;4})),(IF($W$11="3 Beste",SUM(LARGE(S182:V182,{1;2;3})),(IF($W$11="2 Beste",SUM(LARGE(S182:V182,{1;2})),IF($W$11="Bester",LARGE(S182:V182,1))))))))</f>
        <v/>
      </c>
      <c r="X182" s="101" t="str">
        <f t="shared" si="37"/>
        <v/>
      </c>
      <c r="Y182" s="14"/>
      <c r="Z182" s="101" t="str">
        <f t="shared" si="38"/>
        <v/>
      </c>
      <c r="AA182" s="18"/>
      <c r="AB182" s="23" t="str">
        <f t="shared" si="30"/>
        <v/>
      </c>
      <c r="AC182" s="24" t="str">
        <f t="shared" si="31"/>
        <v/>
      </c>
      <c r="AD182" s="24" t="str">
        <f t="shared" si="32"/>
        <v/>
      </c>
      <c r="AE182" s="22" t="str">
        <f t="shared" si="39"/>
        <v/>
      </c>
      <c r="AF182" s="16" t="str">
        <f t="shared" si="40"/>
        <v/>
      </c>
      <c r="AG182" s="103" t="str">
        <f t="shared" si="41"/>
        <v/>
      </c>
      <c r="AH182" s="25" t="str">
        <f t="shared" si="42"/>
        <v/>
      </c>
      <c r="AI182" s="26" t="str">
        <f t="shared" si="43"/>
        <v/>
      </c>
      <c r="AJ182" s="27" t="str">
        <f t="shared" si="44"/>
        <v/>
      </c>
      <c r="AL182" s="6"/>
      <c r="AM182" s="6"/>
      <c r="AN182" s="6"/>
      <c r="AO182" s="6"/>
      <c r="AP182" s="6"/>
      <c r="AQ182" s="6"/>
      <c r="AR182" s="6"/>
      <c r="AS182" s="6"/>
      <c r="AT182" s="6"/>
      <c r="AU182" s="6"/>
      <c r="AV182" s="6"/>
      <c r="AW182" s="6"/>
      <c r="AX182" s="6"/>
      <c r="AY182" s="6"/>
    </row>
    <row r="183" spans="2:51" ht="18" customHeight="1" x14ac:dyDescent="0.2">
      <c r="B183" s="77">
        <v>172</v>
      </c>
      <c r="C183" s="105"/>
      <c r="D183" s="117"/>
      <c r="E183" s="117"/>
      <c r="F183" s="117"/>
      <c r="G183" s="106" t="str">
        <f t="shared" si="33"/>
        <v/>
      </c>
      <c r="H183" s="38"/>
      <c r="I183" s="14"/>
      <c r="J183" s="144"/>
      <c r="K183" s="148" t="str">
        <f t="shared" si="34"/>
        <v/>
      </c>
      <c r="L183" s="101" t="str">
        <f t="shared" si="35"/>
        <v/>
      </c>
      <c r="M183" s="82"/>
      <c r="N183" s="84"/>
      <c r="O183" s="84"/>
      <c r="P183" s="84"/>
      <c r="Q183" s="15" t="str" cm="1">
        <f t="array" ref="Q183">IF(M183="","",IF($Q$11="4 Beste",SUM(LARGE(M183:P183,{1;2;3;4})),(IF($Q$11="3 Beste",SUM(LARGE(M183:P183,{1;2;3})),(IF($Q$11="2 Beste",SUM(LARGE(M183:P183,{1;2})),IF($Q$11="Bester",LARGE(M183:P183,1))))))))</f>
        <v/>
      </c>
      <c r="R183" s="101" t="str">
        <f t="shared" si="36"/>
        <v/>
      </c>
      <c r="S183" s="82"/>
      <c r="T183" s="84"/>
      <c r="U183" s="84"/>
      <c r="V183" s="84"/>
      <c r="W183" s="16" t="str" cm="1">
        <f t="array" ref="W183">IF(S183="","",IF($W$11="4 Beste",SUM(LARGE(S183:V183,{1;2;3;4})),(IF($W$11="3 Beste",SUM(LARGE(S183:V183,{1;2;3})),(IF($W$11="2 Beste",SUM(LARGE(S183:V183,{1;2})),IF($W$11="Bester",LARGE(S183:V183,1))))))))</f>
        <v/>
      </c>
      <c r="X183" s="101" t="str">
        <f t="shared" si="37"/>
        <v/>
      </c>
      <c r="Y183" s="14"/>
      <c r="Z183" s="101" t="str">
        <f t="shared" si="38"/>
        <v/>
      </c>
      <c r="AA183" s="18"/>
      <c r="AB183" s="23" t="str">
        <f t="shared" si="30"/>
        <v/>
      </c>
      <c r="AC183" s="24" t="str">
        <f t="shared" si="31"/>
        <v/>
      </c>
      <c r="AD183" s="24" t="str">
        <f t="shared" si="32"/>
        <v/>
      </c>
      <c r="AE183" s="22" t="str">
        <f t="shared" si="39"/>
        <v/>
      </c>
      <c r="AF183" s="16" t="str">
        <f t="shared" si="40"/>
        <v/>
      </c>
      <c r="AG183" s="103" t="str">
        <f t="shared" si="41"/>
        <v/>
      </c>
      <c r="AH183" s="25" t="str">
        <f t="shared" si="42"/>
        <v/>
      </c>
      <c r="AI183" s="26" t="str">
        <f t="shared" si="43"/>
        <v/>
      </c>
      <c r="AJ183" s="27" t="str">
        <f t="shared" si="44"/>
        <v/>
      </c>
      <c r="AL183" s="6"/>
      <c r="AM183" s="6"/>
      <c r="AN183" s="6"/>
      <c r="AO183" s="6"/>
      <c r="AP183" s="6"/>
      <c r="AQ183" s="6"/>
      <c r="AR183" s="6"/>
      <c r="AS183" s="6"/>
      <c r="AT183" s="6"/>
      <c r="AU183" s="6"/>
      <c r="AV183" s="6"/>
      <c r="AW183" s="6"/>
      <c r="AX183" s="6"/>
      <c r="AY183" s="6"/>
    </row>
    <row r="184" spans="2:51" ht="18" customHeight="1" x14ac:dyDescent="0.2">
      <c r="B184" s="77">
        <v>173</v>
      </c>
      <c r="C184" s="105"/>
      <c r="D184" s="117"/>
      <c r="E184" s="117"/>
      <c r="F184" s="117"/>
      <c r="G184" s="106" t="str">
        <f t="shared" si="33"/>
        <v/>
      </c>
      <c r="H184" s="38"/>
      <c r="I184" s="14"/>
      <c r="J184" s="144"/>
      <c r="K184" s="148" t="str">
        <f t="shared" si="34"/>
        <v/>
      </c>
      <c r="L184" s="101" t="str">
        <f t="shared" si="35"/>
        <v/>
      </c>
      <c r="M184" s="82"/>
      <c r="N184" s="84"/>
      <c r="O184" s="84"/>
      <c r="P184" s="84"/>
      <c r="Q184" s="15" t="str" cm="1">
        <f t="array" ref="Q184">IF(M184="","",IF($Q$11="4 Beste",SUM(LARGE(M184:P184,{1;2;3;4})),(IF($Q$11="3 Beste",SUM(LARGE(M184:P184,{1;2;3})),(IF($Q$11="2 Beste",SUM(LARGE(M184:P184,{1;2})),IF($Q$11="Bester",LARGE(M184:P184,1))))))))</f>
        <v/>
      </c>
      <c r="R184" s="101" t="str">
        <f t="shared" si="36"/>
        <v/>
      </c>
      <c r="S184" s="82"/>
      <c r="T184" s="84"/>
      <c r="U184" s="84"/>
      <c r="V184" s="84"/>
      <c r="W184" s="16" t="str" cm="1">
        <f t="array" ref="W184">IF(S184="","",IF($W$11="4 Beste",SUM(LARGE(S184:V184,{1;2;3;4})),(IF($W$11="3 Beste",SUM(LARGE(S184:V184,{1;2;3})),(IF($W$11="2 Beste",SUM(LARGE(S184:V184,{1;2})),IF($W$11="Bester",LARGE(S184:V184,1))))))))</f>
        <v/>
      </c>
      <c r="X184" s="101" t="str">
        <f t="shared" si="37"/>
        <v/>
      </c>
      <c r="Y184" s="14"/>
      <c r="Z184" s="101" t="str">
        <f t="shared" si="38"/>
        <v/>
      </c>
      <c r="AA184" s="18"/>
      <c r="AB184" s="23" t="str">
        <f t="shared" si="30"/>
        <v/>
      </c>
      <c r="AC184" s="24" t="str">
        <f t="shared" si="31"/>
        <v/>
      </c>
      <c r="AD184" s="24" t="str">
        <f t="shared" si="32"/>
        <v/>
      </c>
      <c r="AE184" s="22" t="str">
        <f t="shared" si="39"/>
        <v/>
      </c>
      <c r="AF184" s="16" t="str">
        <f t="shared" si="40"/>
        <v/>
      </c>
      <c r="AG184" s="103" t="str">
        <f t="shared" si="41"/>
        <v/>
      </c>
      <c r="AH184" s="25" t="str">
        <f t="shared" si="42"/>
        <v/>
      </c>
      <c r="AI184" s="26" t="str">
        <f t="shared" si="43"/>
        <v/>
      </c>
      <c r="AJ184" s="27" t="str">
        <f t="shared" si="44"/>
        <v/>
      </c>
      <c r="AL184" s="6"/>
      <c r="AM184" s="6"/>
      <c r="AN184" s="6"/>
      <c r="AO184" s="6"/>
      <c r="AP184" s="6"/>
      <c r="AQ184" s="6"/>
      <c r="AR184" s="6"/>
      <c r="AS184" s="6"/>
      <c r="AT184" s="6"/>
      <c r="AU184" s="6"/>
      <c r="AV184" s="6"/>
      <c r="AW184" s="6"/>
      <c r="AX184" s="6"/>
      <c r="AY184" s="6"/>
    </row>
    <row r="185" spans="2:51" ht="18" customHeight="1" x14ac:dyDescent="0.2">
      <c r="B185" s="77">
        <v>174</v>
      </c>
      <c r="C185" s="105"/>
      <c r="D185" s="117"/>
      <c r="E185" s="117"/>
      <c r="F185" s="117"/>
      <c r="G185" s="106" t="str">
        <f t="shared" si="33"/>
        <v/>
      </c>
      <c r="H185" s="38"/>
      <c r="I185" s="14"/>
      <c r="J185" s="144"/>
      <c r="K185" s="148" t="str">
        <f t="shared" si="34"/>
        <v/>
      </c>
      <c r="L185" s="101" t="str">
        <f t="shared" si="35"/>
        <v/>
      </c>
      <c r="M185" s="82"/>
      <c r="N185" s="84"/>
      <c r="O185" s="84"/>
      <c r="P185" s="84"/>
      <c r="Q185" s="15" t="str" cm="1">
        <f t="array" ref="Q185">IF(M185="","",IF($Q$11="4 Beste",SUM(LARGE(M185:P185,{1;2;3;4})),(IF($Q$11="3 Beste",SUM(LARGE(M185:P185,{1;2;3})),(IF($Q$11="2 Beste",SUM(LARGE(M185:P185,{1;2})),IF($Q$11="Bester",LARGE(M185:P185,1))))))))</f>
        <v/>
      </c>
      <c r="R185" s="101" t="str">
        <f t="shared" si="36"/>
        <v/>
      </c>
      <c r="S185" s="82"/>
      <c r="T185" s="84"/>
      <c r="U185" s="84"/>
      <c r="V185" s="84"/>
      <c r="W185" s="16" t="str" cm="1">
        <f t="array" ref="W185">IF(S185="","",IF($W$11="4 Beste",SUM(LARGE(S185:V185,{1;2;3;4})),(IF($W$11="3 Beste",SUM(LARGE(S185:V185,{1;2;3})),(IF($W$11="2 Beste",SUM(LARGE(S185:V185,{1;2})),IF($W$11="Bester",LARGE(S185:V185,1))))))))</f>
        <v/>
      </c>
      <c r="X185" s="101" t="str">
        <f t="shared" si="37"/>
        <v/>
      </c>
      <c r="Y185" s="14"/>
      <c r="Z185" s="101" t="str">
        <f t="shared" si="38"/>
        <v/>
      </c>
      <c r="AA185" s="18"/>
      <c r="AB185" s="23" t="str">
        <f t="shared" si="30"/>
        <v/>
      </c>
      <c r="AC185" s="24" t="str">
        <f t="shared" si="31"/>
        <v/>
      </c>
      <c r="AD185" s="24" t="str">
        <f t="shared" si="32"/>
        <v/>
      </c>
      <c r="AE185" s="22" t="str">
        <f t="shared" si="39"/>
        <v/>
      </c>
      <c r="AF185" s="16" t="str">
        <f t="shared" si="40"/>
        <v/>
      </c>
      <c r="AG185" s="103" t="str">
        <f t="shared" si="41"/>
        <v/>
      </c>
      <c r="AH185" s="25" t="str">
        <f t="shared" si="42"/>
        <v/>
      </c>
      <c r="AI185" s="26" t="str">
        <f t="shared" si="43"/>
        <v/>
      </c>
      <c r="AJ185" s="27" t="str">
        <f t="shared" si="44"/>
        <v/>
      </c>
      <c r="AL185" s="6"/>
      <c r="AM185" s="6"/>
      <c r="AN185" s="6"/>
      <c r="AO185" s="6"/>
      <c r="AP185" s="6"/>
      <c r="AQ185" s="6"/>
      <c r="AR185" s="6"/>
      <c r="AS185" s="6"/>
      <c r="AT185" s="6"/>
      <c r="AU185" s="6"/>
      <c r="AV185" s="6"/>
      <c r="AW185" s="6"/>
      <c r="AX185" s="6"/>
      <c r="AY185" s="6"/>
    </row>
    <row r="186" spans="2:51" ht="18" customHeight="1" x14ac:dyDescent="0.2">
      <c r="B186" s="77">
        <v>175</v>
      </c>
      <c r="C186" s="105"/>
      <c r="D186" s="117"/>
      <c r="E186" s="117"/>
      <c r="F186" s="117"/>
      <c r="G186" s="106" t="str">
        <f t="shared" si="33"/>
        <v/>
      </c>
      <c r="H186" s="38"/>
      <c r="I186" s="14"/>
      <c r="J186" s="144"/>
      <c r="K186" s="148" t="str">
        <f t="shared" si="34"/>
        <v/>
      </c>
      <c r="L186" s="101" t="str">
        <f t="shared" si="35"/>
        <v/>
      </c>
      <c r="M186" s="82"/>
      <c r="N186" s="84"/>
      <c r="O186" s="84"/>
      <c r="P186" s="84"/>
      <c r="Q186" s="15" t="str" cm="1">
        <f t="array" ref="Q186">IF(M186="","",IF($Q$11="4 Beste",SUM(LARGE(M186:P186,{1;2;3;4})),(IF($Q$11="3 Beste",SUM(LARGE(M186:P186,{1;2;3})),(IF($Q$11="2 Beste",SUM(LARGE(M186:P186,{1;2})),IF($Q$11="Bester",LARGE(M186:P186,1))))))))</f>
        <v/>
      </c>
      <c r="R186" s="101" t="str">
        <f t="shared" si="36"/>
        <v/>
      </c>
      <c r="S186" s="82"/>
      <c r="T186" s="84"/>
      <c r="U186" s="84"/>
      <c r="V186" s="84"/>
      <c r="W186" s="16" t="str" cm="1">
        <f t="array" ref="W186">IF(S186="","",IF($W$11="4 Beste",SUM(LARGE(S186:V186,{1;2;3;4})),(IF($W$11="3 Beste",SUM(LARGE(S186:V186,{1;2;3})),(IF($W$11="2 Beste",SUM(LARGE(S186:V186,{1;2})),IF($W$11="Bester",LARGE(S186:V186,1))))))))</f>
        <v/>
      </c>
      <c r="X186" s="101" t="str">
        <f t="shared" si="37"/>
        <v/>
      </c>
      <c r="Y186" s="14"/>
      <c r="Z186" s="101" t="str">
        <f t="shared" si="38"/>
        <v/>
      </c>
      <c r="AA186" s="18"/>
      <c r="AB186" s="23" t="str">
        <f t="shared" si="30"/>
        <v/>
      </c>
      <c r="AC186" s="24" t="str">
        <f t="shared" si="31"/>
        <v/>
      </c>
      <c r="AD186" s="24" t="str">
        <f t="shared" si="32"/>
        <v/>
      </c>
      <c r="AE186" s="22" t="str">
        <f t="shared" si="39"/>
        <v/>
      </c>
      <c r="AF186" s="16" t="str">
        <f t="shared" si="40"/>
        <v/>
      </c>
      <c r="AG186" s="103" t="str">
        <f t="shared" si="41"/>
        <v/>
      </c>
      <c r="AH186" s="25" t="str">
        <f t="shared" si="42"/>
        <v/>
      </c>
      <c r="AI186" s="26" t="str">
        <f t="shared" si="43"/>
        <v/>
      </c>
      <c r="AJ186" s="27" t="str">
        <f t="shared" si="44"/>
        <v/>
      </c>
      <c r="AL186" s="6"/>
      <c r="AM186" s="6"/>
      <c r="AN186" s="6"/>
      <c r="AO186" s="6"/>
      <c r="AP186" s="6"/>
      <c r="AQ186" s="6"/>
      <c r="AR186" s="6"/>
      <c r="AS186" s="6"/>
      <c r="AT186" s="6"/>
      <c r="AU186" s="6"/>
      <c r="AV186" s="6"/>
      <c r="AW186" s="6"/>
      <c r="AX186" s="6"/>
      <c r="AY186" s="6"/>
    </row>
    <row r="187" spans="2:51" ht="18" customHeight="1" x14ac:dyDescent="0.2">
      <c r="B187" s="77">
        <v>176</v>
      </c>
      <c r="C187" s="105"/>
      <c r="D187" s="117"/>
      <c r="E187" s="117"/>
      <c r="F187" s="117"/>
      <c r="G187" s="106" t="str">
        <f t="shared" si="33"/>
        <v/>
      </c>
      <c r="H187" s="38"/>
      <c r="I187" s="14"/>
      <c r="J187" s="144"/>
      <c r="K187" s="148" t="str">
        <f t="shared" si="34"/>
        <v/>
      </c>
      <c r="L187" s="101" t="str">
        <f t="shared" si="35"/>
        <v/>
      </c>
      <c r="M187" s="82"/>
      <c r="N187" s="84"/>
      <c r="O187" s="84"/>
      <c r="P187" s="84"/>
      <c r="Q187" s="15" t="str" cm="1">
        <f t="array" ref="Q187">IF(M187="","",IF($Q$11="4 Beste",SUM(LARGE(M187:P187,{1;2;3;4})),(IF($Q$11="3 Beste",SUM(LARGE(M187:P187,{1;2;3})),(IF($Q$11="2 Beste",SUM(LARGE(M187:P187,{1;2})),IF($Q$11="Bester",LARGE(M187:P187,1))))))))</f>
        <v/>
      </c>
      <c r="R187" s="101" t="str">
        <f t="shared" si="36"/>
        <v/>
      </c>
      <c r="S187" s="82"/>
      <c r="T187" s="84"/>
      <c r="U187" s="84"/>
      <c r="V187" s="84"/>
      <c r="W187" s="16" t="str" cm="1">
        <f t="array" ref="W187">IF(S187="","",IF($W$11="4 Beste",SUM(LARGE(S187:V187,{1;2;3;4})),(IF($W$11="3 Beste",SUM(LARGE(S187:V187,{1;2;3})),(IF($W$11="2 Beste",SUM(LARGE(S187:V187,{1;2})),IF($W$11="Bester",LARGE(S187:V187,1))))))))</f>
        <v/>
      </c>
      <c r="X187" s="101" t="str">
        <f t="shared" si="37"/>
        <v/>
      </c>
      <c r="Y187" s="14"/>
      <c r="Z187" s="101" t="str">
        <f t="shared" si="38"/>
        <v/>
      </c>
      <c r="AA187" s="18"/>
      <c r="AB187" s="23" t="str">
        <f t="shared" si="30"/>
        <v/>
      </c>
      <c r="AC187" s="24" t="str">
        <f t="shared" si="31"/>
        <v/>
      </c>
      <c r="AD187" s="24" t="str">
        <f t="shared" si="32"/>
        <v/>
      </c>
      <c r="AE187" s="22" t="str">
        <f t="shared" si="39"/>
        <v/>
      </c>
      <c r="AF187" s="16" t="str">
        <f t="shared" si="40"/>
        <v/>
      </c>
      <c r="AG187" s="103" t="str">
        <f t="shared" si="41"/>
        <v/>
      </c>
      <c r="AH187" s="25" t="str">
        <f t="shared" si="42"/>
        <v/>
      </c>
      <c r="AI187" s="26" t="str">
        <f t="shared" si="43"/>
        <v/>
      </c>
      <c r="AJ187" s="27" t="str">
        <f t="shared" si="44"/>
        <v/>
      </c>
      <c r="AL187" s="6"/>
      <c r="AM187" s="6"/>
      <c r="AN187" s="6"/>
      <c r="AO187" s="6"/>
      <c r="AP187" s="6"/>
      <c r="AQ187" s="6"/>
      <c r="AR187" s="6"/>
      <c r="AS187" s="6"/>
      <c r="AT187" s="6"/>
      <c r="AU187" s="6"/>
      <c r="AV187" s="6"/>
      <c r="AW187" s="6"/>
      <c r="AX187" s="6"/>
      <c r="AY187" s="6"/>
    </row>
    <row r="188" spans="2:51" ht="18" customHeight="1" x14ac:dyDescent="0.2">
      <c r="B188" s="77">
        <v>177</v>
      </c>
      <c r="C188" s="105"/>
      <c r="D188" s="117"/>
      <c r="E188" s="117"/>
      <c r="F188" s="117"/>
      <c r="G188" s="106" t="str">
        <f t="shared" si="33"/>
        <v/>
      </c>
      <c r="H188" s="38"/>
      <c r="I188" s="14"/>
      <c r="J188" s="144"/>
      <c r="K188" s="148" t="str">
        <f t="shared" si="34"/>
        <v/>
      </c>
      <c r="L188" s="101" t="str">
        <f t="shared" si="35"/>
        <v/>
      </c>
      <c r="M188" s="82"/>
      <c r="N188" s="84"/>
      <c r="O188" s="84"/>
      <c r="P188" s="84"/>
      <c r="Q188" s="15" t="str" cm="1">
        <f t="array" ref="Q188">IF(M188="","",IF($Q$11="4 Beste",SUM(LARGE(M188:P188,{1;2;3;4})),(IF($Q$11="3 Beste",SUM(LARGE(M188:P188,{1;2;3})),(IF($Q$11="2 Beste",SUM(LARGE(M188:P188,{1;2})),IF($Q$11="Bester",LARGE(M188:P188,1))))))))</f>
        <v/>
      </c>
      <c r="R188" s="101" t="str">
        <f t="shared" si="36"/>
        <v/>
      </c>
      <c r="S188" s="82"/>
      <c r="T188" s="84"/>
      <c r="U188" s="84"/>
      <c r="V188" s="84"/>
      <c r="W188" s="16" t="str" cm="1">
        <f t="array" ref="W188">IF(S188="","",IF($W$11="4 Beste",SUM(LARGE(S188:V188,{1;2;3;4})),(IF($W$11="3 Beste",SUM(LARGE(S188:V188,{1;2;3})),(IF($W$11="2 Beste",SUM(LARGE(S188:V188,{1;2})),IF($W$11="Bester",LARGE(S188:V188,1))))))))</f>
        <v/>
      </c>
      <c r="X188" s="101" t="str">
        <f t="shared" si="37"/>
        <v/>
      </c>
      <c r="Y188" s="14"/>
      <c r="Z188" s="101" t="str">
        <f t="shared" si="38"/>
        <v/>
      </c>
      <c r="AA188" s="18"/>
      <c r="AB188" s="23" t="str">
        <f t="shared" si="30"/>
        <v/>
      </c>
      <c r="AC188" s="24" t="str">
        <f t="shared" si="31"/>
        <v/>
      </c>
      <c r="AD188" s="24" t="str">
        <f t="shared" si="32"/>
        <v/>
      </c>
      <c r="AE188" s="22" t="str">
        <f t="shared" si="39"/>
        <v/>
      </c>
      <c r="AF188" s="16" t="str">
        <f t="shared" si="40"/>
        <v/>
      </c>
      <c r="AG188" s="103" t="str">
        <f t="shared" si="41"/>
        <v/>
      </c>
      <c r="AH188" s="25" t="str">
        <f t="shared" si="42"/>
        <v/>
      </c>
      <c r="AI188" s="26" t="str">
        <f t="shared" si="43"/>
        <v/>
      </c>
      <c r="AJ188" s="27" t="str">
        <f t="shared" si="44"/>
        <v/>
      </c>
      <c r="AL188" s="6"/>
      <c r="AM188" s="6"/>
      <c r="AN188" s="6"/>
      <c r="AO188" s="6"/>
      <c r="AP188" s="6"/>
      <c r="AQ188" s="6"/>
      <c r="AR188" s="6"/>
      <c r="AS188" s="6"/>
      <c r="AT188" s="6"/>
      <c r="AU188" s="6"/>
      <c r="AV188" s="6"/>
      <c r="AW188" s="6"/>
      <c r="AX188" s="6"/>
      <c r="AY188" s="6"/>
    </row>
    <row r="189" spans="2:51" ht="18" customHeight="1" x14ac:dyDescent="0.2">
      <c r="B189" s="77">
        <v>178</v>
      </c>
      <c r="C189" s="105"/>
      <c r="D189" s="117"/>
      <c r="E189" s="117"/>
      <c r="F189" s="117"/>
      <c r="G189" s="106" t="str">
        <f t="shared" si="33"/>
        <v/>
      </c>
      <c r="H189" s="38"/>
      <c r="I189" s="14"/>
      <c r="J189" s="144"/>
      <c r="K189" s="148" t="str">
        <f t="shared" si="34"/>
        <v/>
      </c>
      <c r="L189" s="101" t="str">
        <f t="shared" si="35"/>
        <v/>
      </c>
      <c r="M189" s="82"/>
      <c r="N189" s="84"/>
      <c r="O189" s="84"/>
      <c r="P189" s="84"/>
      <c r="Q189" s="15" t="str" cm="1">
        <f t="array" ref="Q189">IF(M189="","",IF($Q$11="4 Beste",SUM(LARGE(M189:P189,{1;2;3;4})),(IF($Q$11="3 Beste",SUM(LARGE(M189:P189,{1;2;3})),(IF($Q$11="2 Beste",SUM(LARGE(M189:P189,{1;2})),IF($Q$11="Bester",LARGE(M189:P189,1))))))))</f>
        <v/>
      </c>
      <c r="R189" s="101" t="str">
        <f t="shared" si="36"/>
        <v/>
      </c>
      <c r="S189" s="82"/>
      <c r="T189" s="84"/>
      <c r="U189" s="84"/>
      <c r="V189" s="84"/>
      <c r="W189" s="16" t="str" cm="1">
        <f t="array" ref="W189">IF(S189="","",IF($W$11="4 Beste",SUM(LARGE(S189:V189,{1;2;3;4})),(IF($W$11="3 Beste",SUM(LARGE(S189:V189,{1;2;3})),(IF($W$11="2 Beste",SUM(LARGE(S189:V189,{1;2})),IF($W$11="Bester",LARGE(S189:V189,1))))))))</f>
        <v/>
      </c>
      <c r="X189" s="101" t="str">
        <f t="shared" si="37"/>
        <v/>
      </c>
      <c r="Y189" s="14"/>
      <c r="Z189" s="101" t="str">
        <f t="shared" si="38"/>
        <v/>
      </c>
      <c r="AA189" s="18"/>
      <c r="AB189" s="23" t="str">
        <f t="shared" si="30"/>
        <v/>
      </c>
      <c r="AC189" s="24" t="str">
        <f t="shared" si="31"/>
        <v/>
      </c>
      <c r="AD189" s="24" t="str">
        <f t="shared" si="32"/>
        <v/>
      </c>
      <c r="AE189" s="22" t="str">
        <f t="shared" si="39"/>
        <v/>
      </c>
      <c r="AF189" s="16" t="str">
        <f t="shared" si="40"/>
        <v/>
      </c>
      <c r="AG189" s="103" t="str">
        <f t="shared" si="41"/>
        <v/>
      </c>
      <c r="AH189" s="25" t="str">
        <f t="shared" si="42"/>
        <v/>
      </c>
      <c r="AI189" s="26" t="str">
        <f t="shared" si="43"/>
        <v/>
      </c>
      <c r="AJ189" s="27" t="str">
        <f t="shared" si="44"/>
        <v/>
      </c>
      <c r="AL189" s="6"/>
      <c r="AM189" s="6"/>
      <c r="AN189" s="6"/>
      <c r="AO189" s="6"/>
      <c r="AP189" s="6"/>
      <c r="AQ189" s="6"/>
      <c r="AR189" s="6"/>
      <c r="AS189" s="6"/>
      <c r="AT189" s="6"/>
      <c r="AU189" s="6"/>
      <c r="AV189" s="6"/>
      <c r="AW189" s="6"/>
      <c r="AX189" s="6"/>
      <c r="AY189" s="6"/>
    </row>
    <row r="190" spans="2:51" ht="18" customHeight="1" x14ac:dyDescent="0.2">
      <c r="B190" s="77">
        <v>179</v>
      </c>
      <c r="C190" s="105"/>
      <c r="D190" s="117"/>
      <c r="E190" s="117"/>
      <c r="F190" s="117"/>
      <c r="G190" s="106" t="str">
        <f t="shared" si="33"/>
        <v/>
      </c>
      <c r="H190" s="38"/>
      <c r="I190" s="14"/>
      <c r="J190" s="144"/>
      <c r="K190" s="148" t="str">
        <f t="shared" si="34"/>
        <v/>
      </c>
      <c r="L190" s="101" t="str">
        <f t="shared" si="35"/>
        <v/>
      </c>
      <c r="M190" s="82"/>
      <c r="N190" s="84"/>
      <c r="O190" s="84"/>
      <c r="P190" s="84"/>
      <c r="Q190" s="15" t="str" cm="1">
        <f t="array" ref="Q190">IF(M190="","",IF($Q$11="4 Beste",SUM(LARGE(M190:P190,{1;2;3;4})),(IF($Q$11="3 Beste",SUM(LARGE(M190:P190,{1;2;3})),(IF($Q$11="2 Beste",SUM(LARGE(M190:P190,{1;2})),IF($Q$11="Bester",LARGE(M190:P190,1))))))))</f>
        <v/>
      </c>
      <c r="R190" s="101" t="str">
        <f t="shared" si="36"/>
        <v/>
      </c>
      <c r="S190" s="82"/>
      <c r="T190" s="84"/>
      <c r="U190" s="84"/>
      <c r="V190" s="84"/>
      <c r="W190" s="16" t="str" cm="1">
        <f t="array" ref="W190">IF(S190="","",IF($W$11="4 Beste",SUM(LARGE(S190:V190,{1;2;3;4})),(IF($W$11="3 Beste",SUM(LARGE(S190:V190,{1;2;3})),(IF($W$11="2 Beste",SUM(LARGE(S190:V190,{1;2})),IF($W$11="Bester",LARGE(S190:V190,1))))))))</f>
        <v/>
      </c>
      <c r="X190" s="101" t="str">
        <f t="shared" si="37"/>
        <v/>
      </c>
      <c r="Y190" s="14"/>
      <c r="Z190" s="101" t="str">
        <f t="shared" si="38"/>
        <v/>
      </c>
      <c r="AA190" s="18"/>
      <c r="AB190" s="23" t="str">
        <f t="shared" si="30"/>
        <v/>
      </c>
      <c r="AC190" s="24" t="str">
        <f t="shared" si="31"/>
        <v/>
      </c>
      <c r="AD190" s="24" t="str">
        <f t="shared" si="32"/>
        <v/>
      </c>
      <c r="AE190" s="22" t="str">
        <f t="shared" si="39"/>
        <v/>
      </c>
      <c r="AF190" s="16" t="str">
        <f t="shared" si="40"/>
        <v/>
      </c>
      <c r="AG190" s="103" t="str">
        <f t="shared" si="41"/>
        <v/>
      </c>
      <c r="AH190" s="25" t="str">
        <f t="shared" si="42"/>
        <v/>
      </c>
      <c r="AI190" s="26" t="str">
        <f t="shared" si="43"/>
        <v/>
      </c>
      <c r="AJ190" s="27" t="str">
        <f t="shared" si="44"/>
        <v/>
      </c>
      <c r="AL190" s="6"/>
      <c r="AM190" s="6"/>
      <c r="AN190" s="6"/>
      <c r="AO190" s="6"/>
      <c r="AP190" s="6"/>
      <c r="AQ190" s="6"/>
      <c r="AR190" s="6"/>
      <c r="AS190" s="6"/>
      <c r="AT190" s="6"/>
      <c r="AU190" s="6"/>
      <c r="AV190" s="6"/>
      <c r="AW190" s="6"/>
      <c r="AX190" s="6"/>
      <c r="AY190" s="6"/>
    </row>
    <row r="191" spans="2:51" ht="18" customHeight="1" x14ac:dyDescent="0.2">
      <c r="B191" s="77">
        <v>180</v>
      </c>
      <c r="C191" s="105"/>
      <c r="D191" s="117"/>
      <c r="E191" s="117"/>
      <c r="F191" s="117"/>
      <c r="G191" s="106" t="str">
        <f t="shared" si="33"/>
        <v/>
      </c>
      <c r="H191" s="38"/>
      <c r="I191" s="14"/>
      <c r="J191" s="144"/>
      <c r="K191" s="148" t="str">
        <f t="shared" si="34"/>
        <v/>
      </c>
      <c r="L191" s="101" t="str">
        <f t="shared" si="35"/>
        <v/>
      </c>
      <c r="M191" s="82"/>
      <c r="N191" s="84"/>
      <c r="O191" s="84"/>
      <c r="P191" s="84"/>
      <c r="Q191" s="15" t="str" cm="1">
        <f t="array" ref="Q191">IF(M191="","",IF($Q$11="4 Beste",SUM(LARGE(M191:P191,{1;2;3;4})),(IF($Q$11="3 Beste",SUM(LARGE(M191:P191,{1;2;3})),(IF($Q$11="2 Beste",SUM(LARGE(M191:P191,{1;2})),IF($Q$11="Bester",LARGE(M191:P191,1))))))))</f>
        <v/>
      </c>
      <c r="R191" s="101" t="str">
        <f t="shared" si="36"/>
        <v/>
      </c>
      <c r="S191" s="82"/>
      <c r="T191" s="84"/>
      <c r="U191" s="84"/>
      <c r="V191" s="84"/>
      <c r="W191" s="16" t="str" cm="1">
        <f t="array" ref="W191">IF(S191="","",IF($W$11="4 Beste",SUM(LARGE(S191:V191,{1;2;3;4})),(IF($W$11="3 Beste",SUM(LARGE(S191:V191,{1;2;3})),(IF($W$11="2 Beste",SUM(LARGE(S191:V191,{1;2})),IF($W$11="Bester",LARGE(S191:V191,1))))))))</f>
        <v/>
      </c>
      <c r="X191" s="101" t="str">
        <f t="shared" si="37"/>
        <v/>
      </c>
      <c r="Y191" s="14"/>
      <c r="Z191" s="101" t="str">
        <f t="shared" si="38"/>
        <v/>
      </c>
      <c r="AA191" s="18"/>
      <c r="AB191" s="23" t="str">
        <f t="shared" si="30"/>
        <v/>
      </c>
      <c r="AC191" s="24" t="str">
        <f t="shared" si="31"/>
        <v/>
      </c>
      <c r="AD191" s="24" t="str">
        <f t="shared" si="32"/>
        <v/>
      </c>
      <c r="AE191" s="22" t="str">
        <f t="shared" si="39"/>
        <v/>
      </c>
      <c r="AF191" s="16" t="str">
        <f t="shared" si="40"/>
        <v/>
      </c>
      <c r="AG191" s="103" t="str">
        <f t="shared" si="41"/>
        <v/>
      </c>
      <c r="AH191" s="25" t="str">
        <f t="shared" si="42"/>
        <v/>
      </c>
      <c r="AI191" s="26" t="str">
        <f t="shared" si="43"/>
        <v/>
      </c>
      <c r="AJ191" s="27" t="str">
        <f t="shared" si="44"/>
        <v/>
      </c>
      <c r="AL191" s="6"/>
      <c r="AM191" s="6"/>
      <c r="AN191" s="6"/>
      <c r="AO191" s="6"/>
      <c r="AP191" s="6"/>
      <c r="AQ191" s="6"/>
      <c r="AR191" s="6"/>
      <c r="AS191" s="6"/>
      <c r="AT191" s="6"/>
      <c r="AU191" s="6"/>
      <c r="AV191" s="6"/>
      <c r="AW191" s="6"/>
      <c r="AX191" s="6"/>
      <c r="AY191" s="6"/>
    </row>
    <row r="192" spans="2:51" ht="18" customHeight="1" x14ac:dyDescent="0.2">
      <c r="B192" s="77">
        <v>181</v>
      </c>
      <c r="C192" s="105"/>
      <c r="D192" s="117"/>
      <c r="E192" s="117"/>
      <c r="F192" s="117"/>
      <c r="G192" s="106" t="str">
        <f t="shared" si="33"/>
        <v/>
      </c>
      <c r="H192" s="38"/>
      <c r="I192" s="14"/>
      <c r="J192" s="144"/>
      <c r="K192" s="148" t="str">
        <f t="shared" si="34"/>
        <v/>
      </c>
      <c r="L192" s="101" t="str">
        <f t="shared" si="35"/>
        <v/>
      </c>
      <c r="M192" s="82"/>
      <c r="N192" s="84"/>
      <c r="O192" s="84"/>
      <c r="P192" s="84"/>
      <c r="Q192" s="15" t="str" cm="1">
        <f t="array" ref="Q192">IF(M192="","",IF($Q$11="4 Beste",SUM(LARGE(M192:P192,{1;2;3;4})),(IF($Q$11="3 Beste",SUM(LARGE(M192:P192,{1;2;3})),(IF($Q$11="2 Beste",SUM(LARGE(M192:P192,{1;2})),IF($Q$11="Bester",LARGE(M192:P192,1))))))))</f>
        <v/>
      </c>
      <c r="R192" s="101" t="str">
        <f t="shared" si="36"/>
        <v/>
      </c>
      <c r="S192" s="82"/>
      <c r="T192" s="84"/>
      <c r="U192" s="84"/>
      <c r="V192" s="84"/>
      <c r="W192" s="16" t="str" cm="1">
        <f t="array" ref="W192">IF(S192="","",IF($W$11="4 Beste",SUM(LARGE(S192:V192,{1;2;3;4})),(IF($W$11="3 Beste",SUM(LARGE(S192:V192,{1;2;3})),(IF($W$11="2 Beste",SUM(LARGE(S192:V192,{1;2})),IF($W$11="Bester",LARGE(S192:V192,1))))))))</f>
        <v/>
      </c>
      <c r="X192" s="101" t="str">
        <f t="shared" si="37"/>
        <v/>
      </c>
      <c r="Y192" s="14"/>
      <c r="Z192" s="101" t="str">
        <f t="shared" si="38"/>
        <v/>
      </c>
      <c r="AA192" s="18"/>
      <c r="AB192" s="23" t="str">
        <f t="shared" si="30"/>
        <v/>
      </c>
      <c r="AC192" s="24" t="str">
        <f t="shared" si="31"/>
        <v/>
      </c>
      <c r="AD192" s="24" t="str">
        <f t="shared" si="32"/>
        <v/>
      </c>
      <c r="AE192" s="22" t="str">
        <f t="shared" si="39"/>
        <v/>
      </c>
      <c r="AF192" s="16" t="str">
        <f t="shared" si="40"/>
        <v/>
      </c>
      <c r="AG192" s="103" t="str">
        <f t="shared" si="41"/>
        <v/>
      </c>
      <c r="AH192" s="25" t="str">
        <f t="shared" si="42"/>
        <v/>
      </c>
      <c r="AI192" s="26" t="str">
        <f t="shared" si="43"/>
        <v/>
      </c>
      <c r="AJ192" s="27" t="str">
        <f t="shared" si="44"/>
        <v/>
      </c>
      <c r="AL192" s="6"/>
      <c r="AM192" s="6"/>
      <c r="AN192" s="6"/>
      <c r="AO192" s="6"/>
      <c r="AP192" s="6"/>
      <c r="AQ192" s="6"/>
      <c r="AR192" s="6"/>
      <c r="AS192" s="6"/>
      <c r="AT192" s="6"/>
      <c r="AU192" s="6"/>
      <c r="AV192" s="6"/>
      <c r="AW192" s="6"/>
      <c r="AX192" s="6"/>
      <c r="AY192" s="6"/>
    </row>
    <row r="193" spans="2:51" ht="18" customHeight="1" x14ac:dyDescent="0.2">
      <c r="B193" s="77">
        <v>182</v>
      </c>
      <c r="C193" s="105"/>
      <c r="D193" s="117"/>
      <c r="E193" s="117"/>
      <c r="F193" s="117"/>
      <c r="G193" s="106" t="str">
        <f t="shared" si="33"/>
        <v/>
      </c>
      <c r="H193" s="38"/>
      <c r="I193" s="14"/>
      <c r="J193" s="144"/>
      <c r="K193" s="148" t="str">
        <f t="shared" si="34"/>
        <v/>
      </c>
      <c r="L193" s="101" t="str">
        <f t="shared" si="35"/>
        <v/>
      </c>
      <c r="M193" s="82"/>
      <c r="N193" s="84"/>
      <c r="O193" s="84"/>
      <c r="P193" s="84"/>
      <c r="Q193" s="15" t="str" cm="1">
        <f t="array" ref="Q193">IF(M193="","",IF($Q$11="4 Beste",SUM(LARGE(M193:P193,{1;2;3;4})),(IF($Q$11="3 Beste",SUM(LARGE(M193:P193,{1;2;3})),(IF($Q$11="2 Beste",SUM(LARGE(M193:P193,{1;2})),IF($Q$11="Bester",LARGE(M193:P193,1))))))))</f>
        <v/>
      </c>
      <c r="R193" s="101" t="str">
        <f t="shared" si="36"/>
        <v/>
      </c>
      <c r="S193" s="82"/>
      <c r="T193" s="84"/>
      <c r="U193" s="84"/>
      <c r="V193" s="84"/>
      <c r="W193" s="16" t="str" cm="1">
        <f t="array" ref="W193">IF(S193="","",IF($W$11="4 Beste",SUM(LARGE(S193:V193,{1;2;3;4})),(IF($W$11="3 Beste",SUM(LARGE(S193:V193,{1;2;3})),(IF($W$11="2 Beste",SUM(LARGE(S193:V193,{1;2})),IF($W$11="Bester",LARGE(S193:V193,1))))))))</f>
        <v/>
      </c>
      <c r="X193" s="101" t="str">
        <f t="shared" si="37"/>
        <v/>
      </c>
      <c r="Y193" s="14"/>
      <c r="Z193" s="101" t="str">
        <f t="shared" si="38"/>
        <v/>
      </c>
      <c r="AA193" s="18"/>
      <c r="AB193" s="23" t="str">
        <f t="shared" si="30"/>
        <v/>
      </c>
      <c r="AC193" s="24" t="str">
        <f t="shared" si="31"/>
        <v/>
      </c>
      <c r="AD193" s="24" t="str">
        <f t="shared" si="32"/>
        <v/>
      </c>
      <c r="AE193" s="22" t="str">
        <f t="shared" si="39"/>
        <v/>
      </c>
      <c r="AF193" s="16" t="str">
        <f t="shared" si="40"/>
        <v/>
      </c>
      <c r="AG193" s="103" t="str">
        <f t="shared" si="41"/>
        <v/>
      </c>
      <c r="AH193" s="25" t="str">
        <f t="shared" si="42"/>
        <v/>
      </c>
      <c r="AI193" s="26" t="str">
        <f t="shared" si="43"/>
        <v/>
      </c>
      <c r="AJ193" s="27" t="str">
        <f t="shared" si="44"/>
        <v/>
      </c>
      <c r="AL193" s="6"/>
      <c r="AM193" s="6"/>
      <c r="AN193" s="6"/>
      <c r="AO193" s="6"/>
      <c r="AP193" s="6"/>
      <c r="AQ193" s="6"/>
      <c r="AR193" s="6"/>
      <c r="AS193" s="6"/>
      <c r="AT193" s="6"/>
      <c r="AU193" s="6"/>
      <c r="AV193" s="6"/>
      <c r="AW193" s="6"/>
      <c r="AX193" s="6"/>
      <c r="AY193" s="6"/>
    </row>
    <row r="194" spans="2:51" ht="18" customHeight="1" x14ac:dyDescent="0.2">
      <c r="B194" s="77">
        <v>183</v>
      </c>
      <c r="C194" s="105"/>
      <c r="D194" s="117"/>
      <c r="E194" s="117"/>
      <c r="F194" s="117"/>
      <c r="G194" s="106" t="str">
        <f t="shared" si="33"/>
        <v/>
      </c>
      <c r="H194" s="38"/>
      <c r="I194" s="14"/>
      <c r="J194" s="144"/>
      <c r="K194" s="148" t="str">
        <f t="shared" si="34"/>
        <v/>
      </c>
      <c r="L194" s="101" t="str">
        <f t="shared" si="35"/>
        <v/>
      </c>
      <c r="M194" s="82"/>
      <c r="N194" s="84"/>
      <c r="O194" s="84"/>
      <c r="P194" s="84"/>
      <c r="Q194" s="15" t="str" cm="1">
        <f t="array" ref="Q194">IF(M194="","",IF($Q$11="4 Beste",SUM(LARGE(M194:P194,{1;2;3;4})),(IF($Q$11="3 Beste",SUM(LARGE(M194:P194,{1;2;3})),(IF($Q$11="2 Beste",SUM(LARGE(M194:P194,{1;2})),IF($Q$11="Bester",LARGE(M194:P194,1))))))))</f>
        <v/>
      </c>
      <c r="R194" s="101" t="str">
        <f t="shared" si="36"/>
        <v/>
      </c>
      <c r="S194" s="82"/>
      <c r="T194" s="84"/>
      <c r="U194" s="84"/>
      <c r="V194" s="84"/>
      <c r="W194" s="16" t="str" cm="1">
        <f t="array" ref="W194">IF(S194="","",IF($W$11="4 Beste",SUM(LARGE(S194:V194,{1;2;3;4})),(IF($W$11="3 Beste",SUM(LARGE(S194:V194,{1;2;3})),(IF($W$11="2 Beste",SUM(LARGE(S194:V194,{1;2})),IF($W$11="Bester",LARGE(S194:V194,1))))))))</f>
        <v/>
      </c>
      <c r="X194" s="101" t="str">
        <f t="shared" si="37"/>
        <v/>
      </c>
      <c r="Y194" s="14"/>
      <c r="Z194" s="101" t="str">
        <f t="shared" si="38"/>
        <v/>
      </c>
      <c r="AA194" s="18"/>
      <c r="AB194" s="23" t="str">
        <f t="shared" si="30"/>
        <v/>
      </c>
      <c r="AC194" s="24" t="str">
        <f t="shared" si="31"/>
        <v/>
      </c>
      <c r="AD194" s="24" t="str">
        <f t="shared" si="32"/>
        <v/>
      </c>
      <c r="AE194" s="22" t="str">
        <f t="shared" si="39"/>
        <v/>
      </c>
      <c r="AF194" s="16" t="str">
        <f t="shared" si="40"/>
        <v/>
      </c>
      <c r="AG194" s="103" t="str">
        <f t="shared" si="41"/>
        <v/>
      </c>
      <c r="AH194" s="25" t="str">
        <f t="shared" si="42"/>
        <v/>
      </c>
      <c r="AI194" s="26" t="str">
        <f t="shared" si="43"/>
        <v/>
      </c>
      <c r="AJ194" s="27" t="str">
        <f t="shared" si="44"/>
        <v/>
      </c>
      <c r="AL194" s="6"/>
      <c r="AM194" s="6"/>
      <c r="AN194" s="6"/>
      <c r="AO194" s="6"/>
      <c r="AP194" s="6"/>
      <c r="AQ194" s="6"/>
      <c r="AR194" s="6"/>
      <c r="AS194" s="6"/>
      <c r="AT194" s="6"/>
      <c r="AU194" s="6"/>
      <c r="AV194" s="6"/>
      <c r="AW194" s="6"/>
      <c r="AX194" s="6"/>
      <c r="AY194" s="6"/>
    </row>
    <row r="195" spans="2:51" ht="18" customHeight="1" x14ac:dyDescent="0.2">
      <c r="B195" s="77">
        <v>184</v>
      </c>
      <c r="C195" s="105"/>
      <c r="D195" s="117"/>
      <c r="E195" s="117"/>
      <c r="F195" s="117"/>
      <c r="G195" s="106" t="str">
        <f t="shared" si="33"/>
        <v/>
      </c>
      <c r="H195" s="38"/>
      <c r="I195" s="14"/>
      <c r="J195" s="144"/>
      <c r="K195" s="148" t="str">
        <f t="shared" si="34"/>
        <v/>
      </c>
      <c r="L195" s="101" t="str">
        <f t="shared" si="35"/>
        <v/>
      </c>
      <c r="M195" s="82"/>
      <c r="N195" s="84"/>
      <c r="O195" s="84"/>
      <c r="P195" s="84"/>
      <c r="Q195" s="15" t="str" cm="1">
        <f t="array" ref="Q195">IF(M195="","",IF($Q$11="4 Beste",SUM(LARGE(M195:P195,{1;2;3;4})),(IF($Q$11="3 Beste",SUM(LARGE(M195:P195,{1;2;3})),(IF($Q$11="2 Beste",SUM(LARGE(M195:P195,{1;2})),IF($Q$11="Bester",LARGE(M195:P195,1))))))))</f>
        <v/>
      </c>
      <c r="R195" s="101" t="str">
        <f t="shared" si="36"/>
        <v/>
      </c>
      <c r="S195" s="82"/>
      <c r="T195" s="84"/>
      <c r="U195" s="84"/>
      <c r="V195" s="84"/>
      <c r="W195" s="16" t="str" cm="1">
        <f t="array" ref="W195">IF(S195="","",IF($W$11="4 Beste",SUM(LARGE(S195:V195,{1;2;3;4})),(IF($W$11="3 Beste",SUM(LARGE(S195:V195,{1;2;3})),(IF($W$11="2 Beste",SUM(LARGE(S195:V195,{1;2})),IF($W$11="Bester",LARGE(S195:V195,1))))))))</f>
        <v/>
      </c>
      <c r="X195" s="101" t="str">
        <f t="shared" si="37"/>
        <v/>
      </c>
      <c r="Y195" s="14"/>
      <c r="Z195" s="101" t="str">
        <f t="shared" si="38"/>
        <v/>
      </c>
      <c r="AA195" s="18"/>
      <c r="AB195" s="23" t="str">
        <f t="shared" si="30"/>
        <v/>
      </c>
      <c r="AC195" s="24" t="str">
        <f t="shared" si="31"/>
        <v/>
      </c>
      <c r="AD195" s="24" t="str">
        <f t="shared" si="32"/>
        <v/>
      </c>
      <c r="AE195" s="22" t="str">
        <f t="shared" si="39"/>
        <v/>
      </c>
      <c r="AF195" s="16" t="str">
        <f t="shared" si="40"/>
        <v/>
      </c>
      <c r="AG195" s="103" t="str">
        <f t="shared" si="41"/>
        <v/>
      </c>
      <c r="AH195" s="25" t="str">
        <f t="shared" si="42"/>
        <v/>
      </c>
      <c r="AI195" s="26" t="str">
        <f t="shared" si="43"/>
        <v/>
      </c>
      <c r="AJ195" s="27" t="str">
        <f t="shared" si="44"/>
        <v/>
      </c>
      <c r="AL195" s="6"/>
      <c r="AM195" s="6"/>
      <c r="AN195" s="6"/>
      <c r="AO195" s="6"/>
      <c r="AP195" s="6"/>
      <c r="AQ195" s="6"/>
      <c r="AR195" s="6"/>
      <c r="AS195" s="6"/>
      <c r="AT195" s="6"/>
      <c r="AU195" s="6"/>
      <c r="AV195" s="6"/>
      <c r="AW195" s="6"/>
      <c r="AX195" s="6"/>
      <c r="AY195" s="6"/>
    </row>
    <row r="196" spans="2:51" ht="18" customHeight="1" x14ac:dyDescent="0.2">
      <c r="B196" s="77">
        <v>185</v>
      </c>
      <c r="C196" s="105"/>
      <c r="D196" s="117"/>
      <c r="E196" s="117"/>
      <c r="F196" s="117"/>
      <c r="G196" s="106" t="str">
        <f t="shared" si="33"/>
        <v/>
      </c>
      <c r="H196" s="38"/>
      <c r="I196" s="14"/>
      <c r="J196" s="144"/>
      <c r="K196" s="148" t="str">
        <f t="shared" si="34"/>
        <v/>
      </c>
      <c r="L196" s="101" t="str">
        <f t="shared" si="35"/>
        <v/>
      </c>
      <c r="M196" s="82"/>
      <c r="N196" s="84"/>
      <c r="O196" s="84"/>
      <c r="P196" s="84"/>
      <c r="Q196" s="15" t="str" cm="1">
        <f t="array" ref="Q196">IF(M196="","",IF($Q$11="4 Beste",SUM(LARGE(M196:P196,{1;2;3;4})),(IF($Q$11="3 Beste",SUM(LARGE(M196:P196,{1;2;3})),(IF($Q$11="2 Beste",SUM(LARGE(M196:P196,{1;2})),IF($Q$11="Bester",LARGE(M196:P196,1))))))))</f>
        <v/>
      </c>
      <c r="R196" s="101" t="str">
        <f t="shared" si="36"/>
        <v/>
      </c>
      <c r="S196" s="82"/>
      <c r="T196" s="84"/>
      <c r="U196" s="84"/>
      <c r="V196" s="84"/>
      <c r="W196" s="16" t="str" cm="1">
        <f t="array" ref="W196">IF(S196="","",IF($W$11="4 Beste",SUM(LARGE(S196:V196,{1;2;3;4})),(IF($W$11="3 Beste",SUM(LARGE(S196:V196,{1;2;3})),(IF($W$11="2 Beste",SUM(LARGE(S196:V196,{1;2})),IF($W$11="Bester",LARGE(S196:V196,1))))))))</f>
        <v/>
      </c>
      <c r="X196" s="101" t="str">
        <f t="shared" si="37"/>
        <v/>
      </c>
      <c r="Y196" s="14"/>
      <c r="Z196" s="101" t="str">
        <f t="shared" si="38"/>
        <v/>
      </c>
      <c r="AA196" s="18"/>
      <c r="AB196" s="23" t="str">
        <f t="shared" si="30"/>
        <v/>
      </c>
      <c r="AC196" s="24" t="str">
        <f t="shared" si="31"/>
        <v/>
      </c>
      <c r="AD196" s="24" t="str">
        <f t="shared" si="32"/>
        <v/>
      </c>
      <c r="AE196" s="22" t="str">
        <f t="shared" si="39"/>
        <v/>
      </c>
      <c r="AF196" s="16" t="str">
        <f t="shared" si="40"/>
        <v/>
      </c>
      <c r="AG196" s="103" t="str">
        <f t="shared" si="41"/>
        <v/>
      </c>
      <c r="AH196" s="25" t="str">
        <f t="shared" si="42"/>
        <v/>
      </c>
      <c r="AI196" s="26" t="str">
        <f t="shared" si="43"/>
        <v/>
      </c>
      <c r="AJ196" s="27" t="str">
        <f t="shared" si="44"/>
        <v/>
      </c>
      <c r="AL196" s="6"/>
      <c r="AM196" s="6"/>
      <c r="AN196" s="6"/>
      <c r="AO196" s="6"/>
      <c r="AP196" s="6"/>
      <c r="AQ196" s="6"/>
      <c r="AR196" s="6"/>
      <c r="AS196" s="6"/>
      <c r="AT196" s="6"/>
      <c r="AU196" s="6"/>
      <c r="AV196" s="6"/>
      <c r="AW196" s="6"/>
      <c r="AX196" s="6"/>
      <c r="AY196" s="6"/>
    </row>
    <row r="197" spans="2:51" ht="18" customHeight="1" x14ac:dyDescent="0.2">
      <c r="B197" s="77">
        <v>186</v>
      </c>
      <c r="C197" s="105"/>
      <c r="D197" s="117"/>
      <c r="E197" s="117"/>
      <c r="F197" s="117"/>
      <c r="G197" s="106" t="str">
        <f t="shared" si="33"/>
        <v/>
      </c>
      <c r="H197" s="38"/>
      <c r="I197" s="14"/>
      <c r="J197" s="144"/>
      <c r="K197" s="148" t="str">
        <f t="shared" si="34"/>
        <v/>
      </c>
      <c r="L197" s="101" t="str">
        <f t="shared" si="35"/>
        <v/>
      </c>
      <c r="M197" s="82"/>
      <c r="N197" s="84"/>
      <c r="O197" s="84"/>
      <c r="P197" s="84"/>
      <c r="Q197" s="15" t="str" cm="1">
        <f t="array" ref="Q197">IF(M197="","",IF($Q$11="4 Beste",SUM(LARGE(M197:P197,{1;2;3;4})),(IF($Q$11="3 Beste",SUM(LARGE(M197:P197,{1;2;3})),(IF($Q$11="2 Beste",SUM(LARGE(M197:P197,{1;2})),IF($Q$11="Bester",LARGE(M197:P197,1))))))))</f>
        <v/>
      </c>
      <c r="R197" s="101" t="str">
        <f t="shared" si="36"/>
        <v/>
      </c>
      <c r="S197" s="82"/>
      <c r="T197" s="84"/>
      <c r="U197" s="84"/>
      <c r="V197" s="84"/>
      <c r="W197" s="16" t="str" cm="1">
        <f t="array" ref="W197">IF(S197="","",IF($W$11="4 Beste",SUM(LARGE(S197:V197,{1;2;3;4})),(IF($W$11="3 Beste",SUM(LARGE(S197:V197,{1;2;3})),(IF($W$11="2 Beste",SUM(LARGE(S197:V197,{1;2})),IF($W$11="Bester",LARGE(S197:V197,1))))))))</f>
        <v/>
      </c>
      <c r="X197" s="101" t="str">
        <f t="shared" si="37"/>
        <v/>
      </c>
      <c r="Y197" s="14"/>
      <c r="Z197" s="101" t="str">
        <f t="shared" si="38"/>
        <v/>
      </c>
      <c r="AA197" s="18"/>
      <c r="AB197" s="23" t="str">
        <f t="shared" si="30"/>
        <v/>
      </c>
      <c r="AC197" s="24" t="str">
        <f t="shared" si="31"/>
        <v/>
      </c>
      <c r="AD197" s="24" t="str">
        <f t="shared" si="32"/>
        <v/>
      </c>
      <c r="AE197" s="22" t="str">
        <f t="shared" si="39"/>
        <v/>
      </c>
      <c r="AF197" s="16" t="str">
        <f t="shared" si="40"/>
        <v/>
      </c>
      <c r="AG197" s="103" t="str">
        <f t="shared" si="41"/>
        <v/>
      </c>
      <c r="AH197" s="25" t="str">
        <f t="shared" si="42"/>
        <v/>
      </c>
      <c r="AI197" s="26" t="str">
        <f t="shared" si="43"/>
        <v/>
      </c>
      <c r="AJ197" s="27" t="str">
        <f t="shared" si="44"/>
        <v/>
      </c>
      <c r="AL197" s="6"/>
      <c r="AM197" s="6"/>
      <c r="AN197" s="6"/>
      <c r="AO197" s="6"/>
      <c r="AP197" s="6"/>
      <c r="AQ197" s="6"/>
      <c r="AR197" s="6"/>
      <c r="AS197" s="6"/>
      <c r="AT197" s="6"/>
      <c r="AU197" s="6"/>
      <c r="AV197" s="6"/>
      <c r="AW197" s="6"/>
      <c r="AX197" s="6"/>
      <c r="AY197" s="6"/>
    </row>
    <row r="198" spans="2:51" ht="18" customHeight="1" x14ac:dyDescent="0.2">
      <c r="B198" s="77">
        <v>187</v>
      </c>
      <c r="C198" s="105"/>
      <c r="D198" s="117"/>
      <c r="E198" s="117"/>
      <c r="F198" s="117"/>
      <c r="G198" s="106" t="str">
        <f t="shared" si="33"/>
        <v/>
      </c>
      <c r="H198" s="38"/>
      <c r="I198" s="14"/>
      <c r="J198" s="144"/>
      <c r="K198" s="148" t="str">
        <f t="shared" si="34"/>
        <v/>
      </c>
      <c r="L198" s="101" t="str">
        <f t="shared" si="35"/>
        <v/>
      </c>
      <c r="M198" s="82"/>
      <c r="N198" s="84"/>
      <c r="O198" s="84"/>
      <c r="P198" s="84"/>
      <c r="Q198" s="15" t="str" cm="1">
        <f t="array" ref="Q198">IF(M198="","",IF($Q$11="4 Beste",SUM(LARGE(M198:P198,{1;2;3;4})),(IF($Q$11="3 Beste",SUM(LARGE(M198:P198,{1;2;3})),(IF($Q$11="2 Beste",SUM(LARGE(M198:P198,{1;2})),IF($Q$11="Bester",LARGE(M198:P198,1))))))))</f>
        <v/>
      </c>
      <c r="R198" s="101" t="str">
        <f t="shared" si="36"/>
        <v/>
      </c>
      <c r="S198" s="82"/>
      <c r="T198" s="84"/>
      <c r="U198" s="84"/>
      <c r="V198" s="84"/>
      <c r="W198" s="16" t="str" cm="1">
        <f t="array" ref="W198">IF(S198="","",IF($W$11="4 Beste",SUM(LARGE(S198:V198,{1;2;3;4})),(IF($W$11="3 Beste",SUM(LARGE(S198:V198,{1;2;3})),(IF($W$11="2 Beste",SUM(LARGE(S198:V198,{1;2})),IF($W$11="Bester",LARGE(S198:V198,1))))))))</f>
        <v/>
      </c>
      <c r="X198" s="101" t="str">
        <f t="shared" si="37"/>
        <v/>
      </c>
      <c r="Y198" s="14"/>
      <c r="Z198" s="101" t="str">
        <f t="shared" si="38"/>
        <v/>
      </c>
      <c r="AA198" s="18"/>
      <c r="AB198" s="23" t="str">
        <f t="shared" si="30"/>
        <v/>
      </c>
      <c r="AC198" s="24" t="str">
        <f t="shared" si="31"/>
        <v/>
      </c>
      <c r="AD198" s="24" t="str">
        <f t="shared" si="32"/>
        <v/>
      </c>
      <c r="AE198" s="22" t="str">
        <f t="shared" si="39"/>
        <v/>
      </c>
      <c r="AF198" s="16" t="str">
        <f t="shared" si="40"/>
        <v/>
      </c>
      <c r="AG198" s="103" t="str">
        <f t="shared" si="41"/>
        <v/>
      </c>
      <c r="AH198" s="25" t="str">
        <f t="shared" si="42"/>
        <v/>
      </c>
      <c r="AI198" s="26" t="str">
        <f t="shared" si="43"/>
        <v/>
      </c>
      <c r="AJ198" s="27" t="str">
        <f t="shared" si="44"/>
        <v/>
      </c>
      <c r="AL198" s="6"/>
      <c r="AM198" s="6"/>
      <c r="AN198" s="6"/>
      <c r="AO198" s="6"/>
      <c r="AP198" s="6"/>
      <c r="AQ198" s="6"/>
      <c r="AR198" s="6"/>
      <c r="AS198" s="6"/>
      <c r="AT198" s="6"/>
      <c r="AU198" s="6"/>
      <c r="AV198" s="6"/>
      <c r="AW198" s="6"/>
      <c r="AX198" s="6"/>
      <c r="AY198" s="6"/>
    </row>
    <row r="199" spans="2:51" ht="18" customHeight="1" x14ac:dyDescent="0.2">
      <c r="B199" s="77">
        <v>188</v>
      </c>
      <c r="C199" s="105"/>
      <c r="D199" s="117"/>
      <c r="E199" s="117"/>
      <c r="F199" s="117"/>
      <c r="G199" s="106" t="str">
        <f t="shared" si="33"/>
        <v/>
      </c>
      <c r="H199" s="38"/>
      <c r="I199" s="14"/>
      <c r="J199" s="144"/>
      <c r="K199" s="148" t="str">
        <f t="shared" si="34"/>
        <v/>
      </c>
      <c r="L199" s="101" t="str">
        <f t="shared" si="35"/>
        <v/>
      </c>
      <c r="M199" s="82"/>
      <c r="N199" s="84"/>
      <c r="O199" s="84"/>
      <c r="P199" s="84"/>
      <c r="Q199" s="15" t="str" cm="1">
        <f t="array" ref="Q199">IF(M199="","",IF($Q$11="4 Beste",SUM(LARGE(M199:P199,{1;2;3;4})),(IF($Q$11="3 Beste",SUM(LARGE(M199:P199,{1;2;3})),(IF($Q$11="2 Beste",SUM(LARGE(M199:P199,{1;2})),IF($Q$11="Bester",LARGE(M199:P199,1))))))))</f>
        <v/>
      </c>
      <c r="R199" s="101" t="str">
        <f t="shared" si="36"/>
        <v/>
      </c>
      <c r="S199" s="82"/>
      <c r="T199" s="84"/>
      <c r="U199" s="84"/>
      <c r="V199" s="84"/>
      <c r="W199" s="16" t="str" cm="1">
        <f t="array" ref="W199">IF(S199="","",IF($W$11="4 Beste",SUM(LARGE(S199:V199,{1;2;3;4})),(IF($W$11="3 Beste",SUM(LARGE(S199:V199,{1;2;3})),(IF($W$11="2 Beste",SUM(LARGE(S199:V199,{1;2})),IF($W$11="Bester",LARGE(S199:V199,1))))))))</f>
        <v/>
      </c>
      <c r="X199" s="101" t="str">
        <f t="shared" si="37"/>
        <v/>
      </c>
      <c r="Y199" s="14"/>
      <c r="Z199" s="101" t="str">
        <f t="shared" si="38"/>
        <v/>
      </c>
      <c r="AA199" s="18"/>
      <c r="AB199" s="23" t="str">
        <f t="shared" si="30"/>
        <v/>
      </c>
      <c r="AC199" s="24" t="str">
        <f t="shared" si="31"/>
        <v/>
      </c>
      <c r="AD199" s="24" t="str">
        <f t="shared" si="32"/>
        <v/>
      </c>
      <c r="AE199" s="22" t="str">
        <f t="shared" si="39"/>
        <v/>
      </c>
      <c r="AF199" s="16" t="str">
        <f t="shared" si="40"/>
        <v/>
      </c>
      <c r="AG199" s="103" t="str">
        <f t="shared" si="41"/>
        <v/>
      </c>
      <c r="AH199" s="25" t="str">
        <f t="shared" si="42"/>
        <v/>
      </c>
      <c r="AI199" s="26" t="str">
        <f t="shared" si="43"/>
        <v/>
      </c>
      <c r="AJ199" s="27" t="str">
        <f t="shared" si="44"/>
        <v/>
      </c>
      <c r="AL199" s="6"/>
      <c r="AM199" s="6"/>
      <c r="AN199" s="6"/>
      <c r="AO199" s="6"/>
      <c r="AP199" s="6"/>
      <c r="AQ199" s="6"/>
      <c r="AR199" s="6"/>
      <c r="AS199" s="6"/>
      <c r="AT199" s="6"/>
      <c r="AU199" s="6"/>
      <c r="AV199" s="6"/>
      <c r="AW199" s="6"/>
      <c r="AX199" s="6"/>
      <c r="AY199" s="6"/>
    </row>
    <row r="200" spans="2:51" ht="18" customHeight="1" x14ac:dyDescent="0.2">
      <c r="B200" s="77">
        <v>189</v>
      </c>
      <c r="C200" s="105"/>
      <c r="D200" s="117"/>
      <c r="E200" s="117"/>
      <c r="F200" s="117"/>
      <c r="G200" s="106" t="str">
        <f t="shared" si="33"/>
        <v/>
      </c>
      <c r="H200" s="38"/>
      <c r="I200" s="14"/>
      <c r="J200" s="144"/>
      <c r="K200" s="148" t="str">
        <f t="shared" si="34"/>
        <v/>
      </c>
      <c r="L200" s="101" t="str">
        <f t="shared" si="35"/>
        <v/>
      </c>
      <c r="M200" s="82"/>
      <c r="N200" s="84"/>
      <c r="O200" s="84"/>
      <c r="P200" s="84"/>
      <c r="Q200" s="15" t="str" cm="1">
        <f t="array" ref="Q200">IF(M200="","",IF($Q$11="4 Beste",SUM(LARGE(M200:P200,{1;2;3;4})),(IF($Q$11="3 Beste",SUM(LARGE(M200:P200,{1;2;3})),(IF($Q$11="2 Beste",SUM(LARGE(M200:P200,{1;2})),IF($Q$11="Bester",LARGE(M200:P200,1))))))))</f>
        <v/>
      </c>
      <c r="R200" s="101" t="str">
        <f t="shared" si="36"/>
        <v/>
      </c>
      <c r="S200" s="82"/>
      <c r="T200" s="84"/>
      <c r="U200" s="84"/>
      <c r="V200" s="84"/>
      <c r="W200" s="16" t="str" cm="1">
        <f t="array" ref="W200">IF(S200="","",IF($W$11="4 Beste",SUM(LARGE(S200:V200,{1;2;3;4})),(IF($W$11="3 Beste",SUM(LARGE(S200:V200,{1;2;3})),(IF($W$11="2 Beste",SUM(LARGE(S200:V200,{1;2})),IF($W$11="Bester",LARGE(S200:V200,1))))))))</f>
        <v/>
      </c>
      <c r="X200" s="101" t="str">
        <f t="shared" si="37"/>
        <v/>
      </c>
      <c r="Y200" s="14"/>
      <c r="Z200" s="101" t="str">
        <f t="shared" si="38"/>
        <v/>
      </c>
      <c r="AA200" s="18"/>
      <c r="AB200" s="23" t="str">
        <f t="shared" si="30"/>
        <v/>
      </c>
      <c r="AC200" s="24" t="str">
        <f t="shared" si="31"/>
        <v/>
      </c>
      <c r="AD200" s="24" t="str">
        <f t="shared" si="32"/>
        <v/>
      </c>
      <c r="AE200" s="22" t="str">
        <f t="shared" si="39"/>
        <v/>
      </c>
      <c r="AF200" s="16" t="str">
        <f t="shared" si="40"/>
        <v/>
      </c>
      <c r="AG200" s="103" t="str">
        <f t="shared" si="41"/>
        <v/>
      </c>
      <c r="AH200" s="25" t="str">
        <f t="shared" si="42"/>
        <v/>
      </c>
      <c r="AI200" s="26" t="str">
        <f t="shared" si="43"/>
        <v/>
      </c>
      <c r="AJ200" s="27" t="str">
        <f t="shared" si="44"/>
        <v/>
      </c>
      <c r="AL200" s="6"/>
      <c r="AM200" s="6"/>
      <c r="AN200" s="6"/>
      <c r="AO200" s="6"/>
      <c r="AP200" s="6"/>
      <c r="AQ200" s="6"/>
      <c r="AR200" s="6"/>
      <c r="AS200" s="6"/>
      <c r="AT200" s="6"/>
      <c r="AU200" s="6"/>
      <c r="AV200" s="6"/>
      <c r="AW200" s="6"/>
      <c r="AX200" s="6"/>
      <c r="AY200" s="6"/>
    </row>
    <row r="201" spans="2:51" ht="18" customHeight="1" x14ac:dyDescent="0.2">
      <c r="B201" s="77">
        <v>190</v>
      </c>
      <c r="C201" s="105"/>
      <c r="D201" s="117"/>
      <c r="E201" s="117"/>
      <c r="F201" s="117"/>
      <c r="G201" s="106" t="str">
        <f t="shared" si="33"/>
        <v/>
      </c>
      <c r="H201" s="38"/>
      <c r="I201" s="14"/>
      <c r="J201" s="144"/>
      <c r="K201" s="148" t="str">
        <f t="shared" si="34"/>
        <v/>
      </c>
      <c r="L201" s="101" t="str">
        <f t="shared" si="35"/>
        <v/>
      </c>
      <c r="M201" s="82"/>
      <c r="N201" s="84"/>
      <c r="O201" s="84"/>
      <c r="P201" s="84"/>
      <c r="Q201" s="15" t="str" cm="1">
        <f t="array" ref="Q201">IF(M201="","",IF($Q$11="4 Beste",SUM(LARGE(M201:P201,{1;2;3;4})),(IF($Q$11="3 Beste",SUM(LARGE(M201:P201,{1;2;3})),(IF($Q$11="2 Beste",SUM(LARGE(M201:P201,{1;2})),IF($Q$11="Bester",LARGE(M201:P201,1))))))))</f>
        <v/>
      </c>
      <c r="R201" s="101" t="str">
        <f t="shared" si="36"/>
        <v/>
      </c>
      <c r="S201" s="82"/>
      <c r="T201" s="84"/>
      <c r="U201" s="84"/>
      <c r="V201" s="84"/>
      <c r="W201" s="16" t="str" cm="1">
        <f t="array" ref="W201">IF(S201="","",IF($W$11="4 Beste",SUM(LARGE(S201:V201,{1;2;3;4})),(IF($W$11="3 Beste",SUM(LARGE(S201:V201,{1;2;3})),(IF($W$11="2 Beste",SUM(LARGE(S201:V201,{1;2})),IF($W$11="Bester",LARGE(S201:V201,1))))))))</f>
        <v/>
      </c>
      <c r="X201" s="101" t="str">
        <f t="shared" si="37"/>
        <v/>
      </c>
      <c r="Y201" s="14"/>
      <c r="Z201" s="101" t="str">
        <f t="shared" si="38"/>
        <v/>
      </c>
      <c r="AA201" s="18"/>
      <c r="AB201" s="23" t="str">
        <f t="shared" si="30"/>
        <v/>
      </c>
      <c r="AC201" s="24" t="str">
        <f t="shared" si="31"/>
        <v/>
      </c>
      <c r="AD201" s="24" t="str">
        <f t="shared" si="32"/>
        <v/>
      </c>
      <c r="AE201" s="22" t="str">
        <f t="shared" si="39"/>
        <v/>
      </c>
      <c r="AF201" s="16" t="str">
        <f t="shared" si="40"/>
        <v/>
      </c>
      <c r="AG201" s="103" t="str">
        <f t="shared" si="41"/>
        <v/>
      </c>
      <c r="AH201" s="25" t="str">
        <f t="shared" si="42"/>
        <v/>
      </c>
      <c r="AI201" s="26" t="str">
        <f t="shared" si="43"/>
        <v/>
      </c>
      <c r="AJ201" s="27" t="str">
        <f t="shared" si="44"/>
        <v/>
      </c>
      <c r="AL201" s="6"/>
      <c r="AM201" s="6"/>
      <c r="AN201" s="6"/>
      <c r="AO201" s="6"/>
      <c r="AP201" s="6"/>
      <c r="AQ201" s="6"/>
      <c r="AR201" s="6"/>
      <c r="AS201" s="6"/>
      <c r="AT201" s="6"/>
      <c r="AU201" s="6"/>
      <c r="AV201" s="6"/>
      <c r="AW201" s="6"/>
      <c r="AX201" s="6"/>
      <c r="AY201" s="6"/>
    </row>
    <row r="202" spans="2:51" ht="18" customHeight="1" x14ac:dyDescent="0.2">
      <c r="B202" s="77">
        <v>191</v>
      </c>
      <c r="C202" s="105"/>
      <c r="D202" s="117"/>
      <c r="E202" s="117"/>
      <c r="F202" s="117"/>
      <c r="G202" s="106" t="str">
        <f t="shared" si="33"/>
        <v/>
      </c>
      <c r="H202" s="38"/>
      <c r="I202" s="14"/>
      <c r="J202" s="144"/>
      <c r="K202" s="148" t="str">
        <f t="shared" si="34"/>
        <v/>
      </c>
      <c r="L202" s="101" t="str">
        <f t="shared" si="35"/>
        <v/>
      </c>
      <c r="M202" s="82"/>
      <c r="N202" s="84"/>
      <c r="O202" s="84"/>
      <c r="P202" s="84"/>
      <c r="Q202" s="15" t="str" cm="1">
        <f t="array" ref="Q202">IF(M202="","",IF($Q$11="4 Beste",SUM(LARGE(M202:P202,{1;2;3;4})),(IF($Q$11="3 Beste",SUM(LARGE(M202:P202,{1;2;3})),(IF($Q$11="2 Beste",SUM(LARGE(M202:P202,{1;2})),IF($Q$11="Bester",LARGE(M202:P202,1))))))))</f>
        <v/>
      </c>
      <c r="R202" s="101" t="str">
        <f t="shared" si="36"/>
        <v/>
      </c>
      <c r="S202" s="82"/>
      <c r="T202" s="84"/>
      <c r="U202" s="84"/>
      <c r="V202" s="84"/>
      <c r="W202" s="16" t="str" cm="1">
        <f t="array" ref="W202">IF(S202="","",IF($W$11="4 Beste",SUM(LARGE(S202:V202,{1;2;3;4})),(IF($W$11="3 Beste",SUM(LARGE(S202:V202,{1;2;3})),(IF($W$11="2 Beste",SUM(LARGE(S202:V202,{1;2})),IF($W$11="Bester",LARGE(S202:V202,1))))))))</f>
        <v/>
      </c>
      <c r="X202" s="101" t="str">
        <f t="shared" si="37"/>
        <v/>
      </c>
      <c r="Y202" s="14"/>
      <c r="Z202" s="101" t="str">
        <f t="shared" si="38"/>
        <v/>
      </c>
      <c r="AA202" s="18"/>
      <c r="AB202" s="23" t="str">
        <f t="shared" si="30"/>
        <v/>
      </c>
      <c r="AC202" s="24" t="str">
        <f t="shared" si="31"/>
        <v/>
      </c>
      <c r="AD202" s="24" t="str">
        <f t="shared" si="32"/>
        <v/>
      </c>
      <c r="AE202" s="22" t="str">
        <f t="shared" si="39"/>
        <v/>
      </c>
      <c r="AF202" s="16" t="str">
        <f t="shared" si="40"/>
        <v/>
      </c>
      <c r="AG202" s="103" t="str">
        <f t="shared" si="41"/>
        <v/>
      </c>
      <c r="AH202" s="25" t="str">
        <f t="shared" si="42"/>
        <v/>
      </c>
      <c r="AI202" s="26" t="str">
        <f t="shared" si="43"/>
        <v/>
      </c>
      <c r="AJ202" s="27" t="str">
        <f t="shared" si="44"/>
        <v/>
      </c>
      <c r="AL202" s="6"/>
      <c r="AM202" s="6"/>
      <c r="AN202" s="6"/>
      <c r="AO202" s="6"/>
      <c r="AP202" s="6"/>
      <c r="AQ202" s="6"/>
      <c r="AR202" s="6"/>
      <c r="AS202" s="6"/>
      <c r="AT202" s="6"/>
      <c r="AU202" s="6"/>
      <c r="AV202" s="6"/>
      <c r="AW202" s="6"/>
      <c r="AX202" s="6"/>
      <c r="AY202" s="6"/>
    </row>
    <row r="203" spans="2:51" ht="18" customHeight="1" x14ac:dyDescent="0.2">
      <c r="B203" s="77">
        <v>192</v>
      </c>
      <c r="C203" s="105"/>
      <c r="D203" s="117"/>
      <c r="E203" s="117"/>
      <c r="F203" s="117"/>
      <c r="G203" s="106" t="str">
        <f t="shared" si="33"/>
        <v/>
      </c>
      <c r="H203" s="38"/>
      <c r="I203" s="14"/>
      <c r="J203" s="144"/>
      <c r="K203" s="148" t="str">
        <f t="shared" si="34"/>
        <v/>
      </c>
      <c r="L203" s="101" t="str">
        <f t="shared" si="35"/>
        <v/>
      </c>
      <c r="M203" s="82"/>
      <c r="N203" s="84"/>
      <c r="O203" s="84"/>
      <c r="P203" s="84"/>
      <c r="Q203" s="15" t="str" cm="1">
        <f t="array" ref="Q203">IF(M203="","",IF($Q$11="4 Beste",SUM(LARGE(M203:P203,{1;2;3;4})),(IF($Q$11="3 Beste",SUM(LARGE(M203:P203,{1;2;3})),(IF($Q$11="2 Beste",SUM(LARGE(M203:P203,{1;2})),IF($Q$11="Bester",LARGE(M203:P203,1))))))))</f>
        <v/>
      </c>
      <c r="R203" s="101" t="str">
        <f t="shared" si="36"/>
        <v/>
      </c>
      <c r="S203" s="82"/>
      <c r="T203" s="84"/>
      <c r="U203" s="84"/>
      <c r="V203" s="84"/>
      <c r="W203" s="16" t="str" cm="1">
        <f t="array" ref="W203">IF(S203="","",IF($W$11="4 Beste",SUM(LARGE(S203:V203,{1;2;3;4})),(IF($W$11="3 Beste",SUM(LARGE(S203:V203,{1;2;3})),(IF($W$11="2 Beste",SUM(LARGE(S203:V203,{1;2})),IF($W$11="Bester",LARGE(S203:V203,1))))))))</f>
        <v/>
      </c>
      <c r="X203" s="101" t="str">
        <f t="shared" si="37"/>
        <v/>
      </c>
      <c r="Y203" s="14"/>
      <c r="Z203" s="101" t="str">
        <f t="shared" si="38"/>
        <v/>
      </c>
      <c r="AA203" s="18"/>
      <c r="AB203" s="23" t="str">
        <f t="shared" si="30"/>
        <v/>
      </c>
      <c r="AC203" s="24" t="str">
        <f t="shared" si="31"/>
        <v/>
      </c>
      <c r="AD203" s="24" t="str">
        <f t="shared" si="32"/>
        <v/>
      </c>
      <c r="AE203" s="22" t="str">
        <f t="shared" si="39"/>
        <v/>
      </c>
      <c r="AF203" s="16" t="str">
        <f t="shared" si="40"/>
        <v/>
      </c>
      <c r="AG203" s="103" t="str">
        <f t="shared" si="41"/>
        <v/>
      </c>
      <c r="AH203" s="25" t="str">
        <f t="shared" si="42"/>
        <v/>
      </c>
      <c r="AI203" s="26" t="str">
        <f t="shared" si="43"/>
        <v/>
      </c>
      <c r="AJ203" s="27" t="str">
        <f t="shared" si="44"/>
        <v/>
      </c>
      <c r="AL203" s="6"/>
      <c r="AM203" s="6"/>
      <c r="AN203" s="6"/>
      <c r="AO203" s="6"/>
      <c r="AP203" s="6"/>
      <c r="AQ203" s="6"/>
      <c r="AR203" s="6"/>
      <c r="AS203" s="6"/>
      <c r="AT203" s="6"/>
      <c r="AU203" s="6"/>
      <c r="AV203" s="6"/>
      <c r="AW203" s="6"/>
      <c r="AX203" s="6"/>
      <c r="AY203" s="6"/>
    </row>
    <row r="204" spans="2:51" ht="18" customHeight="1" x14ac:dyDescent="0.2">
      <c r="B204" s="77">
        <v>193</v>
      </c>
      <c r="C204" s="105"/>
      <c r="D204" s="117"/>
      <c r="E204" s="117"/>
      <c r="F204" s="117"/>
      <c r="G204" s="106" t="str">
        <f t="shared" si="33"/>
        <v/>
      </c>
      <c r="H204" s="38"/>
      <c r="I204" s="14"/>
      <c r="J204" s="144"/>
      <c r="K204" s="148" t="str">
        <f t="shared" si="34"/>
        <v/>
      </c>
      <c r="L204" s="101" t="str">
        <f t="shared" si="35"/>
        <v/>
      </c>
      <c r="M204" s="82"/>
      <c r="N204" s="84"/>
      <c r="O204" s="84"/>
      <c r="P204" s="84"/>
      <c r="Q204" s="15" t="str" cm="1">
        <f t="array" ref="Q204">IF(M204="","",IF($Q$11="4 Beste",SUM(LARGE(M204:P204,{1;2;3;4})),(IF($Q$11="3 Beste",SUM(LARGE(M204:P204,{1;2;3})),(IF($Q$11="2 Beste",SUM(LARGE(M204:P204,{1;2})),IF($Q$11="Bester",LARGE(M204:P204,1))))))))</f>
        <v/>
      </c>
      <c r="R204" s="101" t="str">
        <f t="shared" si="36"/>
        <v/>
      </c>
      <c r="S204" s="82"/>
      <c r="T204" s="84"/>
      <c r="U204" s="84"/>
      <c r="V204" s="84"/>
      <c r="W204" s="16" t="str" cm="1">
        <f t="array" ref="W204">IF(S204="","",IF($W$11="4 Beste",SUM(LARGE(S204:V204,{1;2;3;4})),(IF($W$11="3 Beste",SUM(LARGE(S204:V204,{1;2;3})),(IF($W$11="2 Beste",SUM(LARGE(S204:V204,{1;2})),IF($W$11="Bester",LARGE(S204:V204,1))))))))</f>
        <v/>
      </c>
      <c r="X204" s="101" t="str">
        <f t="shared" si="37"/>
        <v/>
      </c>
      <c r="Y204" s="14"/>
      <c r="Z204" s="101" t="str">
        <f t="shared" si="38"/>
        <v/>
      </c>
      <c r="AA204" s="18"/>
      <c r="AB204" s="23" t="str">
        <f t="shared" ref="AB204:AB267" si="45">L204</f>
        <v/>
      </c>
      <c r="AC204" s="24" t="str">
        <f t="shared" ref="AC204:AC267" si="46">R204</f>
        <v/>
      </c>
      <c r="AD204" s="24" t="str">
        <f t="shared" ref="AD204:AD267" si="47">X204</f>
        <v/>
      </c>
      <c r="AE204" s="22" t="str">
        <f t="shared" si="39"/>
        <v/>
      </c>
      <c r="AF204" s="16" t="str">
        <f t="shared" si="40"/>
        <v/>
      </c>
      <c r="AG204" s="103" t="str">
        <f t="shared" si="41"/>
        <v/>
      </c>
      <c r="AH204" s="25" t="str">
        <f t="shared" si="42"/>
        <v/>
      </c>
      <c r="AI204" s="26" t="str">
        <f t="shared" si="43"/>
        <v/>
      </c>
      <c r="AJ204" s="27" t="str">
        <f t="shared" si="44"/>
        <v/>
      </c>
      <c r="AL204" s="6"/>
      <c r="AM204" s="6"/>
      <c r="AN204" s="6"/>
      <c r="AO204" s="6"/>
      <c r="AP204" s="6"/>
      <c r="AQ204" s="6"/>
      <c r="AR204" s="6"/>
      <c r="AS204" s="6"/>
      <c r="AT204" s="6"/>
      <c r="AU204" s="6"/>
      <c r="AV204" s="6"/>
      <c r="AW204" s="6"/>
      <c r="AX204" s="6"/>
      <c r="AY204" s="6"/>
    </row>
    <row r="205" spans="2:51" ht="18" customHeight="1" x14ac:dyDescent="0.2">
      <c r="B205" s="77">
        <v>194</v>
      </c>
      <c r="C205" s="105"/>
      <c r="D205" s="117"/>
      <c r="E205" s="117"/>
      <c r="F205" s="117"/>
      <c r="G205" s="106" t="str">
        <f t="shared" ref="G205:G268" si="48">IF(AG205="","",IF(AG205&lt;AQ$12,"Ehren",IF(AND(AG205&gt;=AQ$12,AG205&lt;=AS$12),"Sieger","Teiln.")))</f>
        <v/>
      </c>
      <c r="H205" s="38"/>
      <c r="I205" s="14"/>
      <c r="J205" s="144"/>
      <c r="K205" s="148" t="str">
        <f t="shared" ref="K205:K268" si="49">IF(I205="","",I205+J205)</f>
        <v/>
      </c>
      <c r="L205" s="101" t="str">
        <f t="shared" ref="L205:L268" si="50">IF(K205="","",RANK(K205,K$12:K$608,IF($I$11="Zeit",1,IF($I$11="Punkte",0,"Fehler"))))</f>
        <v/>
      </c>
      <c r="M205" s="82"/>
      <c r="N205" s="84"/>
      <c r="O205" s="84"/>
      <c r="P205" s="84"/>
      <c r="Q205" s="15" t="str" cm="1">
        <f t="array" ref="Q205">IF(M205="","",IF($Q$11="4 Beste",SUM(LARGE(M205:P205,{1;2;3;4})),(IF($Q$11="3 Beste",SUM(LARGE(M205:P205,{1;2;3})),(IF($Q$11="2 Beste",SUM(LARGE(M205:P205,{1;2})),IF($Q$11="Bester",LARGE(M205:P205,1))))))))</f>
        <v/>
      </c>
      <c r="R205" s="101" t="str">
        <f t="shared" ref="R205:R268" si="51">IF(Q205="","",RANK(Q205,Q$12:Q$608,0))</f>
        <v/>
      </c>
      <c r="S205" s="82"/>
      <c r="T205" s="84"/>
      <c r="U205" s="84"/>
      <c r="V205" s="84"/>
      <c r="W205" s="16" t="str" cm="1">
        <f t="array" ref="W205">IF(S205="","",IF($W$11="4 Beste",SUM(LARGE(S205:V205,{1;2;3;4})),(IF($W$11="3 Beste",SUM(LARGE(S205:V205,{1;2;3})),(IF($W$11="2 Beste",SUM(LARGE(S205:V205,{1;2})),IF($W$11="Bester",LARGE(S205:V205,1))))))))</f>
        <v/>
      </c>
      <c r="X205" s="101" t="str">
        <f t="shared" ref="X205:X268" si="52">IF(W205="","",RANK(W205,W$12:W$608,0))</f>
        <v/>
      </c>
      <c r="Y205" s="14"/>
      <c r="Z205" s="101" t="str">
        <f t="shared" ref="Z205:Z268" si="53">IF(Y205="","",RANK(Y205,Y$12:Y$608,IF($Y$11="Zeit",1,IF($Y$11="Punkte",0,"Fehler"))))</f>
        <v/>
      </c>
      <c r="AA205" s="18"/>
      <c r="AB205" s="23" t="str">
        <f t="shared" si="45"/>
        <v/>
      </c>
      <c r="AC205" s="24" t="str">
        <f t="shared" si="46"/>
        <v/>
      </c>
      <c r="AD205" s="24" t="str">
        <f t="shared" si="47"/>
        <v/>
      </c>
      <c r="AE205" s="22" t="str">
        <f t="shared" ref="AE205:AE268" si="54">Z205</f>
        <v/>
      </c>
      <c r="AF205" s="16" t="str">
        <f t="shared" ref="AF205:AF268" si="55">IF(AND(AB205="",AC205="",AD205=""),"",SUM(AB205:AE205))</f>
        <v/>
      </c>
      <c r="AG205" s="103" t="str">
        <f t="shared" ref="AG205:AG268" si="56">IF(OR(AF205="",Z205="",X205="",R205="",L205=""),"",RANK(AF205,AF$12:AF$608,1))</f>
        <v/>
      </c>
      <c r="AH205" s="25" t="str">
        <f t="shared" ref="AH205:AH268" si="57">IF(AG205="","",IF(AG205&lt;AQ$12,"x",""))</f>
        <v/>
      </c>
      <c r="AI205" s="26" t="str">
        <f t="shared" ref="AI205:AI268" si="58">IF(AG205="","",IF(AND(AG205&gt;=AQ$12,AG205&lt;=AS$12),"x",""))</f>
        <v/>
      </c>
      <c r="AJ205" s="27" t="str">
        <f t="shared" ref="AJ205:AJ268" si="59">IF(AG205="","",IF(AG205&gt;=AQ$13,"x",""))</f>
        <v/>
      </c>
      <c r="AL205" s="6"/>
      <c r="AM205" s="6"/>
      <c r="AN205" s="6"/>
      <c r="AO205" s="6"/>
      <c r="AP205" s="6"/>
      <c r="AQ205" s="6"/>
      <c r="AR205" s="6"/>
      <c r="AS205" s="6"/>
      <c r="AT205" s="6"/>
      <c r="AU205" s="6"/>
      <c r="AV205" s="6"/>
      <c r="AW205" s="6"/>
      <c r="AX205" s="6"/>
      <c r="AY205" s="6"/>
    </row>
    <row r="206" spans="2:51" ht="18" customHeight="1" x14ac:dyDescent="0.2">
      <c r="B206" s="77">
        <v>195</v>
      </c>
      <c r="C206" s="105"/>
      <c r="D206" s="117"/>
      <c r="E206" s="117"/>
      <c r="F206" s="117"/>
      <c r="G206" s="106" t="str">
        <f t="shared" si="48"/>
        <v/>
      </c>
      <c r="H206" s="38"/>
      <c r="I206" s="14"/>
      <c r="J206" s="144"/>
      <c r="K206" s="148" t="str">
        <f t="shared" si="49"/>
        <v/>
      </c>
      <c r="L206" s="101" t="str">
        <f t="shared" si="50"/>
        <v/>
      </c>
      <c r="M206" s="82"/>
      <c r="N206" s="84"/>
      <c r="O206" s="84"/>
      <c r="P206" s="84"/>
      <c r="Q206" s="15" t="str" cm="1">
        <f t="array" ref="Q206">IF(M206="","",IF($Q$11="4 Beste",SUM(LARGE(M206:P206,{1;2;3;4})),(IF($Q$11="3 Beste",SUM(LARGE(M206:P206,{1;2;3})),(IF($Q$11="2 Beste",SUM(LARGE(M206:P206,{1;2})),IF($Q$11="Bester",LARGE(M206:P206,1))))))))</f>
        <v/>
      </c>
      <c r="R206" s="101" t="str">
        <f t="shared" si="51"/>
        <v/>
      </c>
      <c r="S206" s="82"/>
      <c r="T206" s="84"/>
      <c r="U206" s="84"/>
      <c r="V206" s="84"/>
      <c r="W206" s="16" t="str" cm="1">
        <f t="array" ref="W206">IF(S206="","",IF($W$11="4 Beste",SUM(LARGE(S206:V206,{1;2;3;4})),(IF($W$11="3 Beste",SUM(LARGE(S206:V206,{1;2;3})),(IF($W$11="2 Beste",SUM(LARGE(S206:V206,{1;2})),IF($W$11="Bester",LARGE(S206:V206,1))))))))</f>
        <v/>
      </c>
      <c r="X206" s="101" t="str">
        <f t="shared" si="52"/>
        <v/>
      </c>
      <c r="Y206" s="14"/>
      <c r="Z206" s="101" t="str">
        <f t="shared" si="53"/>
        <v/>
      </c>
      <c r="AA206" s="18"/>
      <c r="AB206" s="23" t="str">
        <f t="shared" si="45"/>
        <v/>
      </c>
      <c r="AC206" s="24" t="str">
        <f t="shared" si="46"/>
        <v/>
      </c>
      <c r="AD206" s="24" t="str">
        <f t="shared" si="47"/>
        <v/>
      </c>
      <c r="AE206" s="22" t="str">
        <f t="shared" si="54"/>
        <v/>
      </c>
      <c r="AF206" s="16" t="str">
        <f t="shared" si="55"/>
        <v/>
      </c>
      <c r="AG206" s="103" t="str">
        <f t="shared" si="56"/>
        <v/>
      </c>
      <c r="AH206" s="25" t="str">
        <f t="shared" si="57"/>
        <v/>
      </c>
      <c r="AI206" s="26" t="str">
        <f t="shared" si="58"/>
        <v/>
      </c>
      <c r="AJ206" s="27" t="str">
        <f t="shared" si="59"/>
        <v/>
      </c>
      <c r="AL206" s="6"/>
      <c r="AM206" s="6"/>
      <c r="AN206" s="6"/>
      <c r="AO206" s="6"/>
      <c r="AP206" s="6"/>
      <c r="AQ206" s="6"/>
      <c r="AR206" s="6"/>
      <c r="AS206" s="6"/>
      <c r="AT206" s="6"/>
      <c r="AU206" s="6"/>
      <c r="AV206" s="6"/>
      <c r="AW206" s="6"/>
      <c r="AX206" s="6"/>
      <c r="AY206" s="6"/>
    </row>
    <row r="207" spans="2:51" ht="18" customHeight="1" x14ac:dyDescent="0.2">
      <c r="B207" s="77">
        <v>196</v>
      </c>
      <c r="C207" s="105"/>
      <c r="D207" s="117"/>
      <c r="E207" s="117"/>
      <c r="F207" s="117"/>
      <c r="G207" s="106" t="str">
        <f t="shared" si="48"/>
        <v/>
      </c>
      <c r="H207" s="38"/>
      <c r="I207" s="14"/>
      <c r="J207" s="144"/>
      <c r="K207" s="148" t="str">
        <f t="shared" si="49"/>
        <v/>
      </c>
      <c r="L207" s="101" t="str">
        <f t="shared" si="50"/>
        <v/>
      </c>
      <c r="M207" s="82"/>
      <c r="N207" s="84"/>
      <c r="O207" s="84"/>
      <c r="P207" s="84"/>
      <c r="Q207" s="15" t="str" cm="1">
        <f t="array" ref="Q207">IF(M207="","",IF($Q$11="4 Beste",SUM(LARGE(M207:P207,{1;2;3;4})),(IF($Q$11="3 Beste",SUM(LARGE(M207:P207,{1;2;3})),(IF($Q$11="2 Beste",SUM(LARGE(M207:P207,{1;2})),IF($Q$11="Bester",LARGE(M207:P207,1))))))))</f>
        <v/>
      </c>
      <c r="R207" s="101" t="str">
        <f t="shared" si="51"/>
        <v/>
      </c>
      <c r="S207" s="82"/>
      <c r="T207" s="84"/>
      <c r="U207" s="84"/>
      <c r="V207" s="84"/>
      <c r="W207" s="16" t="str" cm="1">
        <f t="array" ref="W207">IF(S207="","",IF($W$11="4 Beste",SUM(LARGE(S207:V207,{1;2;3;4})),(IF($W$11="3 Beste",SUM(LARGE(S207:V207,{1;2;3})),(IF($W$11="2 Beste",SUM(LARGE(S207:V207,{1;2})),IF($W$11="Bester",LARGE(S207:V207,1))))))))</f>
        <v/>
      </c>
      <c r="X207" s="101" t="str">
        <f t="shared" si="52"/>
        <v/>
      </c>
      <c r="Y207" s="14"/>
      <c r="Z207" s="101" t="str">
        <f t="shared" si="53"/>
        <v/>
      </c>
      <c r="AA207" s="18"/>
      <c r="AB207" s="23" t="str">
        <f t="shared" si="45"/>
        <v/>
      </c>
      <c r="AC207" s="24" t="str">
        <f t="shared" si="46"/>
        <v/>
      </c>
      <c r="AD207" s="24" t="str">
        <f t="shared" si="47"/>
        <v/>
      </c>
      <c r="AE207" s="22" t="str">
        <f t="shared" si="54"/>
        <v/>
      </c>
      <c r="AF207" s="16" t="str">
        <f t="shared" si="55"/>
        <v/>
      </c>
      <c r="AG207" s="103" t="str">
        <f t="shared" si="56"/>
        <v/>
      </c>
      <c r="AH207" s="25" t="str">
        <f t="shared" si="57"/>
        <v/>
      </c>
      <c r="AI207" s="26" t="str">
        <f t="shared" si="58"/>
        <v/>
      </c>
      <c r="AJ207" s="27" t="str">
        <f t="shared" si="59"/>
        <v/>
      </c>
      <c r="AL207" s="6"/>
      <c r="AM207" s="6"/>
      <c r="AN207" s="6"/>
      <c r="AO207" s="6"/>
      <c r="AP207" s="6"/>
      <c r="AQ207" s="6"/>
      <c r="AR207" s="6"/>
      <c r="AS207" s="6"/>
      <c r="AT207" s="6"/>
      <c r="AU207" s="6"/>
      <c r="AV207" s="6"/>
      <c r="AW207" s="6"/>
      <c r="AX207" s="6"/>
      <c r="AY207" s="6"/>
    </row>
    <row r="208" spans="2:51" ht="18" customHeight="1" x14ac:dyDescent="0.2">
      <c r="B208" s="77">
        <v>197</v>
      </c>
      <c r="C208" s="105"/>
      <c r="D208" s="117"/>
      <c r="E208" s="117"/>
      <c r="F208" s="117"/>
      <c r="G208" s="106" t="str">
        <f t="shared" si="48"/>
        <v/>
      </c>
      <c r="H208" s="38"/>
      <c r="I208" s="14"/>
      <c r="J208" s="144"/>
      <c r="K208" s="148" t="str">
        <f t="shared" si="49"/>
        <v/>
      </c>
      <c r="L208" s="101" t="str">
        <f t="shared" si="50"/>
        <v/>
      </c>
      <c r="M208" s="82"/>
      <c r="N208" s="84"/>
      <c r="O208" s="84"/>
      <c r="P208" s="84"/>
      <c r="Q208" s="15" t="str" cm="1">
        <f t="array" ref="Q208">IF(M208="","",IF($Q$11="4 Beste",SUM(LARGE(M208:P208,{1;2;3;4})),(IF($Q$11="3 Beste",SUM(LARGE(M208:P208,{1;2;3})),(IF($Q$11="2 Beste",SUM(LARGE(M208:P208,{1;2})),IF($Q$11="Bester",LARGE(M208:P208,1))))))))</f>
        <v/>
      </c>
      <c r="R208" s="101" t="str">
        <f t="shared" si="51"/>
        <v/>
      </c>
      <c r="S208" s="82"/>
      <c r="T208" s="84"/>
      <c r="U208" s="84"/>
      <c r="V208" s="84"/>
      <c r="W208" s="16" t="str" cm="1">
        <f t="array" ref="W208">IF(S208="","",IF($W$11="4 Beste",SUM(LARGE(S208:V208,{1;2;3;4})),(IF($W$11="3 Beste",SUM(LARGE(S208:V208,{1;2;3})),(IF($W$11="2 Beste",SUM(LARGE(S208:V208,{1;2})),IF($W$11="Bester",LARGE(S208:V208,1))))))))</f>
        <v/>
      </c>
      <c r="X208" s="101" t="str">
        <f t="shared" si="52"/>
        <v/>
      </c>
      <c r="Y208" s="14"/>
      <c r="Z208" s="101" t="str">
        <f t="shared" si="53"/>
        <v/>
      </c>
      <c r="AA208" s="18"/>
      <c r="AB208" s="23" t="str">
        <f t="shared" si="45"/>
        <v/>
      </c>
      <c r="AC208" s="24" t="str">
        <f t="shared" si="46"/>
        <v/>
      </c>
      <c r="AD208" s="24" t="str">
        <f t="shared" si="47"/>
        <v/>
      </c>
      <c r="AE208" s="22" t="str">
        <f t="shared" si="54"/>
        <v/>
      </c>
      <c r="AF208" s="16" t="str">
        <f t="shared" si="55"/>
        <v/>
      </c>
      <c r="AG208" s="103" t="str">
        <f t="shared" si="56"/>
        <v/>
      </c>
      <c r="AH208" s="25" t="str">
        <f t="shared" si="57"/>
        <v/>
      </c>
      <c r="AI208" s="26" t="str">
        <f t="shared" si="58"/>
        <v/>
      </c>
      <c r="AJ208" s="27" t="str">
        <f t="shared" si="59"/>
        <v/>
      </c>
      <c r="AL208" s="6"/>
      <c r="AM208" s="6"/>
      <c r="AN208" s="6"/>
      <c r="AO208" s="6"/>
      <c r="AP208" s="6"/>
      <c r="AQ208" s="6"/>
      <c r="AR208" s="6"/>
      <c r="AS208" s="6"/>
      <c r="AT208" s="6"/>
      <c r="AU208" s="6"/>
      <c r="AV208" s="6"/>
      <c r="AW208" s="6"/>
      <c r="AX208" s="6"/>
      <c r="AY208" s="6"/>
    </row>
    <row r="209" spans="2:51" ht="18" customHeight="1" x14ac:dyDescent="0.2">
      <c r="B209" s="77">
        <v>198</v>
      </c>
      <c r="C209" s="105"/>
      <c r="D209" s="117"/>
      <c r="E209" s="117"/>
      <c r="F209" s="117"/>
      <c r="G209" s="106" t="str">
        <f t="shared" si="48"/>
        <v/>
      </c>
      <c r="H209" s="38"/>
      <c r="I209" s="14"/>
      <c r="J209" s="144"/>
      <c r="K209" s="148" t="str">
        <f t="shared" si="49"/>
        <v/>
      </c>
      <c r="L209" s="101" t="str">
        <f t="shared" si="50"/>
        <v/>
      </c>
      <c r="M209" s="82"/>
      <c r="N209" s="84"/>
      <c r="O209" s="84"/>
      <c r="P209" s="84"/>
      <c r="Q209" s="15" t="str" cm="1">
        <f t="array" ref="Q209">IF(M209="","",IF($Q$11="4 Beste",SUM(LARGE(M209:P209,{1;2;3;4})),(IF($Q$11="3 Beste",SUM(LARGE(M209:P209,{1;2;3})),(IF($Q$11="2 Beste",SUM(LARGE(M209:P209,{1;2})),IF($Q$11="Bester",LARGE(M209:P209,1))))))))</f>
        <v/>
      </c>
      <c r="R209" s="101" t="str">
        <f t="shared" si="51"/>
        <v/>
      </c>
      <c r="S209" s="82"/>
      <c r="T209" s="84"/>
      <c r="U209" s="84"/>
      <c r="V209" s="84"/>
      <c r="W209" s="16" t="str" cm="1">
        <f t="array" ref="W209">IF(S209="","",IF($W$11="4 Beste",SUM(LARGE(S209:V209,{1;2;3;4})),(IF($W$11="3 Beste",SUM(LARGE(S209:V209,{1;2;3})),(IF($W$11="2 Beste",SUM(LARGE(S209:V209,{1;2})),IF($W$11="Bester",LARGE(S209:V209,1))))))))</f>
        <v/>
      </c>
      <c r="X209" s="101" t="str">
        <f t="shared" si="52"/>
        <v/>
      </c>
      <c r="Y209" s="14"/>
      <c r="Z209" s="101" t="str">
        <f t="shared" si="53"/>
        <v/>
      </c>
      <c r="AA209" s="18"/>
      <c r="AB209" s="23" t="str">
        <f t="shared" si="45"/>
        <v/>
      </c>
      <c r="AC209" s="24" t="str">
        <f t="shared" si="46"/>
        <v/>
      </c>
      <c r="AD209" s="24" t="str">
        <f t="shared" si="47"/>
        <v/>
      </c>
      <c r="AE209" s="22" t="str">
        <f t="shared" si="54"/>
        <v/>
      </c>
      <c r="AF209" s="16" t="str">
        <f t="shared" si="55"/>
        <v/>
      </c>
      <c r="AG209" s="103" t="str">
        <f t="shared" si="56"/>
        <v/>
      </c>
      <c r="AH209" s="25" t="str">
        <f t="shared" si="57"/>
        <v/>
      </c>
      <c r="AI209" s="26" t="str">
        <f t="shared" si="58"/>
        <v/>
      </c>
      <c r="AJ209" s="27" t="str">
        <f t="shared" si="59"/>
        <v/>
      </c>
      <c r="AL209" s="6"/>
      <c r="AM209" s="6"/>
      <c r="AN209" s="6"/>
      <c r="AO209" s="6"/>
      <c r="AP209" s="6"/>
      <c r="AQ209" s="6"/>
      <c r="AR209" s="6"/>
      <c r="AS209" s="6"/>
      <c r="AT209" s="6"/>
      <c r="AU209" s="6"/>
      <c r="AV209" s="6"/>
      <c r="AW209" s="6"/>
      <c r="AX209" s="6"/>
      <c r="AY209" s="6"/>
    </row>
    <row r="210" spans="2:51" ht="18" customHeight="1" x14ac:dyDescent="0.2">
      <c r="B210" s="77">
        <v>199</v>
      </c>
      <c r="C210" s="105"/>
      <c r="D210" s="117"/>
      <c r="E210" s="117"/>
      <c r="F210" s="117"/>
      <c r="G210" s="106" t="str">
        <f t="shared" si="48"/>
        <v/>
      </c>
      <c r="H210" s="38"/>
      <c r="I210" s="14"/>
      <c r="J210" s="144"/>
      <c r="K210" s="148" t="str">
        <f t="shared" si="49"/>
        <v/>
      </c>
      <c r="L210" s="101" t="str">
        <f t="shared" si="50"/>
        <v/>
      </c>
      <c r="M210" s="82"/>
      <c r="N210" s="84"/>
      <c r="O210" s="84"/>
      <c r="P210" s="84"/>
      <c r="Q210" s="15" t="str" cm="1">
        <f t="array" ref="Q210">IF(M210="","",IF($Q$11="4 Beste",SUM(LARGE(M210:P210,{1;2;3;4})),(IF($Q$11="3 Beste",SUM(LARGE(M210:P210,{1;2;3})),(IF($Q$11="2 Beste",SUM(LARGE(M210:P210,{1;2})),IF($Q$11="Bester",LARGE(M210:P210,1))))))))</f>
        <v/>
      </c>
      <c r="R210" s="101" t="str">
        <f t="shared" si="51"/>
        <v/>
      </c>
      <c r="S210" s="82"/>
      <c r="T210" s="84"/>
      <c r="U210" s="84"/>
      <c r="V210" s="84"/>
      <c r="W210" s="16" t="str" cm="1">
        <f t="array" ref="W210">IF(S210="","",IF($W$11="4 Beste",SUM(LARGE(S210:V210,{1;2;3;4})),(IF($W$11="3 Beste",SUM(LARGE(S210:V210,{1;2;3})),(IF($W$11="2 Beste",SUM(LARGE(S210:V210,{1;2})),IF($W$11="Bester",LARGE(S210:V210,1))))))))</f>
        <v/>
      </c>
      <c r="X210" s="101" t="str">
        <f t="shared" si="52"/>
        <v/>
      </c>
      <c r="Y210" s="14"/>
      <c r="Z210" s="101" t="str">
        <f t="shared" si="53"/>
        <v/>
      </c>
      <c r="AA210" s="18"/>
      <c r="AB210" s="23" t="str">
        <f t="shared" si="45"/>
        <v/>
      </c>
      <c r="AC210" s="24" t="str">
        <f t="shared" si="46"/>
        <v/>
      </c>
      <c r="AD210" s="24" t="str">
        <f t="shared" si="47"/>
        <v/>
      </c>
      <c r="AE210" s="22" t="str">
        <f t="shared" si="54"/>
        <v/>
      </c>
      <c r="AF210" s="16" t="str">
        <f t="shared" si="55"/>
        <v/>
      </c>
      <c r="AG210" s="103" t="str">
        <f t="shared" si="56"/>
        <v/>
      </c>
      <c r="AH210" s="25" t="str">
        <f t="shared" si="57"/>
        <v/>
      </c>
      <c r="AI210" s="26" t="str">
        <f t="shared" si="58"/>
        <v/>
      </c>
      <c r="AJ210" s="27" t="str">
        <f t="shared" si="59"/>
        <v/>
      </c>
      <c r="AL210" s="6"/>
      <c r="AM210" s="6"/>
      <c r="AN210" s="6"/>
      <c r="AO210" s="6"/>
      <c r="AP210" s="6"/>
      <c r="AQ210" s="6"/>
      <c r="AR210" s="6"/>
      <c r="AS210" s="6"/>
      <c r="AT210" s="6"/>
      <c r="AU210" s="6"/>
      <c r="AV210" s="6"/>
      <c r="AW210" s="6"/>
      <c r="AX210" s="6"/>
      <c r="AY210" s="6"/>
    </row>
    <row r="211" spans="2:51" ht="18" customHeight="1" x14ac:dyDescent="0.2">
      <c r="B211" s="77">
        <v>200</v>
      </c>
      <c r="C211" s="105"/>
      <c r="D211" s="117"/>
      <c r="E211" s="117"/>
      <c r="F211" s="117"/>
      <c r="G211" s="106" t="str">
        <f t="shared" si="48"/>
        <v/>
      </c>
      <c r="H211" s="38"/>
      <c r="I211" s="14"/>
      <c r="J211" s="144"/>
      <c r="K211" s="148" t="str">
        <f t="shared" si="49"/>
        <v/>
      </c>
      <c r="L211" s="101" t="str">
        <f t="shared" si="50"/>
        <v/>
      </c>
      <c r="M211" s="82"/>
      <c r="N211" s="84"/>
      <c r="O211" s="84"/>
      <c r="P211" s="84"/>
      <c r="Q211" s="15" t="str" cm="1">
        <f t="array" ref="Q211">IF(M211="","",IF($Q$11="4 Beste",SUM(LARGE(M211:P211,{1;2;3;4})),(IF($Q$11="3 Beste",SUM(LARGE(M211:P211,{1;2;3})),(IF($Q$11="2 Beste",SUM(LARGE(M211:P211,{1;2})),IF($Q$11="Bester",LARGE(M211:P211,1))))))))</f>
        <v/>
      </c>
      <c r="R211" s="101" t="str">
        <f t="shared" si="51"/>
        <v/>
      </c>
      <c r="S211" s="82"/>
      <c r="T211" s="84"/>
      <c r="U211" s="84"/>
      <c r="V211" s="84"/>
      <c r="W211" s="16" t="str" cm="1">
        <f t="array" ref="W211">IF(S211="","",IF($W$11="4 Beste",SUM(LARGE(S211:V211,{1;2;3;4})),(IF($W$11="3 Beste",SUM(LARGE(S211:V211,{1;2;3})),(IF($W$11="2 Beste",SUM(LARGE(S211:V211,{1;2})),IF($W$11="Bester",LARGE(S211:V211,1))))))))</f>
        <v/>
      </c>
      <c r="X211" s="101" t="str">
        <f t="shared" si="52"/>
        <v/>
      </c>
      <c r="Y211" s="14"/>
      <c r="Z211" s="101" t="str">
        <f t="shared" si="53"/>
        <v/>
      </c>
      <c r="AA211" s="18"/>
      <c r="AB211" s="23" t="str">
        <f t="shared" si="45"/>
        <v/>
      </c>
      <c r="AC211" s="24" t="str">
        <f t="shared" si="46"/>
        <v/>
      </c>
      <c r="AD211" s="24" t="str">
        <f t="shared" si="47"/>
        <v/>
      </c>
      <c r="AE211" s="22" t="str">
        <f t="shared" si="54"/>
        <v/>
      </c>
      <c r="AF211" s="16" t="str">
        <f t="shared" si="55"/>
        <v/>
      </c>
      <c r="AG211" s="103" t="str">
        <f t="shared" si="56"/>
        <v/>
      </c>
      <c r="AH211" s="25" t="str">
        <f t="shared" si="57"/>
        <v/>
      </c>
      <c r="AI211" s="26" t="str">
        <f t="shared" si="58"/>
        <v/>
      </c>
      <c r="AJ211" s="27" t="str">
        <f t="shared" si="59"/>
        <v/>
      </c>
      <c r="AL211" s="6"/>
      <c r="AM211" s="6"/>
      <c r="AN211" s="6"/>
      <c r="AO211" s="6"/>
      <c r="AP211" s="6"/>
      <c r="AQ211" s="6"/>
      <c r="AR211" s="6"/>
      <c r="AS211" s="6"/>
      <c r="AT211" s="6"/>
      <c r="AU211" s="6"/>
      <c r="AV211" s="6"/>
      <c r="AW211" s="6"/>
      <c r="AX211" s="6"/>
      <c r="AY211" s="6"/>
    </row>
    <row r="212" spans="2:51" ht="18" customHeight="1" x14ac:dyDescent="0.2">
      <c r="B212" s="77">
        <v>201</v>
      </c>
      <c r="C212" s="105"/>
      <c r="D212" s="117"/>
      <c r="E212" s="117"/>
      <c r="F212" s="117"/>
      <c r="G212" s="106" t="str">
        <f t="shared" si="48"/>
        <v/>
      </c>
      <c r="H212" s="38"/>
      <c r="I212" s="14"/>
      <c r="J212" s="144"/>
      <c r="K212" s="148" t="str">
        <f t="shared" si="49"/>
        <v/>
      </c>
      <c r="L212" s="101" t="str">
        <f t="shared" si="50"/>
        <v/>
      </c>
      <c r="M212" s="82"/>
      <c r="N212" s="84"/>
      <c r="O212" s="84"/>
      <c r="P212" s="84"/>
      <c r="Q212" s="15" t="str" cm="1">
        <f t="array" ref="Q212">IF(M212="","",IF($Q$11="4 Beste",SUM(LARGE(M212:P212,{1;2;3;4})),(IF($Q$11="3 Beste",SUM(LARGE(M212:P212,{1;2;3})),(IF($Q$11="2 Beste",SUM(LARGE(M212:P212,{1;2})),IF($Q$11="Bester",LARGE(M212:P212,1))))))))</f>
        <v/>
      </c>
      <c r="R212" s="101" t="str">
        <f t="shared" si="51"/>
        <v/>
      </c>
      <c r="S212" s="82"/>
      <c r="T212" s="84"/>
      <c r="U212" s="84"/>
      <c r="V212" s="84"/>
      <c r="W212" s="16" t="str" cm="1">
        <f t="array" ref="W212">IF(S212="","",IF($W$11="4 Beste",SUM(LARGE(S212:V212,{1;2;3;4})),(IF($W$11="3 Beste",SUM(LARGE(S212:V212,{1;2;3})),(IF($W$11="2 Beste",SUM(LARGE(S212:V212,{1;2})),IF($W$11="Bester",LARGE(S212:V212,1))))))))</f>
        <v/>
      </c>
      <c r="X212" s="101" t="str">
        <f t="shared" si="52"/>
        <v/>
      </c>
      <c r="Y212" s="14"/>
      <c r="Z212" s="101" t="str">
        <f t="shared" si="53"/>
        <v/>
      </c>
      <c r="AA212" s="18"/>
      <c r="AB212" s="23" t="str">
        <f t="shared" si="45"/>
        <v/>
      </c>
      <c r="AC212" s="24" t="str">
        <f t="shared" si="46"/>
        <v/>
      </c>
      <c r="AD212" s="24" t="str">
        <f t="shared" si="47"/>
        <v/>
      </c>
      <c r="AE212" s="22" t="str">
        <f t="shared" si="54"/>
        <v/>
      </c>
      <c r="AF212" s="16" t="str">
        <f t="shared" si="55"/>
        <v/>
      </c>
      <c r="AG212" s="103" t="str">
        <f t="shared" si="56"/>
        <v/>
      </c>
      <c r="AH212" s="25" t="str">
        <f t="shared" si="57"/>
        <v/>
      </c>
      <c r="AI212" s="26" t="str">
        <f t="shared" si="58"/>
        <v/>
      </c>
      <c r="AJ212" s="27" t="str">
        <f t="shared" si="59"/>
        <v/>
      </c>
      <c r="AL212" s="6"/>
      <c r="AM212" s="6"/>
      <c r="AN212" s="6"/>
      <c r="AO212" s="6"/>
      <c r="AP212" s="6"/>
      <c r="AQ212" s="6"/>
      <c r="AR212" s="6"/>
      <c r="AS212" s="6"/>
      <c r="AT212" s="6"/>
      <c r="AU212" s="6"/>
      <c r="AV212" s="6"/>
      <c r="AW212" s="6"/>
      <c r="AX212" s="6"/>
      <c r="AY212" s="6"/>
    </row>
    <row r="213" spans="2:51" ht="18" customHeight="1" x14ac:dyDescent="0.2">
      <c r="B213" s="77">
        <v>202</v>
      </c>
      <c r="C213" s="105"/>
      <c r="D213" s="117"/>
      <c r="E213" s="117"/>
      <c r="F213" s="117"/>
      <c r="G213" s="106" t="str">
        <f t="shared" si="48"/>
        <v/>
      </c>
      <c r="H213" s="38"/>
      <c r="I213" s="14"/>
      <c r="J213" s="144"/>
      <c r="K213" s="148" t="str">
        <f t="shared" si="49"/>
        <v/>
      </c>
      <c r="L213" s="101" t="str">
        <f t="shared" si="50"/>
        <v/>
      </c>
      <c r="M213" s="82"/>
      <c r="N213" s="84"/>
      <c r="O213" s="84"/>
      <c r="P213" s="84"/>
      <c r="Q213" s="15" t="str" cm="1">
        <f t="array" ref="Q213">IF(M213="","",IF($Q$11="4 Beste",SUM(LARGE(M213:P213,{1;2;3;4})),(IF($Q$11="3 Beste",SUM(LARGE(M213:P213,{1;2;3})),(IF($Q$11="2 Beste",SUM(LARGE(M213:P213,{1;2})),IF($Q$11="Bester",LARGE(M213:P213,1))))))))</f>
        <v/>
      </c>
      <c r="R213" s="101" t="str">
        <f t="shared" si="51"/>
        <v/>
      </c>
      <c r="S213" s="82"/>
      <c r="T213" s="84"/>
      <c r="U213" s="84"/>
      <c r="V213" s="84"/>
      <c r="W213" s="16" t="str" cm="1">
        <f t="array" ref="W213">IF(S213="","",IF($W$11="4 Beste",SUM(LARGE(S213:V213,{1;2;3;4})),(IF($W$11="3 Beste",SUM(LARGE(S213:V213,{1;2;3})),(IF($W$11="2 Beste",SUM(LARGE(S213:V213,{1;2})),IF($W$11="Bester",LARGE(S213:V213,1))))))))</f>
        <v/>
      </c>
      <c r="X213" s="101" t="str">
        <f t="shared" si="52"/>
        <v/>
      </c>
      <c r="Y213" s="14"/>
      <c r="Z213" s="101" t="str">
        <f t="shared" si="53"/>
        <v/>
      </c>
      <c r="AA213" s="18"/>
      <c r="AB213" s="23" t="str">
        <f t="shared" si="45"/>
        <v/>
      </c>
      <c r="AC213" s="24" t="str">
        <f t="shared" si="46"/>
        <v/>
      </c>
      <c r="AD213" s="24" t="str">
        <f t="shared" si="47"/>
        <v/>
      </c>
      <c r="AE213" s="22" t="str">
        <f t="shared" si="54"/>
        <v/>
      </c>
      <c r="AF213" s="16" t="str">
        <f t="shared" si="55"/>
        <v/>
      </c>
      <c r="AG213" s="103" t="str">
        <f t="shared" si="56"/>
        <v/>
      </c>
      <c r="AH213" s="25" t="str">
        <f t="shared" si="57"/>
        <v/>
      </c>
      <c r="AI213" s="26" t="str">
        <f t="shared" si="58"/>
        <v/>
      </c>
      <c r="AJ213" s="27" t="str">
        <f t="shared" si="59"/>
        <v/>
      </c>
      <c r="AL213" s="6"/>
      <c r="AM213" s="6"/>
      <c r="AN213" s="6"/>
      <c r="AO213" s="6"/>
      <c r="AP213" s="6"/>
      <c r="AQ213" s="6"/>
      <c r="AR213" s="6"/>
      <c r="AS213" s="6"/>
      <c r="AT213" s="6"/>
      <c r="AU213" s="6"/>
      <c r="AV213" s="6"/>
      <c r="AW213" s="6"/>
      <c r="AX213" s="6"/>
      <c r="AY213" s="6"/>
    </row>
    <row r="214" spans="2:51" ht="18" customHeight="1" x14ac:dyDescent="0.2">
      <c r="B214" s="77">
        <v>203</v>
      </c>
      <c r="C214" s="105"/>
      <c r="D214" s="117"/>
      <c r="E214" s="117"/>
      <c r="F214" s="117"/>
      <c r="G214" s="106" t="str">
        <f t="shared" si="48"/>
        <v/>
      </c>
      <c r="H214" s="38"/>
      <c r="I214" s="14"/>
      <c r="J214" s="144"/>
      <c r="K214" s="148" t="str">
        <f t="shared" si="49"/>
        <v/>
      </c>
      <c r="L214" s="101" t="str">
        <f t="shared" si="50"/>
        <v/>
      </c>
      <c r="M214" s="82"/>
      <c r="N214" s="84"/>
      <c r="O214" s="84"/>
      <c r="P214" s="84"/>
      <c r="Q214" s="15" t="str" cm="1">
        <f t="array" ref="Q214">IF(M214="","",IF($Q$11="4 Beste",SUM(LARGE(M214:P214,{1;2;3;4})),(IF($Q$11="3 Beste",SUM(LARGE(M214:P214,{1;2;3})),(IF($Q$11="2 Beste",SUM(LARGE(M214:P214,{1;2})),IF($Q$11="Bester",LARGE(M214:P214,1))))))))</f>
        <v/>
      </c>
      <c r="R214" s="101" t="str">
        <f t="shared" si="51"/>
        <v/>
      </c>
      <c r="S214" s="82"/>
      <c r="T214" s="84"/>
      <c r="U214" s="84"/>
      <c r="V214" s="84"/>
      <c r="W214" s="16" t="str" cm="1">
        <f t="array" ref="W214">IF(S214="","",IF($W$11="4 Beste",SUM(LARGE(S214:V214,{1;2;3;4})),(IF($W$11="3 Beste",SUM(LARGE(S214:V214,{1;2;3})),(IF($W$11="2 Beste",SUM(LARGE(S214:V214,{1;2})),IF($W$11="Bester",LARGE(S214:V214,1))))))))</f>
        <v/>
      </c>
      <c r="X214" s="101" t="str">
        <f t="shared" si="52"/>
        <v/>
      </c>
      <c r="Y214" s="14"/>
      <c r="Z214" s="101" t="str">
        <f t="shared" si="53"/>
        <v/>
      </c>
      <c r="AA214" s="18"/>
      <c r="AB214" s="23" t="str">
        <f t="shared" si="45"/>
        <v/>
      </c>
      <c r="AC214" s="24" t="str">
        <f t="shared" si="46"/>
        <v/>
      </c>
      <c r="AD214" s="24" t="str">
        <f t="shared" si="47"/>
        <v/>
      </c>
      <c r="AE214" s="22" t="str">
        <f t="shared" si="54"/>
        <v/>
      </c>
      <c r="AF214" s="16" t="str">
        <f t="shared" si="55"/>
        <v/>
      </c>
      <c r="AG214" s="103" t="str">
        <f t="shared" si="56"/>
        <v/>
      </c>
      <c r="AH214" s="25" t="str">
        <f t="shared" si="57"/>
        <v/>
      </c>
      <c r="AI214" s="26" t="str">
        <f t="shared" si="58"/>
        <v/>
      </c>
      <c r="AJ214" s="27" t="str">
        <f t="shared" si="59"/>
        <v/>
      </c>
      <c r="AL214" s="6"/>
      <c r="AM214" s="6"/>
      <c r="AN214" s="6"/>
      <c r="AO214" s="6"/>
      <c r="AP214" s="6"/>
      <c r="AQ214" s="6"/>
      <c r="AR214" s="6"/>
      <c r="AS214" s="6"/>
      <c r="AT214" s="6"/>
      <c r="AU214" s="6"/>
      <c r="AV214" s="6"/>
      <c r="AW214" s="6"/>
      <c r="AX214" s="6"/>
      <c r="AY214" s="6"/>
    </row>
    <row r="215" spans="2:51" ht="18" customHeight="1" x14ac:dyDescent="0.2">
      <c r="B215" s="77">
        <v>204</v>
      </c>
      <c r="C215" s="105"/>
      <c r="D215" s="117"/>
      <c r="E215" s="117"/>
      <c r="F215" s="117"/>
      <c r="G215" s="106" t="str">
        <f t="shared" si="48"/>
        <v/>
      </c>
      <c r="H215" s="38"/>
      <c r="I215" s="14"/>
      <c r="J215" s="144"/>
      <c r="K215" s="148" t="str">
        <f t="shared" si="49"/>
        <v/>
      </c>
      <c r="L215" s="101" t="str">
        <f t="shared" si="50"/>
        <v/>
      </c>
      <c r="M215" s="82"/>
      <c r="N215" s="84"/>
      <c r="O215" s="84"/>
      <c r="P215" s="84"/>
      <c r="Q215" s="15" t="str" cm="1">
        <f t="array" ref="Q215">IF(M215="","",IF($Q$11="4 Beste",SUM(LARGE(M215:P215,{1;2;3;4})),(IF($Q$11="3 Beste",SUM(LARGE(M215:P215,{1;2;3})),(IF($Q$11="2 Beste",SUM(LARGE(M215:P215,{1;2})),IF($Q$11="Bester",LARGE(M215:P215,1))))))))</f>
        <v/>
      </c>
      <c r="R215" s="101" t="str">
        <f t="shared" si="51"/>
        <v/>
      </c>
      <c r="S215" s="82"/>
      <c r="T215" s="84"/>
      <c r="U215" s="84"/>
      <c r="V215" s="84"/>
      <c r="W215" s="16" t="str" cm="1">
        <f t="array" ref="W215">IF(S215="","",IF($W$11="4 Beste",SUM(LARGE(S215:V215,{1;2;3;4})),(IF($W$11="3 Beste",SUM(LARGE(S215:V215,{1;2;3})),(IF($W$11="2 Beste",SUM(LARGE(S215:V215,{1;2})),IF($W$11="Bester",LARGE(S215:V215,1))))))))</f>
        <v/>
      </c>
      <c r="X215" s="101" t="str">
        <f t="shared" si="52"/>
        <v/>
      </c>
      <c r="Y215" s="14"/>
      <c r="Z215" s="101" t="str">
        <f t="shared" si="53"/>
        <v/>
      </c>
      <c r="AA215" s="18"/>
      <c r="AB215" s="23" t="str">
        <f t="shared" si="45"/>
        <v/>
      </c>
      <c r="AC215" s="24" t="str">
        <f t="shared" si="46"/>
        <v/>
      </c>
      <c r="AD215" s="24" t="str">
        <f t="shared" si="47"/>
        <v/>
      </c>
      <c r="AE215" s="22" t="str">
        <f t="shared" si="54"/>
        <v/>
      </c>
      <c r="AF215" s="16" t="str">
        <f t="shared" si="55"/>
        <v/>
      </c>
      <c r="AG215" s="103" t="str">
        <f t="shared" si="56"/>
        <v/>
      </c>
      <c r="AH215" s="25" t="str">
        <f t="shared" si="57"/>
        <v/>
      </c>
      <c r="AI215" s="26" t="str">
        <f t="shared" si="58"/>
        <v/>
      </c>
      <c r="AJ215" s="27" t="str">
        <f t="shared" si="59"/>
        <v/>
      </c>
      <c r="AL215" s="6"/>
      <c r="AM215" s="6"/>
      <c r="AN215" s="6"/>
      <c r="AO215" s="6"/>
      <c r="AP215" s="6"/>
      <c r="AQ215" s="6"/>
      <c r="AR215" s="6"/>
      <c r="AS215" s="6"/>
      <c r="AT215" s="6"/>
      <c r="AU215" s="6"/>
      <c r="AV215" s="6"/>
      <c r="AW215" s="6"/>
      <c r="AX215" s="6"/>
      <c r="AY215" s="6"/>
    </row>
    <row r="216" spans="2:51" ht="18" customHeight="1" x14ac:dyDescent="0.2">
      <c r="B216" s="77">
        <v>205</v>
      </c>
      <c r="C216" s="105"/>
      <c r="D216" s="117"/>
      <c r="E216" s="117"/>
      <c r="F216" s="117"/>
      <c r="G216" s="106" t="str">
        <f t="shared" si="48"/>
        <v/>
      </c>
      <c r="H216" s="38"/>
      <c r="I216" s="14"/>
      <c r="J216" s="144"/>
      <c r="K216" s="148" t="str">
        <f t="shared" si="49"/>
        <v/>
      </c>
      <c r="L216" s="101" t="str">
        <f t="shared" si="50"/>
        <v/>
      </c>
      <c r="M216" s="82"/>
      <c r="N216" s="84"/>
      <c r="O216" s="84"/>
      <c r="P216" s="84"/>
      <c r="Q216" s="15" t="str" cm="1">
        <f t="array" ref="Q216">IF(M216="","",IF($Q$11="4 Beste",SUM(LARGE(M216:P216,{1;2;3;4})),(IF($Q$11="3 Beste",SUM(LARGE(M216:P216,{1;2;3})),(IF($Q$11="2 Beste",SUM(LARGE(M216:P216,{1;2})),IF($Q$11="Bester",LARGE(M216:P216,1))))))))</f>
        <v/>
      </c>
      <c r="R216" s="101" t="str">
        <f t="shared" si="51"/>
        <v/>
      </c>
      <c r="S216" s="82"/>
      <c r="T216" s="84"/>
      <c r="U216" s="84"/>
      <c r="V216" s="84"/>
      <c r="W216" s="16" t="str" cm="1">
        <f t="array" ref="W216">IF(S216="","",IF($W$11="4 Beste",SUM(LARGE(S216:V216,{1;2;3;4})),(IF($W$11="3 Beste",SUM(LARGE(S216:V216,{1;2;3})),(IF($W$11="2 Beste",SUM(LARGE(S216:V216,{1;2})),IF($W$11="Bester",LARGE(S216:V216,1))))))))</f>
        <v/>
      </c>
      <c r="X216" s="101" t="str">
        <f t="shared" si="52"/>
        <v/>
      </c>
      <c r="Y216" s="14"/>
      <c r="Z216" s="101" t="str">
        <f t="shared" si="53"/>
        <v/>
      </c>
      <c r="AA216" s="18"/>
      <c r="AB216" s="23" t="str">
        <f t="shared" si="45"/>
        <v/>
      </c>
      <c r="AC216" s="24" t="str">
        <f t="shared" si="46"/>
        <v/>
      </c>
      <c r="AD216" s="24" t="str">
        <f t="shared" si="47"/>
        <v/>
      </c>
      <c r="AE216" s="22" t="str">
        <f t="shared" si="54"/>
        <v/>
      </c>
      <c r="AF216" s="16" t="str">
        <f t="shared" si="55"/>
        <v/>
      </c>
      <c r="AG216" s="103" t="str">
        <f t="shared" si="56"/>
        <v/>
      </c>
      <c r="AH216" s="25" t="str">
        <f t="shared" si="57"/>
        <v/>
      </c>
      <c r="AI216" s="26" t="str">
        <f t="shared" si="58"/>
        <v/>
      </c>
      <c r="AJ216" s="27" t="str">
        <f t="shared" si="59"/>
        <v/>
      </c>
      <c r="AL216" s="6"/>
      <c r="AM216" s="6"/>
      <c r="AN216" s="6"/>
      <c r="AO216" s="6"/>
      <c r="AP216" s="6"/>
      <c r="AQ216" s="6"/>
      <c r="AR216" s="6"/>
      <c r="AS216" s="6"/>
      <c r="AT216" s="6"/>
      <c r="AU216" s="6"/>
      <c r="AV216" s="6"/>
      <c r="AW216" s="6"/>
      <c r="AX216" s="6"/>
      <c r="AY216" s="6"/>
    </row>
    <row r="217" spans="2:51" ht="18" customHeight="1" x14ac:dyDescent="0.2">
      <c r="B217" s="77">
        <v>206</v>
      </c>
      <c r="C217" s="105"/>
      <c r="D217" s="117"/>
      <c r="E217" s="117"/>
      <c r="F217" s="117"/>
      <c r="G217" s="106" t="str">
        <f t="shared" si="48"/>
        <v/>
      </c>
      <c r="H217" s="38"/>
      <c r="I217" s="14"/>
      <c r="J217" s="144"/>
      <c r="K217" s="148" t="str">
        <f t="shared" si="49"/>
        <v/>
      </c>
      <c r="L217" s="101" t="str">
        <f t="shared" si="50"/>
        <v/>
      </c>
      <c r="M217" s="82"/>
      <c r="N217" s="84"/>
      <c r="O217" s="84"/>
      <c r="P217" s="84"/>
      <c r="Q217" s="15" t="str" cm="1">
        <f t="array" ref="Q217">IF(M217="","",IF($Q$11="4 Beste",SUM(LARGE(M217:P217,{1;2;3;4})),(IF($Q$11="3 Beste",SUM(LARGE(M217:P217,{1;2;3})),(IF($Q$11="2 Beste",SUM(LARGE(M217:P217,{1;2})),IF($Q$11="Bester",LARGE(M217:P217,1))))))))</f>
        <v/>
      </c>
      <c r="R217" s="101" t="str">
        <f t="shared" si="51"/>
        <v/>
      </c>
      <c r="S217" s="82"/>
      <c r="T217" s="84"/>
      <c r="U217" s="84"/>
      <c r="V217" s="84"/>
      <c r="W217" s="16" t="str" cm="1">
        <f t="array" ref="W217">IF(S217="","",IF($W$11="4 Beste",SUM(LARGE(S217:V217,{1;2;3;4})),(IF($W$11="3 Beste",SUM(LARGE(S217:V217,{1;2;3})),(IF($W$11="2 Beste",SUM(LARGE(S217:V217,{1;2})),IF($W$11="Bester",LARGE(S217:V217,1))))))))</f>
        <v/>
      </c>
      <c r="X217" s="101" t="str">
        <f t="shared" si="52"/>
        <v/>
      </c>
      <c r="Y217" s="14"/>
      <c r="Z217" s="101" t="str">
        <f t="shared" si="53"/>
        <v/>
      </c>
      <c r="AA217" s="18"/>
      <c r="AB217" s="23" t="str">
        <f t="shared" si="45"/>
        <v/>
      </c>
      <c r="AC217" s="24" t="str">
        <f t="shared" si="46"/>
        <v/>
      </c>
      <c r="AD217" s="24" t="str">
        <f t="shared" si="47"/>
        <v/>
      </c>
      <c r="AE217" s="22" t="str">
        <f t="shared" si="54"/>
        <v/>
      </c>
      <c r="AF217" s="16" t="str">
        <f t="shared" si="55"/>
        <v/>
      </c>
      <c r="AG217" s="103" t="str">
        <f t="shared" si="56"/>
        <v/>
      </c>
      <c r="AH217" s="25" t="str">
        <f t="shared" si="57"/>
        <v/>
      </c>
      <c r="AI217" s="26" t="str">
        <f t="shared" si="58"/>
        <v/>
      </c>
      <c r="AJ217" s="27" t="str">
        <f t="shared" si="59"/>
        <v/>
      </c>
      <c r="AL217" s="6"/>
      <c r="AM217" s="6"/>
      <c r="AN217" s="6"/>
      <c r="AO217" s="6"/>
      <c r="AP217" s="6"/>
      <c r="AQ217" s="6"/>
      <c r="AR217" s="6"/>
      <c r="AS217" s="6"/>
      <c r="AT217" s="6"/>
      <c r="AU217" s="6"/>
      <c r="AV217" s="6"/>
      <c r="AW217" s="6"/>
      <c r="AX217" s="6"/>
      <c r="AY217" s="6"/>
    </row>
    <row r="218" spans="2:51" ht="18" customHeight="1" x14ac:dyDescent="0.2">
      <c r="B218" s="77">
        <v>207</v>
      </c>
      <c r="C218" s="105"/>
      <c r="D218" s="117"/>
      <c r="E218" s="117"/>
      <c r="F218" s="117"/>
      <c r="G218" s="106" t="str">
        <f t="shared" si="48"/>
        <v/>
      </c>
      <c r="H218" s="38"/>
      <c r="I218" s="14"/>
      <c r="J218" s="144"/>
      <c r="K218" s="148" t="str">
        <f t="shared" si="49"/>
        <v/>
      </c>
      <c r="L218" s="101" t="str">
        <f t="shared" si="50"/>
        <v/>
      </c>
      <c r="M218" s="82"/>
      <c r="N218" s="84"/>
      <c r="O218" s="84"/>
      <c r="P218" s="84"/>
      <c r="Q218" s="15" t="str" cm="1">
        <f t="array" ref="Q218">IF(M218="","",IF($Q$11="4 Beste",SUM(LARGE(M218:P218,{1;2;3;4})),(IF($Q$11="3 Beste",SUM(LARGE(M218:P218,{1;2;3})),(IF($Q$11="2 Beste",SUM(LARGE(M218:P218,{1;2})),IF($Q$11="Bester",LARGE(M218:P218,1))))))))</f>
        <v/>
      </c>
      <c r="R218" s="101" t="str">
        <f t="shared" si="51"/>
        <v/>
      </c>
      <c r="S218" s="82"/>
      <c r="T218" s="84"/>
      <c r="U218" s="84"/>
      <c r="V218" s="84"/>
      <c r="W218" s="16" t="str" cm="1">
        <f t="array" ref="W218">IF(S218="","",IF($W$11="4 Beste",SUM(LARGE(S218:V218,{1;2;3;4})),(IF($W$11="3 Beste",SUM(LARGE(S218:V218,{1;2;3})),(IF($W$11="2 Beste",SUM(LARGE(S218:V218,{1;2})),IF($W$11="Bester",LARGE(S218:V218,1))))))))</f>
        <v/>
      </c>
      <c r="X218" s="101" t="str">
        <f t="shared" si="52"/>
        <v/>
      </c>
      <c r="Y218" s="14"/>
      <c r="Z218" s="101" t="str">
        <f t="shared" si="53"/>
        <v/>
      </c>
      <c r="AA218" s="18"/>
      <c r="AB218" s="23" t="str">
        <f t="shared" si="45"/>
        <v/>
      </c>
      <c r="AC218" s="24" t="str">
        <f t="shared" si="46"/>
        <v/>
      </c>
      <c r="AD218" s="24" t="str">
        <f t="shared" si="47"/>
        <v/>
      </c>
      <c r="AE218" s="22" t="str">
        <f t="shared" si="54"/>
        <v/>
      </c>
      <c r="AF218" s="16" t="str">
        <f t="shared" si="55"/>
        <v/>
      </c>
      <c r="AG218" s="103" t="str">
        <f t="shared" si="56"/>
        <v/>
      </c>
      <c r="AH218" s="25" t="str">
        <f t="shared" si="57"/>
        <v/>
      </c>
      <c r="AI218" s="26" t="str">
        <f t="shared" si="58"/>
        <v/>
      </c>
      <c r="AJ218" s="27" t="str">
        <f t="shared" si="59"/>
        <v/>
      </c>
      <c r="AL218" s="6"/>
      <c r="AM218" s="6"/>
      <c r="AN218" s="6"/>
      <c r="AO218" s="6"/>
      <c r="AP218" s="6"/>
      <c r="AQ218" s="6"/>
      <c r="AR218" s="6"/>
      <c r="AS218" s="6"/>
      <c r="AT218" s="6"/>
      <c r="AU218" s="6"/>
      <c r="AV218" s="6"/>
      <c r="AW218" s="6"/>
      <c r="AX218" s="6"/>
      <c r="AY218" s="6"/>
    </row>
    <row r="219" spans="2:51" ht="18" customHeight="1" x14ac:dyDescent="0.2">
      <c r="B219" s="77">
        <v>208</v>
      </c>
      <c r="C219" s="105"/>
      <c r="D219" s="117"/>
      <c r="E219" s="117"/>
      <c r="F219" s="117"/>
      <c r="G219" s="106" t="str">
        <f t="shared" si="48"/>
        <v/>
      </c>
      <c r="H219" s="38"/>
      <c r="I219" s="14"/>
      <c r="J219" s="144"/>
      <c r="K219" s="148" t="str">
        <f t="shared" si="49"/>
        <v/>
      </c>
      <c r="L219" s="101" t="str">
        <f t="shared" si="50"/>
        <v/>
      </c>
      <c r="M219" s="82"/>
      <c r="N219" s="84"/>
      <c r="O219" s="84"/>
      <c r="P219" s="84"/>
      <c r="Q219" s="15" t="str" cm="1">
        <f t="array" ref="Q219">IF(M219="","",IF($Q$11="4 Beste",SUM(LARGE(M219:P219,{1;2;3;4})),(IF($Q$11="3 Beste",SUM(LARGE(M219:P219,{1;2;3})),(IF($Q$11="2 Beste",SUM(LARGE(M219:P219,{1;2})),IF($Q$11="Bester",LARGE(M219:P219,1))))))))</f>
        <v/>
      </c>
      <c r="R219" s="101" t="str">
        <f t="shared" si="51"/>
        <v/>
      </c>
      <c r="S219" s="82"/>
      <c r="T219" s="84"/>
      <c r="U219" s="84"/>
      <c r="V219" s="84"/>
      <c r="W219" s="16" t="str" cm="1">
        <f t="array" ref="W219">IF(S219="","",IF($W$11="4 Beste",SUM(LARGE(S219:V219,{1;2;3;4})),(IF($W$11="3 Beste",SUM(LARGE(S219:V219,{1;2;3})),(IF($W$11="2 Beste",SUM(LARGE(S219:V219,{1;2})),IF($W$11="Bester",LARGE(S219:V219,1))))))))</f>
        <v/>
      </c>
      <c r="X219" s="101" t="str">
        <f t="shared" si="52"/>
        <v/>
      </c>
      <c r="Y219" s="14"/>
      <c r="Z219" s="101" t="str">
        <f t="shared" si="53"/>
        <v/>
      </c>
      <c r="AA219" s="18"/>
      <c r="AB219" s="23" t="str">
        <f t="shared" si="45"/>
        <v/>
      </c>
      <c r="AC219" s="24" t="str">
        <f t="shared" si="46"/>
        <v/>
      </c>
      <c r="AD219" s="24" t="str">
        <f t="shared" si="47"/>
        <v/>
      </c>
      <c r="AE219" s="22" t="str">
        <f t="shared" si="54"/>
        <v/>
      </c>
      <c r="AF219" s="16" t="str">
        <f t="shared" si="55"/>
        <v/>
      </c>
      <c r="AG219" s="103" t="str">
        <f t="shared" si="56"/>
        <v/>
      </c>
      <c r="AH219" s="25" t="str">
        <f t="shared" si="57"/>
        <v/>
      </c>
      <c r="AI219" s="26" t="str">
        <f t="shared" si="58"/>
        <v/>
      </c>
      <c r="AJ219" s="27" t="str">
        <f t="shared" si="59"/>
        <v/>
      </c>
      <c r="AL219" s="6"/>
      <c r="AM219" s="6"/>
      <c r="AN219" s="6"/>
      <c r="AO219" s="6"/>
      <c r="AP219" s="6"/>
      <c r="AQ219" s="6"/>
      <c r="AR219" s="6"/>
      <c r="AS219" s="6"/>
      <c r="AT219" s="6"/>
      <c r="AU219" s="6"/>
      <c r="AV219" s="6"/>
      <c r="AW219" s="6"/>
      <c r="AX219" s="6"/>
      <c r="AY219" s="6"/>
    </row>
    <row r="220" spans="2:51" ht="18" customHeight="1" x14ac:dyDescent="0.2">
      <c r="B220" s="77">
        <v>209</v>
      </c>
      <c r="C220" s="105"/>
      <c r="D220" s="117"/>
      <c r="E220" s="117"/>
      <c r="F220" s="117"/>
      <c r="G220" s="106" t="str">
        <f t="shared" si="48"/>
        <v/>
      </c>
      <c r="H220" s="38"/>
      <c r="I220" s="14"/>
      <c r="J220" s="144"/>
      <c r="K220" s="148" t="str">
        <f t="shared" si="49"/>
        <v/>
      </c>
      <c r="L220" s="101" t="str">
        <f t="shared" si="50"/>
        <v/>
      </c>
      <c r="M220" s="82"/>
      <c r="N220" s="84"/>
      <c r="O220" s="84"/>
      <c r="P220" s="84"/>
      <c r="Q220" s="15" t="str" cm="1">
        <f t="array" ref="Q220">IF(M220="","",IF($Q$11="4 Beste",SUM(LARGE(M220:P220,{1;2;3;4})),(IF($Q$11="3 Beste",SUM(LARGE(M220:P220,{1;2;3})),(IF($Q$11="2 Beste",SUM(LARGE(M220:P220,{1;2})),IF($Q$11="Bester",LARGE(M220:P220,1))))))))</f>
        <v/>
      </c>
      <c r="R220" s="101" t="str">
        <f t="shared" si="51"/>
        <v/>
      </c>
      <c r="S220" s="82"/>
      <c r="T220" s="84"/>
      <c r="U220" s="84"/>
      <c r="V220" s="84"/>
      <c r="W220" s="16" t="str" cm="1">
        <f t="array" ref="W220">IF(S220="","",IF($W$11="4 Beste",SUM(LARGE(S220:V220,{1;2;3;4})),(IF($W$11="3 Beste",SUM(LARGE(S220:V220,{1;2;3})),(IF($W$11="2 Beste",SUM(LARGE(S220:V220,{1;2})),IF($W$11="Bester",LARGE(S220:V220,1))))))))</f>
        <v/>
      </c>
      <c r="X220" s="101" t="str">
        <f t="shared" si="52"/>
        <v/>
      </c>
      <c r="Y220" s="14"/>
      <c r="Z220" s="101" t="str">
        <f t="shared" si="53"/>
        <v/>
      </c>
      <c r="AA220" s="18"/>
      <c r="AB220" s="23" t="str">
        <f t="shared" si="45"/>
        <v/>
      </c>
      <c r="AC220" s="24" t="str">
        <f t="shared" si="46"/>
        <v/>
      </c>
      <c r="AD220" s="24" t="str">
        <f t="shared" si="47"/>
        <v/>
      </c>
      <c r="AE220" s="22" t="str">
        <f t="shared" si="54"/>
        <v/>
      </c>
      <c r="AF220" s="16" t="str">
        <f t="shared" si="55"/>
        <v/>
      </c>
      <c r="AG220" s="103" t="str">
        <f t="shared" si="56"/>
        <v/>
      </c>
      <c r="AH220" s="25" t="str">
        <f t="shared" si="57"/>
        <v/>
      </c>
      <c r="AI220" s="26" t="str">
        <f t="shared" si="58"/>
        <v/>
      </c>
      <c r="AJ220" s="27" t="str">
        <f t="shared" si="59"/>
        <v/>
      </c>
      <c r="AL220" s="6"/>
      <c r="AM220" s="6"/>
      <c r="AN220" s="6"/>
      <c r="AO220" s="6"/>
      <c r="AP220" s="6"/>
      <c r="AQ220" s="6"/>
      <c r="AR220" s="6"/>
      <c r="AS220" s="6"/>
      <c r="AT220" s="6"/>
      <c r="AU220" s="6"/>
      <c r="AV220" s="6"/>
      <c r="AW220" s="6"/>
      <c r="AX220" s="6"/>
      <c r="AY220" s="6"/>
    </row>
    <row r="221" spans="2:51" ht="18" customHeight="1" x14ac:dyDescent="0.2">
      <c r="B221" s="77">
        <v>210</v>
      </c>
      <c r="C221" s="105"/>
      <c r="D221" s="117"/>
      <c r="E221" s="117"/>
      <c r="F221" s="117"/>
      <c r="G221" s="106" t="str">
        <f t="shared" si="48"/>
        <v/>
      </c>
      <c r="H221" s="38"/>
      <c r="I221" s="14"/>
      <c r="J221" s="144"/>
      <c r="K221" s="148" t="str">
        <f t="shared" si="49"/>
        <v/>
      </c>
      <c r="L221" s="101" t="str">
        <f t="shared" si="50"/>
        <v/>
      </c>
      <c r="M221" s="82"/>
      <c r="N221" s="84"/>
      <c r="O221" s="84"/>
      <c r="P221" s="84"/>
      <c r="Q221" s="15" t="str" cm="1">
        <f t="array" ref="Q221">IF(M221="","",IF($Q$11="4 Beste",SUM(LARGE(M221:P221,{1;2;3;4})),(IF($Q$11="3 Beste",SUM(LARGE(M221:P221,{1;2;3})),(IF($Q$11="2 Beste",SUM(LARGE(M221:P221,{1;2})),IF($Q$11="Bester",LARGE(M221:P221,1))))))))</f>
        <v/>
      </c>
      <c r="R221" s="101" t="str">
        <f t="shared" si="51"/>
        <v/>
      </c>
      <c r="S221" s="82"/>
      <c r="T221" s="84"/>
      <c r="U221" s="84"/>
      <c r="V221" s="84"/>
      <c r="W221" s="16" t="str" cm="1">
        <f t="array" ref="W221">IF(S221="","",IF($W$11="4 Beste",SUM(LARGE(S221:V221,{1;2;3;4})),(IF($W$11="3 Beste",SUM(LARGE(S221:V221,{1;2;3})),(IF($W$11="2 Beste",SUM(LARGE(S221:V221,{1;2})),IF($W$11="Bester",LARGE(S221:V221,1))))))))</f>
        <v/>
      </c>
      <c r="X221" s="101" t="str">
        <f t="shared" si="52"/>
        <v/>
      </c>
      <c r="Y221" s="14"/>
      <c r="Z221" s="101" t="str">
        <f t="shared" si="53"/>
        <v/>
      </c>
      <c r="AA221" s="18"/>
      <c r="AB221" s="23" t="str">
        <f t="shared" si="45"/>
        <v/>
      </c>
      <c r="AC221" s="24" t="str">
        <f t="shared" si="46"/>
        <v/>
      </c>
      <c r="AD221" s="24" t="str">
        <f t="shared" si="47"/>
        <v/>
      </c>
      <c r="AE221" s="22" t="str">
        <f t="shared" si="54"/>
        <v/>
      </c>
      <c r="AF221" s="16" t="str">
        <f t="shared" si="55"/>
        <v/>
      </c>
      <c r="AG221" s="103" t="str">
        <f t="shared" si="56"/>
        <v/>
      </c>
      <c r="AH221" s="25" t="str">
        <f t="shared" si="57"/>
        <v/>
      </c>
      <c r="AI221" s="26" t="str">
        <f t="shared" si="58"/>
        <v/>
      </c>
      <c r="AJ221" s="27" t="str">
        <f t="shared" si="59"/>
        <v/>
      </c>
      <c r="AL221" s="6"/>
      <c r="AM221" s="6"/>
      <c r="AN221" s="6"/>
      <c r="AO221" s="6"/>
      <c r="AP221" s="6"/>
      <c r="AQ221" s="6"/>
      <c r="AR221" s="6"/>
      <c r="AS221" s="6"/>
      <c r="AT221" s="6"/>
      <c r="AU221" s="6"/>
      <c r="AV221" s="6"/>
      <c r="AW221" s="6"/>
      <c r="AX221" s="6"/>
      <c r="AY221" s="6"/>
    </row>
    <row r="222" spans="2:51" ht="18" customHeight="1" x14ac:dyDescent="0.2">
      <c r="B222" s="77">
        <v>211</v>
      </c>
      <c r="C222" s="105"/>
      <c r="D222" s="117"/>
      <c r="E222" s="117"/>
      <c r="F222" s="117"/>
      <c r="G222" s="106" t="str">
        <f t="shared" si="48"/>
        <v/>
      </c>
      <c r="H222" s="38"/>
      <c r="I222" s="14"/>
      <c r="J222" s="144"/>
      <c r="K222" s="148" t="str">
        <f t="shared" si="49"/>
        <v/>
      </c>
      <c r="L222" s="101" t="str">
        <f t="shared" si="50"/>
        <v/>
      </c>
      <c r="M222" s="82"/>
      <c r="N222" s="84"/>
      <c r="O222" s="84"/>
      <c r="P222" s="84"/>
      <c r="Q222" s="15" t="str" cm="1">
        <f t="array" ref="Q222">IF(M222="","",IF($Q$11="4 Beste",SUM(LARGE(M222:P222,{1;2;3;4})),(IF($Q$11="3 Beste",SUM(LARGE(M222:P222,{1;2;3})),(IF($Q$11="2 Beste",SUM(LARGE(M222:P222,{1;2})),IF($Q$11="Bester",LARGE(M222:P222,1))))))))</f>
        <v/>
      </c>
      <c r="R222" s="101" t="str">
        <f t="shared" si="51"/>
        <v/>
      </c>
      <c r="S222" s="82"/>
      <c r="T222" s="84"/>
      <c r="U222" s="84"/>
      <c r="V222" s="84"/>
      <c r="W222" s="16" t="str" cm="1">
        <f t="array" ref="W222">IF(S222="","",IF($W$11="4 Beste",SUM(LARGE(S222:V222,{1;2;3;4})),(IF($W$11="3 Beste",SUM(LARGE(S222:V222,{1;2;3})),(IF($W$11="2 Beste",SUM(LARGE(S222:V222,{1;2})),IF($W$11="Bester",LARGE(S222:V222,1))))))))</f>
        <v/>
      </c>
      <c r="X222" s="101" t="str">
        <f t="shared" si="52"/>
        <v/>
      </c>
      <c r="Y222" s="14"/>
      <c r="Z222" s="101" t="str">
        <f t="shared" si="53"/>
        <v/>
      </c>
      <c r="AA222" s="18"/>
      <c r="AB222" s="23" t="str">
        <f t="shared" si="45"/>
        <v/>
      </c>
      <c r="AC222" s="24" t="str">
        <f t="shared" si="46"/>
        <v/>
      </c>
      <c r="AD222" s="24" t="str">
        <f t="shared" si="47"/>
        <v/>
      </c>
      <c r="AE222" s="22" t="str">
        <f t="shared" si="54"/>
        <v/>
      </c>
      <c r="AF222" s="16" t="str">
        <f t="shared" si="55"/>
        <v/>
      </c>
      <c r="AG222" s="103" t="str">
        <f t="shared" si="56"/>
        <v/>
      </c>
      <c r="AH222" s="25" t="str">
        <f t="shared" si="57"/>
        <v/>
      </c>
      <c r="AI222" s="26" t="str">
        <f t="shared" si="58"/>
        <v/>
      </c>
      <c r="AJ222" s="27" t="str">
        <f t="shared" si="59"/>
        <v/>
      </c>
      <c r="AL222" s="6"/>
      <c r="AM222" s="6"/>
      <c r="AN222" s="6"/>
      <c r="AO222" s="6"/>
      <c r="AP222" s="6"/>
      <c r="AQ222" s="6"/>
      <c r="AR222" s="6"/>
      <c r="AS222" s="6"/>
      <c r="AT222" s="6"/>
      <c r="AU222" s="6"/>
      <c r="AV222" s="6"/>
      <c r="AW222" s="6"/>
      <c r="AX222" s="6"/>
      <c r="AY222" s="6"/>
    </row>
    <row r="223" spans="2:51" ht="18" customHeight="1" x14ac:dyDescent="0.2">
      <c r="B223" s="77">
        <v>212</v>
      </c>
      <c r="C223" s="105"/>
      <c r="D223" s="117"/>
      <c r="E223" s="117"/>
      <c r="F223" s="117"/>
      <c r="G223" s="106" t="str">
        <f t="shared" si="48"/>
        <v/>
      </c>
      <c r="H223" s="38"/>
      <c r="I223" s="14"/>
      <c r="J223" s="144"/>
      <c r="K223" s="148" t="str">
        <f t="shared" si="49"/>
        <v/>
      </c>
      <c r="L223" s="101" t="str">
        <f t="shared" si="50"/>
        <v/>
      </c>
      <c r="M223" s="82"/>
      <c r="N223" s="84"/>
      <c r="O223" s="84"/>
      <c r="P223" s="84"/>
      <c r="Q223" s="15" t="str" cm="1">
        <f t="array" ref="Q223">IF(M223="","",IF($Q$11="4 Beste",SUM(LARGE(M223:P223,{1;2;3;4})),(IF($Q$11="3 Beste",SUM(LARGE(M223:P223,{1;2;3})),(IF($Q$11="2 Beste",SUM(LARGE(M223:P223,{1;2})),IF($Q$11="Bester",LARGE(M223:P223,1))))))))</f>
        <v/>
      </c>
      <c r="R223" s="101" t="str">
        <f t="shared" si="51"/>
        <v/>
      </c>
      <c r="S223" s="82"/>
      <c r="T223" s="84"/>
      <c r="U223" s="84"/>
      <c r="V223" s="84"/>
      <c r="W223" s="16" t="str" cm="1">
        <f t="array" ref="W223">IF(S223="","",IF($W$11="4 Beste",SUM(LARGE(S223:V223,{1;2;3;4})),(IF($W$11="3 Beste",SUM(LARGE(S223:V223,{1;2;3})),(IF($W$11="2 Beste",SUM(LARGE(S223:V223,{1;2})),IF($W$11="Bester",LARGE(S223:V223,1))))))))</f>
        <v/>
      </c>
      <c r="X223" s="101" t="str">
        <f t="shared" si="52"/>
        <v/>
      </c>
      <c r="Y223" s="14"/>
      <c r="Z223" s="101" t="str">
        <f t="shared" si="53"/>
        <v/>
      </c>
      <c r="AA223" s="18"/>
      <c r="AB223" s="23" t="str">
        <f t="shared" si="45"/>
        <v/>
      </c>
      <c r="AC223" s="24" t="str">
        <f t="shared" si="46"/>
        <v/>
      </c>
      <c r="AD223" s="24" t="str">
        <f t="shared" si="47"/>
        <v/>
      </c>
      <c r="AE223" s="22" t="str">
        <f t="shared" si="54"/>
        <v/>
      </c>
      <c r="AF223" s="16" t="str">
        <f t="shared" si="55"/>
        <v/>
      </c>
      <c r="AG223" s="103" t="str">
        <f t="shared" si="56"/>
        <v/>
      </c>
      <c r="AH223" s="25" t="str">
        <f t="shared" si="57"/>
        <v/>
      </c>
      <c r="AI223" s="26" t="str">
        <f t="shared" si="58"/>
        <v/>
      </c>
      <c r="AJ223" s="27" t="str">
        <f t="shared" si="59"/>
        <v/>
      </c>
      <c r="AL223" s="6"/>
      <c r="AM223" s="6"/>
      <c r="AN223" s="6"/>
      <c r="AO223" s="6"/>
      <c r="AP223" s="6"/>
      <c r="AQ223" s="6"/>
      <c r="AR223" s="6"/>
      <c r="AS223" s="6"/>
      <c r="AT223" s="6"/>
      <c r="AU223" s="6"/>
      <c r="AV223" s="6"/>
      <c r="AW223" s="6"/>
      <c r="AX223" s="6"/>
      <c r="AY223" s="6"/>
    </row>
    <row r="224" spans="2:51" ht="18" customHeight="1" x14ac:dyDescent="0.2">
      <c r="B224" s="77">
        <v>213</v>
      </c>
      <c r="C224" s="105"/>
      <c r="D224" s="117"/>
      <c r="E224" s="117"/>
      <c r="F224" s="117"/>
      <c r="G224" s="106" t="str">
        <f t="shared" si="48"/>
        <v/>
      </c>
      <c r="H224" s="38"/>
      <c r="I224" s="14"/>
      <c r="J224" s="144"/>
      <c r="K224" s="148" t="str">
        <f t="shared" si="49"/>
        <v/>
      </c>
      <c r="L224" s="101" t="str">
        <f t="shared" si="50"/>
        <v/>
      </c>
      <c r="M224" s="82"/>
      <c r="N224" s="84"/>
      <c r="O224" s="84"/>
      <c r="P224" s="84"/>
      <c r="Q224" s="15" t="str" cm="1">
        <f t="array" ref="Q224">IF(M224="","",IF($Q$11="4 Beste",SUM(LARGE(M224:P224,{1;2;3;4})),(IF($Q$11="3 Beste",SUM(LARGE(M224:P224,{1;2;3})),(IF($Q$11="2 Beste",SUM(LARGE(M224:P224,{1;2})),IF($Q$11="Bester",LARGE(M224:P224,1))))))))</f>
        <v/>
      </c>
      <c r="R224" s="101" t="str">
        <f t="shared" si="51"/>
        <v/>
      </c>
      <c r="S224" s="82"/>
      <c r="T224" s="84"/>
      <c r="U224" s="84"/>
      <c r="V224" s="84"/>
      <c r="W224" s="16" t="str" cm="1">
        <f t="array" ref="W224">IF(S224="","",IF($W$11="4 Beste",SUM(LARGE(S224:V224,{1;2;3;4})),(IF($W$11="3 Beste",SUM(LARGE(S224:V224,{1;2;3})),(IF($W$11="2 Beste",SUM(LARGE(S224:V224,{1;2})),IF($W$11="Bester",LARGE(S224:V224,1))))))))</f>
        <v/>
      </c>
      <c r="X224" s="101" t="str">
        <f t="shared" si="52"/>
        <v/>
      </c>
      <c r="Y224" s="14"/>
      <c r="Z224" s="101" t="str">
        <f t="shared" si="53"/>
        <v/>
      </c>
      <c r="AA224" s="18"/>
      <c r="AB224" s="23" t="str">
        <f t="shared" si="45"/>
        <v/>
      </c>
      <c r="AC224" s="24" t="str">
        <f t="shared" si="46"/>
        <v/>
      </c>
      <c r="AD224" s="24" t="str">
        <f t="shared" si="47"/>
        <v/>
      </c>
      <c r="AE224" s="22" t="str">
        <f t="shared" si="54"/>
        <v/>
      </c>
      <c r="AF224" s="16" t="str">
        <f t="shared" si="55"/>
        <v/>
      </c>
      <c r="AG224" s="103" t="str">
        <f t="shared" si="56"/>
        <v/>
      </c>
      <c r="AH224" s="25" t="str">
        <f t="shared" si="57"/>
        <v/>
      </c>
      <c r="AI224" s="26" t="str">
        <f t="shared" si="58"/>
        <v/>
      </c>
      <c r="AJ224" s="27" t="str">
        <f t="shared" si="59"/>
        <v/>
      </c>
      <c r="AL224" s="6"/>
      <c r="AM224" s="6"/>
      <c r="AN224" s="6"/>
      <c r="AO224" s="6"/>
      <c r="AP224" s="6"/>
      <c r="AQ224" s="6"/>
      <c r="AR224" s="6"/>
      <c r="AS224" s="6"/>
      <c r="AT224" s="6"/>
      <c r="AU224" s="6"/>
      <c r="AV224" s="6"/>
      <c r="AW224" s="6"/>
      <c r="AX224" s="6"/>
      <c r="AY224" s="6"/>
    </row>
    <row r="225" spans="2:51" ht="18" customHeight="1" x14ac:dyDescent="0.2">
      <c r="B225" s="77">
        <v>214</v>
      </c>
      <c r="C225" s="105"/>
      <c r="D225" s="117"/>
      <c r="E225" s="117"/>
      <c r="F225" s="117"/>
      <c r="G225" s="106" t="str">
        <f t="shared" si="48"/>
        <v/>
      </c>
      <c r="H225" s="38"/>
      <c r="I225" s="14"/>
      <c r="J225" s="144"/>
      <c r="K225" s="148" t="str">
        <f t="shared" si="49"/>
        <v/>
      </c>
      <c r="L225" s="101" t="str">
        <f t="shared" si="50"/>
        <v/>
      </c>
      <c r="M225" s="82"/>
      <c r="N225" s="84"/>
      <c r="O225" s="84"/>
      <c r="P225" s="84"/>
      <c r="Q225" s="15" t="str" cm="1">
        <f t="array" ref="Q225">IF(M225="","",IF($Q$11="4 Beste",SUM(LARGE(M225:P225,{1;2;3;4})),(IF($Q$11="3 Beste",SUM(LARGE(M225:P225,{1;2;3})),(IF($Q$11="2 Beste",SUM(LARGE(M225:P225,{1;2})),IF($Q$11="Bester",LARGE(M225:P225,1))))))))</f>
        <v/>
      </c>
      <c r="R225" s="101" t="str">
        <f t="shared" si="51"/>
        <v/>
      </c>
      <c r="S225" s="82"/>
      <c r="T225" s="84"/>
      <c r="U225" s="84"/>
      <c r="V225" s="84"/>
      <c r="W225" s="16" t="str" cm="1">
        <f t="array" ref="W225">IF(S225="","",IF($W$11="4 Beste",SUM(LARGE(S225:V225,{1;2;3;4})),(IF($W$11="3 Beste",SUM(LARGE(S225:V225,{1;2;3})),(IF($W$11="2 Beste",SUM(LARGE(S225:V225,{1;2})),IF($W$11="Bester",LARGE(S225:V225,1))))))))</f>
        <v/>
      </c>
      <c r="X225" s="101" t="str">
        <f t="shared" si="52"/>
        <v/>
      </c>
      <c r="Y225" s="14"/>
      <c r="Z225" s="101" t="str">
        <f t="shared" si="53"/>
        <v/>
      </c>
      <c r="AA225" s="18"/>
      <c r="AB225" s="23" t="str">
        <f t="shared" si="45"/>
        <v/>
      </c>
      <c r="AC225" s="24" t="str">
        <f t="shared" si="46"/>
        <v/>
      </c>
      <c r="AD225" s="24" t="str">
        <f t="shared" si="47"/>
        <v/>
      </c>
      <c r="AE225" s="22" t="str">
        <f t="shared" si="54"/>
        <v/>
      </c>
      <c r="AF225" s="16" t="str">
        <f t="shared" si="55"/>
        <v/>
      </c>
      <c r="AG225" s="103" t="str">
        <f t="shared" si="56"/>
        <v/>
      </c>
      <c r="AH225" s="25" t="str">
        <f t="shared" si="57"/>
        <v/>
      </c>
      <c r="AI225" s="26" t="str">
        <f t="shared" si="58"/>
        <v/>
      </c>
      <c r="AJ225" s="27" t="str">
        <f t="shared" si="59"/>
        <v/>
      </c>
      <c r="AL225" s="6"/>
      <c r="AM225" s="6"/>
      <c r="AN225" s="6"/>
      <c r="AO225" s="6"/>
      <c r="AP225" s="6"/>
      <c r="AQ225" s="6"/>
      <c r="AR225" s="6"/>
      <c r="AS225" s="6"/>
      <c r="AT225" s="6"/>
      <c r="AU225" s="6"/>
      <c r="AV225" s="6"/>
      <c r="AW225" s="6"/>
      <c r="AX225" s="6"/>
      <c r="AY225" s="6"/>
    </row>
    <row r="226" spans="2:51" ht="18" customHeight="1" x14ac:dyDescent="0.2">
      <c r="B226" s="77">
        <v>215</v>
      </c>
      <c r="C226" s="105"/>
      <c r="D226" s="117"/>
      <c r="E226" s="117"/>
      <c r="F226" s="117"/>
      <c r="G226" s="106" t="str">
        <f t="shared" si="48"/>
        <v/>
      </c>
      <c r="H226" s="38"/>
      <c r="I226" s="14"/>
      <c r="J226" s="144"/>
      <c r="K226" s="148" t="str">
        <f t="shared" si="49"/>
        <v/>
      </c>
      <c r="L226" s="101" t="str">
        <f t="shared" si="50"/>
        <v/>
      </c>
      <c r="M226" s="82"/>
      <c r="N226" s="84"/>
      <c r="O226" s="84"/>
      <c r="P226" s="84"/>
      <c r="Q226" s="15" t="str" cm="1">
        <f t="array" ref="Q226">IF(M226="","",IF($Q$11="4 Beste",SUM(LARGE(M226:P226,{1;2;3;4})),(IF($Q$11="3 Beste",SUM(LARGE(M226:P226,{1;2;3})),(IF($Q$11="2 Beste",SUM(LARGE(M226:P226,{1;2})),IF($Q$11="Bester",LARGE(M226:P226,1))))))))</f>
        <v/>
      </c>
      <c r="R226" s="101" t="str">
        <f t="shared" si="51"/>
        <v/>
      </c>
      <c r="S226" s="82"/>
      <c r="T226" s="84"/>
      <c r="U226" s="84"/>
      <c r="V226" s="84"/>
      <c r="W226" s="16" t="str" cm="1">
        <f t="array" ref="W226">IF(S226="","",IF($W$11="4 Beste",SUM(LARGE(S226:V226,{1;2;3;4})),(IF($W$11="3 Beste",SUM(LARGE(S226:V226,{1;2;3})),(IF($W$11="2 Beste",SUM(LARGE(S226:V226,{1;2})),IF($W$11="Bester",LARGE(S226:V226,1))))))))</f>
        <v/>
      </c>
      <c r="X226" s="101" t="str">
        <f t="shared" si="52"/>
        <v/>
      </c>
      <c r="Y226" s="14"/>
      <c r="Z226" s="101" t="str">
        <f t="shared" si="53"/>
        <v/>
      </c>
      <c r="AA226" s="18"/>
      <c r="AB226" s="23" t="str">
        <f t="shared" si="45"/>
        <v/>
      </c>
      <c r="AC226" s="24" t="str">
        <f t="shared" si="46"/>
        <v/>
      </c>
      <c r="AD226" s="24" t="str">
        <f t="shared" si="47"/>
        <v/>
      </c>
      <c r="AE226" s="22" t="str">
        <f t="shared" si="54"/>
        <v/>
      </c>
      <c r="AF226" s="16" t="str">
        <f t="shared" si="55"/>
        <v/>
      </c>
      <c r="AG226" s="103" t="str">
        <f t="shared" si="56"/>
        <v/>
      </c>
      <c r="AH226" s="25" t="str">
        <f t="shared" si="57"/>
        <v/>
      </c>
      <c r="AI226" s="26" t="str">
        <f t="shared" si="58"/>
        <v/>
      </c>
      <c r="AJ226" s="27" t="str">
        <f t="shared" si="59"/>
        <v/>
      </c>
      <c r="AL226" s="6"/>
      <c r="AM226" s="6"/>
      <c r="AN226" s="6"/>
      <c r="AO226" s="6"/>
      <c r="AP226" s="6"/>
      <c r="AQ226" s="6"/>
      <c r="AR226" s="6"/>
      <c r="AS226" s="6"/>
      <c r="AT226" s="6"/>
      <c r="AU226" s="6"/>
      <c r="AV226" s="6"/>
      <c r="AW226" s="6"/>
      <c r="AX226" s="6"/>
      <c r="AY226" s="6"/>
    </row>
    <row r="227" spans="2:51" ht="18" customHeight="1" x14ac:dyDescent="0.2">
      <c r="B227" s="77">
        <v>216</v>
      </c>
      <c r="C227" s="105"/>
      <c r="D227" s="117"/>
      <c r="E227" s="117"/>
      <c r="F227" s="117"/>
      <c r="G227" s="106" t="str">
        <f t="shared" si="48"/>
        <v/>
      </c>
      <c r="H227" s="38"/>
      <c r="I227" s="14"/>
      <c r="J227" s="144"/>
      <c r="K227" s="148" t="str">
        <f t="shared" si="49"/>
        <v/>
      </c>
      <c r="L227" s="101" t="str">
        <f t="shared" si="50"/>
        <v/>
      </c>
      <c r="M227" s="82"/>
      <c r="N227" s="84"/>
      <c r="O227" s="84"/>
      <c r="P227" s="84"/>
      <c r="Q227" s="15" t="str" cm="1">
        <f t="array" ref="Q227">IF(M227="","",IF($Q$11="4 Beste",SUM(LARGE(M227:P227,{1;2;3;4})),(IF($Q$11="3 Beste",SUM(LARGE(M227:P227,{1;2;3})),(IF($Q$11="2 Beste",SUM(LARGE(M227:P227,{1;2})),IF($Q$11="Bester",LARGE(M227:P227,1))))))))</f>
        <v/>
      </c>
      <c r="R227" s="101" t="str">
        <f t="shared" si="51"/>
        <v/>
      </c>
      <c r="S227" s="82"/>
      <c r="T227" s="84"/>
      <c r="U227" s="84"/>
      <c r="V227" s="84"/>
      <c r="W227" s="16" t="str" cm="1">
        <f t="array" ref="W227">IF(S227="","",IF($W$11="4 Beste",SUM(LARGE(S227:V227,{1;2;3;4})),(IF($W$11="3 Beste",SUM(LARGE(S227:V227,{1;2;3})),(IF($W$11="2 Beste",SUM(LARGE(S227:V227,{1;2})),IF($W$11="Bester",LARGE(S227:V227,1))))))))</f>
        <v/>
      </c>
      <c r="X227" s="101" t="str">
        <f t="shared" si="52"/>
        <v/>
      </c>
      <c r="Y227" s="14"/>
      <c r="Z227" s="101" t="str">
        <f t="shared" si="53"/>
        <v/>
      </c>
      <c r="AA227" s="18"/>
      <c r="AB227" s="23" t="str">
        <f t="shared" si="45"/>
        <v/>
      </c>
      <c r="AC227" s="24" t="str">
        <f t="shared" si="46"/>
        <v/>
      </c>
      <c r="AD227" s="24" t="str">
        <f t="shared" si="47"/>
        <v/>
      </c>
      <c r="AE227" s="22" t="str">
        <f t="shared" si="54"/>
        <v/>
      </c>
      <c r="AF227" s="16" t="str">
        <f t="shared" si="55"/>
        <v/>
      </c>
      <c r="AG227" s="103" t="str">
        <f t="shared" si="56"/>
        <v/>
      </c>
      <c r="AH227" s="25" t="str">
        <f t="shared" si="57"/>
        <v/>
      </c>
      <c r="AI227" s="26" t="str">
        <f t="shared" si="58"/>
        <v/>
      </c>
      <c r="AJ227" s="27" t="str">
        <f t="shared" si="59"/>
        <v/>
      </c>
      <c r="AL227" s="6"/>
      <c r="AM227" s="6"/>
      <c r="AN227" s="6"/>
      <c r="AO227" s="6"/>
      <c r="AP227" s="6"/>
      <c r="AQ227" s="6"/>
      <c r="AR227" s="6"/>
      <c r="AS227" s="6"/>
      <c r="AT227" s="6"/>
      <c r="AU227" s="6"/>
      <c r="AV227" s="6"/>
      <c r="AW227" s="6"/>
      <c r="AX227" s="6"/>
      <c r="AY227" s="6"/>
    </row>
    <row r="228" spans="2:51" ht="18" customHeight="1" x14ac:dyDescent="0.2">
      <c r="B228" s="77">
        <v>217</v>
      </c>
      <c r="C228" s="105"/>
      <c r="D228" s="117"/>
      <c r="E228" s="117"/>
      <c r="F228" s="117"/>
      <c r="G228" s="106" t="str">
        <f t="shared" si="48"/>
        <v/>
      </c>
      <c r="H228" s="38"/>
      <c r="I228" s="14"/>
      <c r="J228" s="144"/>
      <c r="K228" s="148" t="str">
        <f t="shared" si="49"/>
        <v/>
      </c>
      <c r="L228" s="101" t="str">
        <f t="shared" si="50"/>
        <v/>
      </c>
      <c r="M228" s="82"/>
      <c r="N228" s="84"/>
      <c r="O228" s="84"/>
      <c r="P228" s="84"/>
      <c r="Q228" s="15" t="str" cm="1">
        <f t="array" ref="Q228">IF(M228="","",IF($Q$11="4 Beste",SUM(LARGE(M228:P228,{1;2;3;4})),(IF($Q$11="3 Beste",SUM(LARGE(M228:P228,{1;2;3})),(IF($Q$11="2 Beste",SUM(LARGE(M228:P228,{1;2})),IF($Q$11="Bester",LARGE(M228:P228,1))))))))</f>
        <v/>
      </c>
      <c r="R228" s="101" t="str">
        <f t="shared" si="51"/>
        <v/>
      </c>
      <c r="S228" s="82"/>
      <c r="T228" s="84"/>
      <c r="U228" s="84"/>
      <c r="V228" s="84"/>
      <c r="W228" s="16" t="str" cm="1">
        <f t="array" ref="W228">IF(S228="","",IF($W$11="4 Beste",SUM(LARGE(S228:V228,{1;2;3;4})),(IF($W$11="3 Beste",SUM(LARGE(S228:V228,{1;2;3})),(IF($W$11="2 Beste",SUM(LARGE(S228:V228,{1;2})),IF($W$11="Bester",LARGE(S228:V228,1))))))))</f>
        <v/>
      </c>
      <c r="X228" s="101" t="str">
        <f t="shared" si="52"/>
        <v/>
      </c>
      <c r="Y228" s="14"/>
      <c r="Z228" s="101" t="str">
        <f t="shared" si="53"/>
        <v/>
      </c>
      <c r="AA228" s="18"/>
      <c r="AB228" s="23" t="str">
        <f t="shared" si="45"/>
        <v/>
      </c>
      <c r="AC228" s="24" t="str">
        <f t="shared" si="46"/>
        <v/>
      </c>
      <c r="AD228" s="24" t="str">
        <f t="shared" si="47"/>
        <v/>
      </c>
      <c r="AE228" s="22" t="str">
        <f t="shared" si="54"/>
        <v/>
      </c>
      <c r="AF228" s="16" t="str">
        <f t="shared" si="55"/>
        <v/>
      </c>
      <c r="AG228" s="103" t="str">
        <f t="shared" si="56"/>
        <v/>
      </c>
      <c r="AH228" s="25" t="str">
        <f t="shared" si="57"/>
        <v/>
      </c>
      <c r="AI228" s="26" t="str">
        <f t="shared" si="58"/>
        <v/>
      </c>
      <c r="AJ228" s="27" t="str">
        <f t="shared" si="59"/>
        <v/>
      </c>
      <c r="AL228" s="6"/>
      <c r="AM228" s="6"/>
      <c r="AN228" s="6"/>
      <c r="AO228" s="6"/>
      <c r="AP228" s="6"/>
      <c r="AQ228" s="6"/>
      <c r="AR228" s="6"/>
      <c r="AS228" s="6"/>
      <c r="AT228" s="6"/>
      <c r="AU228" s="6"/>
      <c r="AV228" s="6"/>
      <c r="AW228" s="6"/>
      <c r="AX228" s="6"/>
      <c r="AY228" s="6"/>
    </row>
    <row r="229" spans="2:51" ht="18" customHeight="1" x14ac:dyDescent="0.2">
      <c r="B229" s="77">
        <v>218</v>
      </c>
      <c r="C229" s="105"/>
      <c r="D229" s="117"/>
      <c r="E229" s="117"/>
      <c r="F229" s="117"/>
      <c r="G229" s="106" t="str">
        <f t="shared" si="48"/>
        <v/>
      </c>
      <c r="H229" s="38"/>
      <c r="I229" s="14"/>
      <c r="J229" s="144"/>
      <c r="K229" s="148" t="str">
        <f t="shared" si="49"/>
        <v/>
      </c>
      <c r="L229" s="101" t="str">
        <f t="shared" si="50"/>
        <v/>
      </c>
      <c r="M229" s="82"/>
      <c r="N229" s="84"/>
      <c r="O229" s="84"/>
      <c r="P229" s="84"/>
      <c r="Q229" s="15" t="str" cm="1">
        <f t="array" ref="Q229">IF(M229="","",IF($Q$11="4 Beste",SUM(LARGE(M229:P229,{1;2;3;4})),(IF($Q$11="3 Beste",SUM(LARGE(M229:P229,{1;2;3})),(IF($Q$11="2 Beste",SUM(LARGE(M229:P229,{1;2})),IF($Q$11="Bester",LARGE(M229:P229,1))))))))</f>
        <v/>
      </c>
      <c r="R229" s="101" t="str">
        <f t="shared" si="51"/>
        <v/>
      </c>
      <c r="S229" s="82"/>
      <c r="T229" s="84"/>
      <c r="U229" s="84"/>
      <c r="V229" s="84"/>
      <c r="W229" s="16" t="str" cm="1">
        <f t="array" ref="W229">IF(S229="","",IF($W$11="4 Beste",SUM(LARGE(S229:V229,{1;2;3;4})),(IF($W$11="3 Beste",SUM(LARGE(S229:V229,{1;2;3})),(IF($W$11="2 Beste",SUM(LARGE(S229:V229,{1;2})),IF($W$11="Bester",LARGE(S229:V229,1))))))))</f>
        <v/>
      </c>
      <c r="X229" s="101" t="str">
        <f t="shared" si="52"/>
        <v/>
      </c>
      <c r="Y229" s="14"/>
      <c r="Z229" s="101" t="str">
        <f t="shared" si="53"/>
        <v/>
      </c>
      <c r="AA229" s="18"/>
      <c r="AB229" s="23" t="str">
        <f t="shared" si="45"/>
        <v/>
      </c>
      <c r="AC229" s="24" t="str">
        <f t="shared" si="46"/>
        <v/>
      </c>
      <c r="AD229" s="24" t="str">
        <f t="shared" si="47"/>
        <v/>
      </c>
      <c r="AE229" s="22" t="str">
        <f t="shared" si="54"/>
        <v/>
      </c>
      <c r="AF229" s="16" t="str">
        <f t="shared" si="55"/>
        <v/>
      </c>
      <c r="AG229" s="103" t="str">
        <f t="shared" si="56"/>
        <v/>
      </c>
      <c r="AH229" s="25" t="str">
        <f t="shared" si="57"/>
        <v/>
      </c>
      <c r="AI229" s="26" t="str">
        <f t="shared" si="58"/>
        <v/>
      </c>
      <c r="AJ229" s="27" t="str">
        <f t="shared" si="59"/>
        <v/>
      </c>
      <c r="AL229" s="6"/>
      <c r="AM229" s="6"/>
      <c r="AN229" s="6"/>
      <c r="AO229" s="6"/>
      <c r="AP229" s="6"/>
      <c r="AQ229" s="6"/>
      <c r="AR229" s="6"/>
      <c r="AS229" s="6"/>
      <c r="AT229" s="6"/>
      <c r="AU229" s="6"/>
      <c r="AV229" s="6"/>
      <c r="AW229" s="6"/>
      <c r="AX229" s="6"/>
      <c r="AY229" s="6"/>
    </row>
    <row r="230" spans="2:51" ht="18" customHeight="1" x14ac:dyDescent="0.2">
      <c r="B230" s="77">
        <v>219</v>
      </c>
      <c r="C230" s="105"/>
      <c r="D230" s="117"/>
      <c r="E230" s="117"/>
      <c r="F230" s="117"/>
      <c r="G230" s="106" t="str">
        <f t="shared" si="48"/>
        <v/>
      </c>
      <c r="H230" s="38"/>
      <c r="I230" s="14"/>
      <c r="J230" s="144"/>
      <c r="K230" s="148" t="str">
        <f t="shared" si="49"/>
        <v/>
      </c>
      <c r="L230" s="101" t="str">
        <f t="shared" si="50"/>
        <v/>
      </c>
      <c r="M230" s="82"/>
      <c r="N230" s="84"/>
      <c r="O230" s="84"/>
      <c r="P230" s="84"/>
      <c r="Q230" s="15" t="str" cm="1">
        <f t="array" ref="Q230">IF(M230="","",IF($Q$11="4 Beste",SUM(LARGE(M230:P230,{1;2;3;4})),(IF($Q$11="3 Beste",SUM(LARGE(M230:P230,{1;2;3})),(IF($Q$11="2 Beste",SUM(LARGE(M230:P230,{1;2})),IF($Q$11="Bester",LARGE(M230:P230,1))))))))</f>
        <v/>
      </c>
      <c r="R230" s="101" t="str">
        <f t="shared" si="51"/>
        <v/>
      </c>
      <c r="S230" s="82"/>
      <c r="T230" s="84"/>
      <c r="U230" s="84"/>
      <c r="V230" s="84"/>
      <c r="W230" s="16" t="str" cm="1">
        <f t="array" ref="W230">IF(S230="","",IF($W$11="4 Beste",SUM(LARGE(S230:V230,{1;2;3;4})),(IF($W$11="3 Beste",SUM(LARGE(S230:V230,{1;2;3})),(IF($W$11="2 Beste",SUM(LARGE(S230:V230,{1;2})),IF($W$11="Bester",LARGE(S230:V230,1))))))))</f>
        <v/>
      </c>
      <c r="X230" s="101" t="str">
        <f t="shared" si="52"/>
        <v/>
      </c>
      <c r="Y230" s="14"/>
      <c r="Z230" s="101" t="str">
        <f t="shared" si="53"/>
        <v/>
      </c>
      <c r="AA230" s="18"/>
      <c r="AB230" s="23" t="str">
        <f t="shared" si="45"/>
        <v/>
      </c>
      <c r="AC230" s="24" t="str">
        <f t="shared" si="46"/>
        <v/>
      </c>
      <c r="AD230" s="24" t="str">
        <f t="shared" si="47"/>
        <v/>
      </c>
      <c r="AE230" s="22" t="str">
        <f t="shared" si="54"/>
        <v/>
      </c>
      <c r="AF230" s="16" t="str">
        <f t="shared" si="55"/>
        <v/>
      </c>
      <c r="AG230" s="103" t="str">
        <f t="shared" si="56"/>
        <v/>
      </c>
      <c r="AH230" s="25" t="str">
        <f t="shared" si="57"/>
        <v/>
      </c>
      <c r="AI230" s="26" t="str">
        <f t="shared" si="58"/>
        <v/>
      </c>
      <c r="AJ230" s="27" t="str">
        <f t="shared" si="59"/>
        <v/>
      </c>
      <c r="AL230" s="6"/>
      <c r="AM230" s="6"/>
      <c r="AN230" s="6"/>
      <c r="AO230" s="6"/>
      <c r="AP230" s="6"/>
      <c r="AQ230" s="6"/>
      <c r="AR230" s="6"/>
      <c r="AS230" s="6"/>
      <c r="AT230" s="6"/>
      <c r="AU230" s="6"/>
      <c r="AV230" s="6"/>
      <c r="AW230" s="6"/>
      <c r="AX230" s="6"/>
      <c r="AY230" s="6"/>
    </row>
    <row r="231" spans="2:51" ht="18" customHeight="1" x14ac:dyDescent="0.2">
      <c r="B231" s="77">
        <v>220</v>
      </c>
      <c r="C231" s="105"/>
      <c r="D231" s="117"/>
      <c r="E231" s="117"/>
      <c r="F231" s="117"/>
      <c r="G231" s="106" t="str">
        <f t="shared" si="48"/>
        <v/>
      </c>
      <c r="H231" s="38"/>
      <c r="I231" s="14"/>
      <c r="J231" s="144"/>
      <c r="K231" s="148" t="str">
        <f t="shared" si="49"/>
        <v/>
      </c>
      <c r="L231" s="101" t="str">
        <f t="shared" si="50"/>
        <v/>
      </c>
      <c r="M231" s="82"/>
      <c r="N231" s="84"/>
      <c r="O231" s="84"/>
      <c r="P231" s="84"/>
      <c r="Q231" s="15" t="str" cm="1">
        <f t="array" ref="Q231">IF(M231="","",IF($Q$11="4 Beste",SUM(LARGE(M231:P231,{1;2;3;4})),(IF($Q$11="3 Beste",SUM(LARGE(M231:P231,{1;2;3})),(IF($Q$11="2 Beste",SUM(LARGE(M231:P231,{1;2})),IF($Q$11="Bester",LARGE(M231:P231,1))))))))</f>
        <v/>
      </c>
      <c r="R231" s="101" t="str">
        <f t="shared" si="51"/>
        <v/>
      </c>
      <c r="S231" s="82"/>
      <c r="T231" s="84"/>
      <c r="U231" s="84"/>
      <c r="V231" s="84"/>
      <c r="W231" s="16" t="str" cm="1">
        <f t="array" ref="W231">IF(S231="","",IF($W$11="4 Beste",SUM(LARGE(S231:V231,{1;2;3;4})),(IF($W$11="3 Beste",SUM(LARGE(S231:V231,{1;2;3})),(IF($W$11="2 Beste",SUM(LARGE(S231:V231,{1;2})),IF($W$11="Bester",LARGE(S231:V231,1))))))))</f>
        <v/>
      </c>
      <c r="X231" s="101" t="str">
        <f t="shared" si="52"/>
        <v/>
      </c>
      <c r="Y231" s="14"/>
      <c r="Z231" s="101" t="str">
        <f t="shared" si="53"/>
        <v/>
      </c>
      <c r="AA231" s="18"/>
      <c r="AB231" s="23" t="str">
        <f t="shared" si="45"/>
        <v/>
      </c>
      <c r="AC231" s="24" t="str">
        <f t="shared" si="46"/>
        <v/>
      </c>
      <c r="AD231" s="24" t="str">
        <f t="shared" si="47"/>
        <v/>
      </c>
      <c r="AE231" s="22" t="str">
        <f t="shared" si="54"/>
        <v/>
      </c>
      <c r="AF231" s="16" t="str">
        <f t="shared" si="55"/>
        <v/>
      </c>
      <c r="AG231" s="103" t="str">
        <f t="shared" si="56"/>
        <v/>
      </c>
      <c r="AH231" s="25" t="str">
        <f t="shared" si="57"/>
        <v/>
      </c>
      <c r="AI231" s="26" t="str">
        <f t="shared" si="58"/>
        <v/>
      </c>
      <c r="AJ231" s="27" t="str">
        <f t="shared" si="59"/>
        <v/>
      </c>
      <c r="AL231" s="6"/>
      <c r="AM231" s="6"/>
      <c r="AN231" s="6"/>
      <c r="AO231" s="6"/>
      <c r="AP231" s="6"/>
      <c r="AQ231" s="6"/>
      <c r="AR231" s="6"/>
      <c r="AS231" s="6"/>
      <c r="AT231" s="6"/>
      <c r="AU231" s="6"/>
      <c r="AV231" s="6"/>
      <c r="AW231" s="6"/>
      <c r="AX231" s="6"/>
      <c r="AY231" s="6"/>
    </row>
    <row r="232" spans="2:51" ht="18" customHeight="1" x14ac:dyDescent="0.2">
      <c r="B232" s="77">
        <v>221</v>
      </c>
      <c r="C232" s="105"/>
      <c r="D232" s="117"/>
      <c r="E232" s="117"/>
      <c r="F232" s="117"/>
      <c r="G232" s="106" t="str">
        <f t="shared" si="48"/>
        <v/>
      </c>
      <c r="H232" s="38"/>
      <c r="I232" s="14"/>
      <c r="J232" s="144"/>
      <c r="K232" s="148" t="str">
        <f t="shared" si="49"/>
        <v/>
      </c>
      <c r="L232" s="101" t="str">
        <f t="shared" si="50"/>
        <v/>
      </c>
      <c r="M232" s="82"/>
      <c r="N232" s="84"/>
      <c r="O232" s="84"/>
      <c r="P232" s="84"/>
      <c r="Q232" s="15" t="str" cm="1">
        <f t="array" ref="Q232">IF(M232="","",IF($Q$11="4 Beste",SUM(LARGE(M232:P232,{1;2;3;4})),(IF($Q$11="3 Beste",SUM(LARGE(M232:P232,{1;2;3})),(IF($Q$11="2 Beste",SUM(LARGE(M232:P232,{1;2})),IF($Q$11="Bester",LARGE(M232:P232,1))))))))</f>
        <v/>
      </c>
      <c r="R232" s="101" t="str">
        <f t="shared" si="51"/>
        <v/>
      </c>
      <c r="S232" s="82"/>
      <c r="T232" s="84"/>
      <c r="U232" s="84"/>
      <c r="V232" s="84"/>
      <c r="W232" s="16" t="str" cm="1">
        <f t="array" ref="W232">IF(S232="","",IF($W$11="4 Beste",SUM(LARGE(S232:V232,{1;2;3;4})),(IF($W$11="3 Beste",SUM(LARGE(S232:V232,{1;2;3})),(IF($W$11="2 Beste",SUM(LARGE(S232:V232,{1;2})),IF($W$11="Bester",LARGE(S232:V232,1))))))))</f>
        <v/>
      </c>
      <c r="X232" s="101" t="str">
        <f t="shared" si="52"/>
        <v/>
      </c>
      <c r="Y232" s="14"/>
      <c r="Z232" s="101" t="str">
        <f t="shared" si="53"/>
        <v/>
      </c>
      <c r="AA232" s="18"/>
      <c r="AB232" s="23" t="str">
        <f t="shared" si="45"/>
        <v/>
      </c>
      <c r="AC232" s="24" t="str">
        <f t="shared" si="46"/>
        <v/>
      </c>
      <c r="AD232" s="24" t="str">
        <f t="shared" si="47"/>
        <v/>
      </c>
      <c r="AE232" s="22" t="str">
        <f t="shared" si="54"/>
        <v/>
      </c>
      <c r="AF232" s="16" t="str">
        <f t="shared" si="55"/>
        <v/>
      </c>
      <c r="AG232" s="103" t="str">
        <f t="shared" si="56"/>
        <v/>
      </c>
      <c r="AH232" s="25" t="str">
        <f t="shared" si="57"/>
        <v/>
      </c>
      <c r="AI232" s="26" t="str">
        <f t="shared" si="58"/>
        <v/>
      </c>
      <c r="AJ232" s="27" t="str">
        <f t="shared" si="59"/>
        <v/>
      </c>
      <c r="AL232" s="6"/>
      <c r="AM232" s="6"/>
      <c r="AN232" s="6"/>
      <c r="AO232" s="6"/>
      <c r="AP232" s="6"/>
      <c r="AQ232" s="6"/>
      <c r="AR232" s="6"/>
      <c r="AS232" s="6"/>
      <c r="AT232" s="6"/>
      <c r="AU232" s="6"/>
      <c r="AV232" s="6"/>
      <c r="AW232" s="6"/>
      <c r="AX232" s="6"/>
      <c r="AY232" s="6"/>
    </row>
    <row r="233" spans="2:51" ht="18" customHeight="1" x14ac:dyDescent="0.2">
      <c r="B233" s="77">
        <v>222</v>
      </c>
      <c r="C233" s="105"/>
      <c r="D233" s="117"/>
      <c r="E233" s="117"/>
      <c r="F233" s="117"/>
      <c r="G233" s="106" t="str">
        <f t="shared" si="48"/>
        <v/>
      </c>
      <c r="H233" s="38"/>
      <c r="I233" s="14"/>
      <c r="J233" s="144"/>
      <c r="K233" s="148" t="str">
        <f t="shared" si="49"/>
        <v/>
      </c>
      <c r="L233" s="101" t="str">
        <f t="shared" si="50"/>
        <v/>
      </c>
      <c r="M233" s="82"/>
      <c r="N233" s="84"/>
      <c r="O233" s="84"/>
      <c r="P233" s="84"/>
      <c r="Q233" s="15" t="str" cm="1">
        <f t="array" ref="Q233">IF(M233="","",IF($Q$11="4 Beste",SUM(LARGE(M233:P233,{1;2;3;4})),(IF($Q$11="3 Beste",SUM(LARGE(M233:P233,{1;2;3})),(IF($Q$11="2 Beste",SUM(LARGE(M233:P233,{1;2})),IF($Q$11="Bester",LARGE(M233:P233,1))))))))</f>
        <v/>
      </c>
      <c r="R233" s="101" t="str">
        <f t="shared" si="51"/>
        <v/>
      </c>
      <c r="S233" s="82"/>
      <c r="T233" s="84"/>
      <c r="U233" s="84"/>
      <c r="V233" s="84"/>
      <c r="W233" s="16" t="str" cm="1">
        <f t="array" ref="W233">IF(S233="","",IF($W$11="4 Beste",SUM(LARGE(S233:V233,{1;2;3;4})),(IF($W$11="3 Beste",SUM(LARGE(S233:V233,{1;2;3})),(IF($W$11="2 Beste",SUM(LARGE(S233:V233,{1;2})),IF($W$11="Bester",LARGE(S233:V233,1))))))))</f>
        <v/>
      </c>
      <c r="X233" s="101" t="str">
        <f t="shared" si="52"/>
        <v/>
      </c>
      <c r="Y233" s="14"/>
      <c r="Z233" s="101" t="str">
        <f t="shared" si="53"/>
        <v/>
      </c>
      <c r="AA233" s="18"/>
      <c r="AB233" s="23" t="str">
        <f t="shared" si="45"/>
        <v/>
      </c>
      <c r="AC233" s="24" t="str">
        <f t="shared" si="46"/>
        <v/>
      </c>
      <c r="AD233" s="24" t="str">
        <f t="shared" si="47"/>
        <v/>
      </c>
      <c r="AE233" s="22" t="str">
        <f t="shared" si="54"/>
        <v/>
      </c>
      <c r="AF233" s="16" t="str">
        <f t="shared" si="55"/>
        <v/>
      </c>
      <c r="AG233" s="103" t="str">
        <f t="shared" si="56"/>
        <v/>
      </c>
      <c r="AH233" s="25" t="str">
        <f t="shared" si="57"/>
        <v/>
      </c>
      <c r="AI233" s="26" t="str">
        <f t="shared" si="58"/>
        <v/>
      </c>
      <c r="AJ233" s="27" t="str">
        <f t="shared" si="59"/>
        <v/>
      </c>
      <c r="AL233" s="6"/>
      <c r="AM233" s="6"/>
      <c r="AN233" s="6"/>
      <c r="AO233" s="6"/>
      <c r="AP233" s="6"/>
      <c r="AQ233" s="6"/>
      <c r="AR233" s="6"/>
      <c r="AS233" s="6"/>
      <c r="AT233" s="6"/>
      <c r="AU233" s="6"/>
      <c r="AV233" s="6"/>
      <c r="AW233" s="6"/>
      <c r="AX233" s="6"/>
      <c r="AY233" s="6"/>
    </row>
    <row r="234" spans="2:51" ht="18" customHeight="1" x14ac:dyDescent="0.2">
      <c r="B234" s="77">
        <v>223</v>
      </c>
      <c r="C234" s="105"/>
      <c r="D234" s="117"/>
      <c r="E234" s="117"/>
      <c r="F234" s="117"/>
      <c r="G234" s="106" t="str">
        <f t="shared" si="48"/>
        <v/>
      </c>
      <c r="H234" s="38"/>
      <c r="I234" s="14"/>
      <c r="J234" s="144"/>
      <c r="K234" s="148" t="str">
        <f t="shared" si="49"/>
        <v/>
      </c>
      <c r="L234" s="101" t="str">
        <f t="shared" si="50"/>
        <v/>
      </c>
      <c r="M234" s="82"/>
      <c r="N234" s="84"/>
      <c r="O234" s="84"/>
      <c r="P234" s="84"/>
      <c r="Q234" s="15" t="str" cm="1">
        <f t="array" ref="Q234">IF(M234="","",IF($Q$11="4 Beste",SUM(LARGE(M234:P234,{1;2;3;4})),(IF($Q$11="3 Beste",SUM(LARGE(M234:P234,{1;2;3})),(IF($Q$11="2 Beste",SUM(LARGE(M234:P234,{1;2})),IF($Q$11="Bester",LARGE(M234:P234,1))))))))</f>
        <v/>
      </c>
      <c r="R234" s="101" t="str">
        <f t="shared" si="51"/>
        <v/>
      </c>
      <c r="S234" s="82"/>
      <c r="T234" s="84"/>
      <c r="U234" s="84"/>
      <c r="V234" s="84"/>
      <c r="W234" s="16" t="str" cm="1">
        <f t="array" ref="W234">IF(S234="","",IF($W$11="4 Beste",SUM(LARGE(S234:V234,{1;2;3;4})),(IF($W$11="3 Beste",SUM(LARGE(S234:V234,{1;2;3})),(IF($W$11="2 Beste",SUM(LARGE(S234:V234,{1;2})),IF($W$11="Bester",LARGE(S234:V234,1))))))))</f>
        <v/>
      </c>
      <c r="X234" s="101" t="str">
        <f t="shared" si="52"/>
        <v/>
      </c>
      <c r="Y234" s="14"/>
      <c r="Z234" s="101" t="str">
        <f t="shared" si="53"/>
        <v/>
      </c>
      <c r="AA234" s="18"/>
      <c r="AB234" s="23" t="str">
        <f t="shared" si="45"/>
        <v/>
      </c>
      <c r="AC234" s="24" t="str">
        <f t="shared" si="46"/>
        <v/>
      </c>
      <c r="AD234" s="24" t="str">
        <f t="shared" si="47"/>
        <v/>
      </c>
      <c r="AE234" s="22" t="str">
        <f t="shared" si="54"/>
        <v/>
      </c>
      <c r="AF234" s="16" t="str">
        <f t="shared" si="55"/>
        <v/>
      </c>
      <c r="AG234" s="103" t="str">
        <f t="shared" si="56"/>
        <v/>
      </c>
      <c r="AH234" s="25" t="str">
        <f t="shared" si="57"/>
        <v/>
      </c>
      <c r="AI234" s="26" t="str">
        <f t="shared" si="58"/>
        <v/>
      </c>
      <c r="AJ234" s="27" t="str">
        <f t="shared" si="59"/>
        <v/>
      </c>
      <c r="AL234" s="6"/>
      <c r="AM234" s="6"/>
      <c r="AN234" s="6"/>
      <c r="AO234" s="6"/>
      <c r="AP234" s="6"/>
      <c r="AQ234" s="6"/>
      <c r="AR234" s="6"/>
      <c r="AS234" s="6"/>
      <c r="AT234" s="6"/>
      <c r="AU234" s="6"/>
      <c r="AV234" s="6"/>
      <c r="AW234" s="6"/>
      <c r="AX234" s="6"/>
      <c r="AY234" s="6"/>
    </row>
    <row r="235" spans="2:51" ht="18" customHeight="1" x14ac:dyDescent="0.2">
      <c r="B235" s="77">
        <v>224</v>
      </c>
      <c r="C235" s="105"/>
      <c r="D235" s="117"/>
      <c r="E235" s="117"/>
      <c r="F235" s="117"/>
      <c r="G235" s="106" t="str">
        <f t="shared" si="48"/>
        <v/>
      </c>
      <c r="H235" s="38"/>
      <c r="I235" s="14"/>
      <c r="J235" s="144"/>
      <c r="K235" s="148" t="str">
        <f t="shared" si="49"/>
        <v/>
      </c>
      <c r="L235" s="101" t="str">
        <f t="shared" si="50"/>
        <v/>
      </c>
      <c r="M235" s="82"/>
      <c r="N235" s="84"/>
      <c r="O235" s="84"/>
      <c r="P235" s="84"/>
      <c r="Q235" s="15" t="str" cm="1">
        <f t="array" ref="Q235">IF(M235="","",IF($Q$11="4 Beste",SUM(LARGE(M235:P235,{1;2;3;4})),(IF($Q$11="3 Beste",SUM(LARGE(M235:P235,{1;2;3})),(IF($Q$11="2 Beste",SUM(LARGE(M235:P235,{1;2})),IF($Q$11="Bester",LARGE(M235:P235,1))))))))</f>
        <v/>
      </c>
      <c r="R235" s="101" t="str">
        <f t="shared" si="51"/>
        <v/>
      </c>
      <c r="S235" s="82"/>
      <c r="T235" s="84"/>
      <c r="U235" s="84"/>
      <c r="V235" s="84"/>
      <c r="W235" s="16" t="str" cm="1">
        <f t="array" ref="W235">IF(S235="","",IF($W$11="4 Beste",SUM(LARGE(S235:V235,{1;2;3;4})),(IF($W$11="3 Beste",SUM(LARGE(S235:V235,{1;2;3})),(IF($W$11="2 Beste",SUM(LARGE(S235:V235,{1;2})),IF($W$11="Bester",LARGE(S235:V235,1))))))))</f>
        <v/>
      </c>
      <c r="X235" s="101" t="str">
        <f t="shared" si="52"/>
        <v/>
      </c>
      <c r="Y235" s="14"/>
      <c r="Z235" s="101" t="str">
        <f t="shared" si="53"/>
        <v/>
      </c>
      <c r="AA235" s="18"/>
      <c r="AB235" s="23" t="str">
        <f t="shared" si="45"/>
        <v/>
      </c>
      <c r="AC235" s="24" t="str">
        <f t="shared" si="46"/>
        <v/>
      </c>
      <c r="AD235" s="24" t="str">
        <f t="shared" si="47"/>
        <v/>
      </c>
      <c r="AE235" s="22" t="str">
        <f t="shared" si="54"/>
        <v/>
      </c>
      <c r="AF235" s="16" t="str">
        <f t="shared" si="55"/>
        <v/>
      </c>
      <c r="AG235" s="103" t="str">
        <f t="shared" si="56"/>
        <v/>
      </c>
      <c r="AH235" s="25" t="str">
        <f t="shared" si="57"/>
        <v/>
      </c>
      <c r="AI235" s="26" t="str">
        <f t="shared" si="58"/>
        <v/>
      </c>
      <c r="AJ235" s="27" t="str">
        <f t="shared" si="59"/>
        <v/>
      </c>
      <c r="AL235" s="6"/>
      <c r="AM235" s="6"/>
      <c r="AN235" s="6"/>
      <c r="AO235" s="6"/>
      <c r="AP235" s="6"/>
      <c r="AQ235" s="6"/>
      <c r="AR235" s="6"/>
      <c r="AS235" s="6"/>
      <c r="AT235" s="6"/>
      <c r="AU235" s="6"/>
      <c r="AV235" s="6"/>
      <c r="AW235" s="6"/>
      <c r="AX235" s="6"/>
      <c r="AY235" s="6"/>
    </row>
    <row r="236" spans="2:51" ht="18" customHeight="1" x14ac:dyDescent="0.2">
      <c r="B236" s="77">
        <v>225</v>
      </c>
      <c r="C236" s="105"/>
      <c r="D236" s="117"/>
      <c r="E236" s="117"/>
      <c r="F236" s="117"/>
      <c r="G236" s="106" t="str">
        <f t="shared" si="48"/>
        <v/>
      </c>
      <c r="H236" s="38"/>
      <c r="I236" s="14"/>
      <c r="J236" s="144"/>
      <c r="K236" s="148" t="str">
        <f t="shared" si="49"/>
        <v/>
      </c>
      <c r="L236" s="101" t="str">
        <f t="shared" si="50"/>
        <v/>
      </c>
      <c r="M236" s="82"/>
      <c r="N236" s="84"/>
      <c r="O236" s="84"/>
      <c r="P236" s="84"/>
      <c r="Q236" s="15" t="str" cm="1">
        <f t="array" ref="Q236">IF(M236="","",IF($Q$11="4 Beste",SUM(LARGE(M236:P236,{1;2;3;4})),(IF($Q$11="3 Beste",SUM(LARGE(M236:P236,{1;2;3})),(IF($Q$11="2 Beste",SUM(LARGE(M236:P236,{1;2})),IF($Q$11="Bester",LARGE(M236:P236,1))))))))</f>
        <v/>
      </c>
      <c r="R236" s="101" t="str">
        <f t="shared" si="51"/>
        <v/>
      </c>
      <c r="S236" s="82"/>
      <c r="T236" s="84"/>
      <c r="U236" s="84"/>
      <c r="V236" s="84"/>
      <c r="W236" s="16" t="str" cm="1">
        <f t="array" ref="W236">IF(S236="","",IF($W$11="4 Beste",SUM(LARGE(S236:V236,{1;2;3;4})),(IF($W$11="3 Beste",SUM(LARGE(S236:V236,{1;2;3})),(IF($W$11="2 Beste",SUM(LARGE(S236:V236,{1;2})),IF($W$11="Bester",LARGE(S236:V236,1))))))))</f>
        <v/>
      </c>
      <c r="X236" s="101" t="str">
        <f t="shared" si="52"/>
        <v/>
      </c>
      <c r="Y236" s="14"/>
      <c r="Z236" s="101" t="str">
        <f t="shared" si="53"/>
        <v/>
      </c>
      <c r="AA236" s="18"/>
      <c r="AB236" s="23" t="str">
        <f t="shared" si="45"/>
        <v/>
      </c>
      <c r="AC236" s="24" t="str">
        <f t="shared" si="46"/>
        <v/>
      </c>
      <c r="AD236" s="24" t="str">
        <f t="shared" si="47"/>
        <v/>
      </c>
      <c r="AE236" s="22" t="str">
        <f t="shared" si="54"/>
        <v/>
      </c>
      <c r="AF236" s="16" t="str">
        <f t="shared" si="55"/>
        <v/>
      </c>
      <c r="AG236" s="103" t="str">
        <f t="shared" si="56"/>
        <v/>
      </c>
      <c r="AH236" s="25" t="str">
        <f t="shared" si="57"/>
        <v/>
      </c>
      <c r="AI236" s="26" t="str">
        <f t="shared" si="58"/>
        <v/>
      </c>
      <c r="AJ236" s="27" t="str">
        <f t="shared" si="59"/>
        <v/>
      </c>
      <c r="AL236" s="6"/>
      <c r="AM236" s="6"/>
      <c r="AN236" s="6"/>
      <c r="AO236" s="6"/>
      <c r="AP236" s="6"/>
      <c r="AQ236" s="6"/>
      <c r="AR236" s="6"/>
      <c r="AS236" s="6"/>
      <c r="AT236" s="6"/>
      <c r="AU236" s="6"/>
      <c r="AV236" s="6"/>
      <c r="AW236" s="6"/>
      <c r="AX236" s="6"/>
      <c r="AY236" s="6"/>
    </row>
    <row r="237" spans="2:51" ht="18" customHeight="1" x14ac:dyDescent="0.2">
      <c r="B237" s="77">
        <v>226</v>
      </c>
      <c r="C237" s="105"/>
      <c r="D237" s="117"/>
      <c r="E237" s="117"/>
      <c r="F237" s="117"/>
      <c r="G237" s="106" t="str">
        <f t="shared" si="48"/>
        <v/>
      </c>
      <c r="H237" s="38"/>
      <c r="I237" s="14"/>
      <c r="J237" s="144"/>
      <c r="K237" s="148" t="str">
        <f t="shared" si="49"/>
        <v/>
      </c>
      <c r="L237" s="101" t="str">
        <f t="shared" si="50"/>
        <v/>
      </c>
      <c r="M237" s="82"/>
      <c r="N237" s="84"/>
      <c r="O237" s="84"/>
      <c r="P237" s="84"/>
      <c r="Q237" s="15" t="str" cm="1">
        <f t="array" ref="Q237">IF(M237="","",IF($Q$11="4 Beste",SUM(LARGE(M237:P237,{1;2;3;4})),(IF($Q$11="3 Beste",SUM(LARGE(M237:P237,{1;2;3})),(IF($Q$11="2 Beste",SUM(LARGE(M237:P237,{1;2})),IF($Q$11="Bester",LARGE(M237:P237,1))))))))</f>
        <v/>
      </c>
      <c r="R237" s="101" t="str">
        <f t="shared" si="51"/>
        <v/>
      </c>
      <c r="S237" s="82"/>
      <c r="T237" s="84"/>
      <c r="U237" s="84"/>
      <c r="V237" s="84"/>
      <c r="W237" s="16" t="str" cm="1">
        <f t="array" ref="W237">IF(S237="","",IF($W$11="4 Beste",SUM(LARGE(S237:V237,{1;2;3;4})),(IF($W$11="3 Beste",SUM(LARGE(S237:V237,{1;2;3})),(IF($W$11="2 Beste",SUM(LARGE(S237:V237,{1;2})),IF($W$11="Bester",LARGE(S237:V237,1))))))))</f>
        <v/>
      </c>
      <c r="X237" s="101" t="str">
        <f t="shared" si="52"/>
        <v/>
      </c>
      <c r="Y237" s="14"/>
      <c r="Z237" s="101" t="str">
        <f t="shared" si="53"/>
        <v/>
      </c>
      <c r="AA237" s="18"/>
      <c r="AB237" s="23" t="str">
        <f t="shared" si="45"/>
        <v/>
      </c>
      <c r="AC237" s="24" t="str">
        <f t="shared" si="46"/>
        <v/>
      </c>
      <c r="AD237" s="24" t="str">
        <f t="shared" si="47"/>
        <v/>
      </c>
      <c r="AE237" s="22" t="str">
        <f t="shared" si="54"/>
        <v/>
      </c>
      <c r="AF237" s="16" t="str">
        <f t="shared" si="55"/>
        <v/>
      </c>
      <c r="AG237" s="103" t="str">
        <f t="shared" si="56"/>
        <v/>
      </c>
      <c r="AH237" s="25" t="str">
        <f t="shared" si="57"/>
        <v/>
      </c>
      <c r="AI237" s="26" t="str">
        <f t="shared" si="58"/>
        <v/>
      </c>
      <c r="AJ237" s="27" t="str">
        <f t="shared" si="59"/>
        <v/>
      </c>
      <c r="AL237" s="6"/>
      <c r="AM237" s="6"/>
      <c r="AN237" s="6"/>
      <c r="AO237" s="6"/>
      <c r="AP237" s="6"/>
      <c r="AQ237" s="6"/>
      <c r="AR237" s="6"/>
      <c r="AS237" s="6"/>
      <c r="AT237" s="6"/>
      <c r="AU237" s="6"/>
      <c r="AV237" s="6"/>
      <c r="AW237" s="6"/>
      <c r="AX237" s="6"/>
      <c r="AY237" s="6"/>
    </row>
    <row r="238" spans="2:51" ht="18" customHeight="1" x14ac:dyDescent="0.2">
      <c r="B238" s="77">
        <v>227</v>
      </c>
      <c r="C238" s="105"/>
      <c r="D238" s="117"/>
      <c r="E238" s="117"/>
      <c r="F238" s="117"/>
      <c r="G238" s="106" t="str">
        <f t="shared" si="48"/>
        <v/>
      </c>
      <c r="H238" s="38"/>
      <c r="I238" s="14"/>
      <c r="J238" s="144"/>
      <c r="K238" s="148" t="str">
        <f t="shared" si="49"/>
        <v/>
      </c>
      <c r="L238" s="101" t="str">
        <f t="shared" si="50"/>
        <v/>
      </c>
      <c r="M238" s="82"/>
      <c r="N238" s="84"/>
      <c r="O238" s="84"/>
      <c r="P238" s="84"/>
      <c r="Q238" s="15" t="str" cm="1">
        <f t="array" ref="Q238">IF(M238="","",IF($Q$11="4 Beste",SUM(LARGE(M238:P238,{1;2;3;4})),(IF($Q$11="3 Beste",SUM(LARGE(M238:P238,{1;2;3})),(IF($Q$11="2 Beste",SUM(LARGE(M238:P238,{1;2})),IF($Q$11="Bester",LARGE(M238:P238,1))))))))</f>
        <v/>
      </c>
      <c r="R238" s="101" t="str">
        <f t="shared" si="51"/>
        <v/>
      </c>
      <c r="S238" s="82"/>
      <c r="T238" s="84"/>
      <c r="U238" s="84"/>
      <c r="V238" s="84"/>
      <c r="W238" s="16" t="str" cm="1">
        <f t="array" ref="W238">IF(S238="","",IF($W$11="4 Beste",SUM(LARGE(S238:V238,{1;2;3;4})),(IF($W$11="3 Beste",SUM(LARGE(S238:V238,{1;2;3})),(IF($W$11="2 Beste",SUM(LARGE(S238:V238,{1;2})),IF($W$11="Bester",LARGE(S238:V238,1))))))))</f>
        <v/>
      </c>
      <c r="X238" s="101" t="str">
        <f t="shared" si="52"/>
        <v/>
      </c>
      <c r="Y238" s="14"/>
      <c r="Z238" s="101" t="str">
        <f t="shared" si="53"/>
        <v/>
      </c>
      <c r="AA238" s="18"/>
      <c r="AB238" s="23" t="str">
        <f t="shared" si="45"/>
        <v/>
      </c>
      <c r="AC238" s="24" t="str">
        <f t="shared" si="46"/>
        <v/>
      </c>
      <c r="AD238" s="24" t="str">
        <f t="shared" si="47"/>
        <v/>
      </c>
      <c r="AE238" s="22" t="str">
        <f t="shared" si="54"/>
        <v/>
      </c>
      <c r="AF238" s="16" t="str">
        <f t="shared" si="55"/>
        <v/>
      </c>
      <c r="AG238" s="103" t="str">
        <f t="shared" si="56"/>
        <v/>
      </c>
      <c r="AH238" s="25" t="str">
        <f t="shared" si="57"/>
        <v/>
      </c>
      <c r="AI238" s="26" t="str">
        <f t="shared" si="58"/>
        <v/>
      </c>
      <c r="AJ238" s="27" t="str">
        <f t="shared" si="59"/>
        <v/>
      </c>
      <c r="AL238" s="6"/>
      <c r="AM238" s="6"/>
      <c r="AN238" s="6"/>
      <c r="AO238" s="6"/>
      <c r="AP238" s="6"/>
      <c r="AQ238" s="6"/>
      <c r="AR238" s="6"/>
      <c r="AS238" s="6"/>
      <c r="AT238" s="6"/>
      <c r="AU238" s="6"/>
      <c r="AV238" s="6"/>
      <c r="AW238" s="6"/>
      <c r="AX238" s="6"/>
      <c r="AY238" s="6"/>
    </row>
    <row r="239" spans="2:51" ht="18" customHeight="1" x14ac:dyDescent="0.2">
      <c r="B239" s="77">
        <v>228</v>
      </c>
      <c r="C239" s="105"/>
      <c r="D239" s="117"/>
      <c r="E239" s="117"/>
      <c r="F239" s="117"/>
      <c r="G239" s="106" t="str">
        <f t="shared" si="48"/>
        <v/>
      </c>
      <c r="H239" s="38"/>
      <c r="I239" s="14"/>
      <c r="J239" s="144"/>
      <c r="K239" s="148" t="str">
        <f t="shared" si="49"/>
        <v/>
      </c>
      <c r="L239" s="101" t="str">
        <f t="shared" si="50"/>
        <v/>
      </c>
      <c r="M239" s="82"/>
      <c r="N239" s="84"/>
      <c r="O239" s="84"/>
      <c r="P239" s="84"/>
      <c r="Q239" s="15" t="str" cm="1">
        <f t="array" ref="Q239">IF(M239="","",IF($Q$11="4 Beste",SUM(LARGE(M239:P239,{1;2;3;4})),(IF($Q$11="3 Beste",SUM(LARGE(M239:P239,{1;2;3})),(IF($Q$11="2 Beste",SUM(LARGE(M239:P239,{1;2})),IF($Q$11="Bester",LARGE(M239:P239,1))))))))</f>
        <v/>
      </c>
      <c r="R239" s="101" t="str">
        <f t="shared" si="51"/>
        <v/>
      </c>
      <c r="S239" s="82"/>
      <c r="T239" s="84"/>
      <c r="U239" s="84"/>
      <c r="V239" s="84"/>
      <c r="W239" s="16" t="str" cm="1">
        <f t="array" ref="W239">IF(S239="","",IF($W$11="4 Beste",SUM(LARGE(S239:V239,{1;2;3;4})),(IF($W$11="3 Beste",SUM(LARGE(S239:V239,{1;2;3})),(IF($W$11="2 Beste",SUM(LARGE(S239:V239,{1;2})),IF($W$11="Bester",LARGE(S239:V239,1))))))))</f>
        <v/>
      </c>
      <c r="X239" s="101" t="str">
        <f t="shared" si="52"/>
        <v/>
      </c>
      <c r="Y239" s="14"/>
      <c r="Z239" s="101" t="str">
        <f t="shared" si="53"/>
        <v/>
      </c>
      <c r="AA239" s="18"/>
      <c r="AB239" s="23" t="str">
        <f t="shared" si="45"/>
        <v/>
      </c>
      <c r="AC239" s="24" t="str">
        <f t="shared" si="46"/>
        <v/>
      </c>
      <c r="AD239" s="24" t="str">
        <f t="shared" si="47"/>
        <v/>
      </c>
      <c r="AE239" s="22" t="str">
        <f t="shared" si="54"/>
        <v/>
      </c>
      <c r="AF239" s="16" t="str">
        <f t="shared" si="55"/>
        <v/>
      </c>
      <c r="AG239" s="103" t="str">
        <f t="shared" si="56"/>
        <v/>
      </c>
      <c r="AH239" s="25" t="str">
        <f t="shared" si="57"/>
        <v/>
      </c>
      <c r="AI239" s="26" t="str">
        <f t="shared" si="58"/>
        <v/>
      </c>
      <c r="AJ239" s="27" t="str">
        <f t="shared" si="59"/>
        <v/>
      </c>
      <c r="AL239" s="6"/>
      <c r="AM239" s="6"/>
      <c r="AN239" s="6"/>
      <c r="AO239" s="6"/>
      <c r="AP239" s="6"/>
      <c r="AQ239" s="6"/>
      <c r="AR239" s="6"/>
      <c r="AS239" s="6"/>
      <c r="AT239" s="6"/>
      <c r="AU239" s="6"/>
      <c r="AV239" s="6"/>
      <c r="AW239" s="6"/>
      <c r="AX239" s="6"/>
      <c r="AY239" s="6"/>
    </row>
    <row r="240" spans="2:51" ht="18" customHeight="1" x14ac:dyDescent="0.2">
      <c r="B240" s="77">
        <v>229</v>
      </c>
      <c r="C240" s="105"/>
      <c r="D240" s="117"/>
      <c r="E240" s="117"/>
      <c r="F240" s="117"/>
      <c r="G240" s="106" t="str">
        <f t="shared" si="48"/>
        <v/>
      </c>
      <c r="H240" s="38"/>
      <c r="I240" s="14"/>
      <c r="J240" s="144"/>
      <c r="K240" s="148" t="str">
        <f t="shared" si="49"/>
        <v/>
      </c>
      <c r="L240" s="101" t="str">
        <f t="shared" si="50"/>
        <v/>
      </c>
      <c r="M240" s="82"/>
      <c r="N240" s="84"/>
      <c r="O240" s="84"/>
      <c r="P240" s="84"/>
      <c r="Q240" s="15" t="str" cm="1">
        <f t="array" ref="Q240">IF(M240="","",IF($Q$11="4 Beste",SUM(LARGE(M240:P240,{1;2;3;4})),(IF($Q$11="3 Beste",SUM(LARGE(M240:P240,{1;2;3})),(IF($Q$11="2 Beste",SUM(LARGE(M240:P240,{1;2})),IF($Q$11="Bester",LARGE(M240:P240,1))))))))</f>
        <v/>
      </c>
      <c r="R240" s="101" t="str">
        <f t="shared" si="51"/>
        <v/>
      </c>
      <c r="S240" s="82"/>
      <c r="T240" s="84"/>
      <c r="U240" s="84"/>
      <c r="V240" s="84"/>
      <c r="W240" s="16" t="str" cm="1">
        <f t="array" ref="W240">IF(S240="","",IF($W$11="4 Beste",SUM(LARGE(S240:V240,{1;2;3;4})),(IF($W$11="3 Beste",SUM(LARGE(S240:V240,{1;2;3})),(IF($W$11="2 Beste",SUM(LARGE(S240:V240,{1;2})),IF($W$11="Bester",LARGE(S240:V240,1))))))))</f>
        <v/>
      </c>
      <c r="X240" s="101" t="str">
        <f t="shared" si="52"/>
        <v/>
      </c>
      <c r="Y240" s="14"/>
      <c r="Z240" s="101" t="str">
        <f t="shared" si="53"/>
        <v/>
      </c>
      <c r="AA240" s="18"/>
      <c r="AB240" s="23" t="str">
        <f t="shared" si="45"/>
        <v/>
      </c>
      <c r="AC240" s="24" t="str">
        <f t="shared" si="46"/>
        <v/>
      </c>
      <c r="AD240" s="24" t="str">
        <f t="shared" si="47"/>
        <v/>
      </c>
      <c r="AE240" s="22" t="str">
        <f t="shared" si="54"/>
        <v/>
      </c>
      <c r="AF240" s="16" t="str">
        <f t="shared" si="55"/>
        <v/>
      </c>
      <c r="AG240" s="103" t="str">
        <f t="shared" si="56"/>
        <v/>
      </c>
      <c r="AH240" s="25" t="str">
        <f t="shared" si="57"/>
        <v/>
      </c>
      <c r="AI240" s="26" t="str">
        <f t="shared" si="58"/>
        <v/>
      </c>
      <c r="AJ240" s="27" t="str">
        <f t="shared" si="59"/>
        <v/>
      </c>
      <c r="AL240" s="6"/>
      <c r="AM240" s="6"/>
      <c r="AN240" s="6"/>
      <c r="AO240" s="6"/>
      <c r="AP240" s="6"/>
      <c r="AQ240" s="6"/>
      <c r="AR240" s="6"/>
      <c r="AS240" s="6"/>
      <c r="AT240" s="6"/>
      <c r="AU240" s="6"/>
      <c r="AV240" s="6"/>
      <c r="AW240" s="6"/>
      <c r="AX240" s="6"/>
      <c r="AY240" s="6"/>
    </row>
    <row r="241" spans="2:51" ht="18" customHeight="1" x14ac:dyDescent="0.2">
      <c r="B241" s="77">
        <v>230</v>
      </c>
      <c r="C241" s="105"/>
      <c r="D241" s="117"/>
      <c r="E241" s="117"/>
      <c r="F241" s="117"/>
      <c r="G241" s="106" t="str">
        <f t="shared" si="48"/>
        <v/>
      </c>
      <c r="H241" s="38"/>
      <c r="I241" s="14"/>
      <c r="J241" s="144"/>
      <c r="K241" s="148" t="str">
        <f t="shared" si="49"/>
        <v/>
      </c>
      <c r="L241" s="101" t="str">
        <f t="shared" si="50"/>
        <v/>
      </c>
      <c r="M241" s="82"/>
      <c r="N241" s="84"/>
      <c r="O241" s="84"/>
      <c r="P241" s="84"/>
      <c r="Q241" s="15" t="str" cm="1">
        <f t="array" ref="Q241">IF(M241="","",IF($Q$11="4 Beste",SUM(LARGE(M241:P241,{1;2;3;4})),(IF($Q$11="3 Beste",SUM(LARGE(M241:P241,{1;2;3})),(IF($Q$11="2 Beste",SUM(LARGE(M241:P241,{1;2})),IF($Q$11="Bester",LARGE(M241:P241,1))))))))</f>
        <v/>
      </c>
      <c r="R241" s="101" t="str">
        <f t="shared" si="51"/>
        <v/>
      </c>
      <c r="S241" s="82"/>
      <c r="T241" s="84"/>
      <c r="U241" s="84"/>
      <c r="V241" s="84"/>
      <c r="W241" s="16" t="str" cm="1">
        <f t="array" ref="W241">IF(S241="","",IF($W$11="4 Beste",SUM(LARGE(S241:V241,{1;2;3;4})),(IF($W$11="3 Beste",SUM(LARGE(S241:V241,{1;2;3})),(IF($W$11="2 Beste",SUM(LARGE(S241:V241,{1;2})),IF($W$11="Bester",LARGE(S241:V241,1))))))))</f>
        <v/>
      </c>
      <c r="X241" s="101" t="str">
        <f t="shared" si="52"/>
        <v/>
      </c>
      <c r="Y241" s="14"/>
      <c r="Z241" s="101" t="str">
        <f t="shared" si="53"/>
        <v/>
      </c>
      <c r="AA241" s="18"/>
      <c r="AB241" s="23" t="str">
        <f t="shared" si="45"/>
        <v/>
      </c>
      <c r="AC241" s="24" t="str">
        <f t="shared" si="46"/>
        <v/>
      </c>
      <c r="AD241" s="24" t="str">
        <f t="shared" si="47"/>
        <v/>
      </c>
      <c r="AE241" s="22" t="str">
        <f t="shared" si="54"/>
        <v/>
      </c>
      <c r="AF241" s="16" t="str">
        <f t="shared" si="55"/>
        <v/>
      </c>
      <c r="AG241" s="103" t="str">
        <f t="shared" si="56"/>
        <v/>
      </c>
      <c r="AH241" s="25" t="str">
        <f t="shared" si="57"/>
        <v/>
      </c>
      <c r="AI241" s="26" t="str">
        <f t="shared" si="58"/>
        <v/>
      </c>
      <c r="AJ241" s="27" t="str">
        <f t="shared" si="59"/>
        <v/>
      </c>
      <c r="AL241" s="6"/>
      <c r="AM241" s="6"/>
      <c r="AN241" s="6"/>
      <c r="AO241" s="6"/>
      <c r="AP241" s="6"/>
      <c r="AQ241" s="6"/>
      <c r="AR241" s="6"/>
      <c r="AS241" s="6"/>
      <c r="AT241" s="6"/>
      <c r="AU241" s="6"/>
      <c r="AV241" s="6"/>
      <c r="AW241" s="6"/>
      <c r="AX241" s="6"/>
      <c r="AY241" s="6"/>
    </row>
    <row r="242" spans="2:51" ht="18" customHeight="1" x14ac:dyDescent="0.2">
      <c r="B242" s="77">
        <v>231</v>
      </c>
      <c r="C242" s="105"/>
      <c r="D242" s="117"/>
      <c r="E242" s="117"/>
      <c r="F242" s="117"/>
      <c r="G242" s="106" t="str">
        <f t="shared" si="48"/>
        <v/>
      </c>
      <c r="H242" s="38"/>
      <c r="I242" s="14"/>
      <c r="J242" s="144"/>
      <c r="K242" s="148" t="str">
        <f t="shared" si="49"/>
        <v/>
      </c>
      <c r="L242" s="101" t="str">
        <f t="shared" si="50"/>
        <v/>
      </c>
      <c r="M242" s="82"/>
      <c r="N242" s="84"/>
      <c r="O242" s="84"/>
      <c r="P242" s="84"/>
      <c r="Q242" s="15" t="str" cm="1">
        <f t="array" ref="Q242">IF(M242="","",IF($Q$11="4 Beste",SUM(LARGE(M242:P242,{1;2;3;4})),(IF($Q$11="3 Beste",SUM(LARGE(M242:P242,{1;2;3})),(IF($Q$11="2 Beste",SUM(LARGE(M242:P242,{1;2})),IF($Q$11="Bester",LARGE(M242:P242,1))))))))</f>
        <v/>
      </c>
      <c r="R242" s="101" t="str">
        <f t="shared" si="51"/>
        <v/>
      </c>
      <c r="S242" s="82"/>
      <c r="T242" s="84"/>
      <c r="U242" s="84"/>
      <c r="V242" s="84"/>
      <c r="W242" s="16" t="str" cm="1">
        <f t="array" ref="W242">IF(S242="","",IF($W$11="4 Beste",SUM(LARGE(S242:V242,{1;2;3;4})),(IF($W$11="3 Beste",SUM(LARGE(S242:V242,{1;2;3})),(IF($W$11="2 Beste",SUM(LARGE(S242:V242,{1;2})),IF($W$11="Bester",LARGE(S242:V242,1))))))))</f>
        <v/>
      </c>
      <c r="X242" s="101" t="str">
        <f t="shared" si="52"/>
        <v/>
      </c>
      <c r="Y242" s="14"/>
      <c r="Z242" s="101" t="str">
        <f t="shared" si="53"/>
        <v/>
      </c>
      <c r="AA242" s="18"/>
      <c r="AB242" s="23" t="str">
        <f t="shared" si="45"/>
        <v/>
      </c>
      <c r="AC242" s="24" t="str">
        <f t="shared" si="46"/>
        <v/>
      </c>
      <c r="AD242" s="24" t="str">
        <f t="shared" si="47"/>
        <v/>
      </c>
      <c r="AE242" s="22" t="str">
        <f t="shared" si="54"/>
        <v/>
      </c>
      <c r="AF242" s="16" t="str">
        <f t="shared" si="55"/>
        <v/>
      </c>
      <c r="AG242" s="103" t="str">
        <f t="shared" si="56"/>
        <v/>
      </c>
      <c r="AH242" s="25" t="str">
        <f t="shared" si="57"/>
        <v/>
      </c>
      <c r="AI242" s="26" t="str">
        <f t="shared" si="58"/>
        <v/>
      </c>
      <c r="AJ242" s="27" t="str">
        <f t="shared" si="59"/>
        <v/>
      </c>
      <c r="AL242" s="6"/>
      <c r="AM242" s="6"/>
      <c r="AN242" s="6"/>
      <c r="AO242" s="6"/>
      <c r="AP242" s="6"/>
      <c r="AQ242" s="6"/>
      <c r="AR242" s="6"/>
      <c r="AS242" s="6"/>
      <c r="AT242" s="6"/>
      <c r="AU242" s="6"/>
      <c r="AV242" s="6"/>
      <c r="AW242" s="6"/>
      <c r="AX242" s="6"/>
      <c r="AY242" s="6"/>
    </row>
    <row r="243" spans="2:51" ht="18" customHeight="1" x14ac:dyDescent="0.2">
      <c r="B243" s="77">
        <v>232</v>
      </c>
      <c r="C243" s="105"/>
      <c r="D243" s="117"/>
      <c r="E243" s="117"/>
      <c r="F243" s="117"/>
      <c r="G243" s="106" t="str">
        <f t="shared" si="48"/>
        <v/>
      </c>
      <c r="H243" s="38"/>
      <c r="I243" s="14"/>
      <c r="J243" s="144"/>
      <c r="K243" s="148" t="str">
        <f t="shared" si="49"/>
        <v/>
      </c>
      <c r="L243" s="101" t="str">
        <f t="shared" si="50"/>
        <v/>
      </c>
      <c r="M243" s="82"/>
      <c r="N243" s="84"/>
      <c r="O243" s="84"/>
      <c r="P243" s="84"/>
      <c r="Q243" s="15" t="str" cm="1">
        <f t="array" ref="Q243">IF(M243="","",IF($Q$11="4 Beste",SUM(LARGE(M243:P243,{1;2;3;4})),(IF($Q$11="3 Beste",SUM(LARGE(M243:P243,{1;2;3})),(IF($Q$11="2 Beste",SUM(LARGE(M243:P243,{1;2})),IF($Q$11="Bester",LARGE(M243:P243,1))))))))</f>
        <v/>
      </c>
      <c r="R243" s="101" t="str">
        <f t="shared" si="51"/>
        <v/>
      </c>
      <c r="S243" s="82"/>
      <c r="T243" s="84"/>
      <c r="U243" s="84"/>
      <c r="V243" s="84"/>
      <c r="W243" s="16" t="str" cm="1">
        <f t="array" ref="W243">IF(S243="","",IF($W$11="4 Beste",SUM(LARGE(S243:V243,{1;2;3;4})),(IF($W$11="3 Beste",SUM(LARGE(S243:V243,{1;2;3})),(IF($W$11="2 Beste",SUM(LARGE(S243:V243,{1;2})),IF($W$11="Bester",LARGE(S243:V243,1))))))))</f>
        <v/>
      </c>
      <c r="X243" s="101" t="str">
        <f t="shared" si="52"/>
        <v/>
      </c>
      <c r="Y243" s="14"/>
      <c r="Z243" s="101" t="str">
        <f t="shared" si="53"/>
        <v/>
      </c>
      <c r="AA243" s="18"/>
      <c r="AB243" s="23" t="str">
        <f t="shared" si="45"/>
        <v/>
      </c>
      <c r="AC243" s="24" t="str">
        <f t="shared" si="46"/>
        <v/>
      </c>
      <c r="AD243" s="24" t="str">
        <f t="shared" si="47"/>
        <v/>
      </c>
      <c r="AE243" s="22" t="str">
        <f t="shared" si="54"/>
        <v/>
      </c>
      <c r="AF243" s="16" t="str">
        <f t="shared" si="55"/>
        <v/>
      </c>
      <c r="AG243" s="103" t="str">
        <f t="shared" si="56"/>
        <v/>
      </c>
      <c r="AH243" s="25" t="str">
        <f t="shared" si="57"/>
        <v/>
      </c>
      <c r="AI243" s="26" t="str">
        <f t="shared" si="58"/>
        <v/>
      </c>
      <c r="AJ243" s="27" t="str">
        <f t="shared" si="59"/>
        <v/>
      </c>
      <c r="AL243" s="6"/>
      <c r="AM243" s="6"/>
      <c r="AN243" s="6"/>
      <c r="AO243" s="6"/>
      <c r="AP243" s="6"/>
      <c r="AQ243" s="6"/>
      <c r="AR243" s="6"/>
      <c r="AS243" s="6"/>
      <c r="AT243" s="6"/>
      <c r="AU243" s="6"/>
      <c r="AV243" s="6"/>
      <c r="AW243" s="6"/>
      <c r="AX243" s="6"/>
      <c r="AY243" s="6"/>
    </row>
    <row r="244" spans="2:51" ht="18" customHeight="1" x14ac:dyDescent="0.2">
      <c r="B244" s="77">
        <v>233</v>
      </c>
      <c r="C244" s="105"/>
      <c r="D244" s="117"/>
      <c r="E244" s="117"/>
      <c r="F244" s="117"/>
      <c r="G244" s="106" t="str">
        <f t="shared" si="48"/>
        <v/>
      </c>
      <c r="H244" s="38"/>
      <c r="I244" s="14"/>
      <c r="J244" s="144"/>
      <c r="K244" s="148" t="str">
        <f t="shared" si="49"/>
        <v/>
      </c>
      <c r="L244" s="101" t="str">
        <f t="shared" si="50"/>
        <v/>
      </c>
      <c r="M244" s="82"/>
      <c r="N244" s="84"/>
      <c r="O244" s="84"/>
      <c r="P244" s="84"/>
      <c r="Q244" s="15" t="str" cm="1">
        <f t="array" ref="Q244">IF(M244="","",IF($Q$11="4 Beste",SUM(LARGE(M244:P244,{1;2;3;4})),(IF($Q$11="3 Beste",SUM(LARGE(M244:P244,{1;2;3})),(IF($Q$11="2 Beste",SUM(LARGE(M244:P244,{1;2})),IF($Q$11="Bester",LARGE(M244:P244,1))))))))</f>
        <v/>
      </c>
      <c r="R244" s="101" t="str">
        <f t="shared" si="51"/>
        <v/>
      </c>
      <c r="S244" s="82"/>
      <c r="T244" s="84"/>
      <c r="U244" s="84"/>
      <c r="V244" s="84"/>
      <c r="W244" s="16" t="str" cm="1">
        <f t="array" ref="W244">IF(S244="","",IF($W$11="4 Beste",SUM(LARGE(S244:V244,{1;2;3;4})),(IF($W$11="3 Beste",SUM(LARGE(S244:V244,{1;2;3})),(IF($W$11="2 Beste",SUM(LARGE(S244:V244,{1;2})),IF($W$11="Bester",LARGE(S244:V244,1))))))))</f>
        <v/>
      </c>
      <c r="X244" s="101" t="str">
        <f t="shared" si="52"/>
        <v/>
      </c>
      <c r="Y244" s="14"/>
      <c r="Z244" s="101" t="str">
        <f t="shared" si="53"/>
        <v/>
      </c>
      <c r="AA244" s="18"/>
      <c r="AB244" s="23" t="str">
        <f t="shared" si="45"/>
        <v/>
      </c>
      <c r="AC244" s="24" t="str">
        <f t="shared" si="46"/>
        <v/>
      </c>
      <c r="AD244" s="24" t="str">
        <f t="shared" si="47"/>
        <v/>
      </c>
      <c r="AE244" s="22" t="str">
        <f t="shared" si="54"/>
        <v/>
      </c>
      <c r="AF244" s="16" t="str">
        <f t="shared" si="55"/>
        <v/>
      </c>
      <c r="AG244" s="103" t="str">
        <f t="shared" si="56"/>
        <v/>
      </c>
      <c r="AH244" s="25" t="str">
        <f t="shared" si="57"/>
        <v/>
      </c>
      <c r="AI244" s="26" t="str">
        <f t="shared" si="58"/>
        <v/>
      </c>
      <c r="AJ244" s="27" t="str">
        <f t="shared" si="59"/>
        <v/>
      </c>
      <c r="AL244" s="6"/>
      <c r="AM244" s="6"/>
      <c r="AN244" s="6"/>
      <c r="AO244" s="6"/>
      <c r="AP244" s="6"/>
      <c r="AQ244" s="6"/>
      <c r="AR244" s="6"/>
      <c r="AS244" s="6"/>
      <c r="AT244" s="6"/>
      <c r="AU244" s="6"/>
      <c r="AV244" s="6"/>
      <c r="AW244" s="6"/>
      <c r="AX244" s="6"/>
      <c r="AY244" s="6"/>
    </row>
    <row r="245" spans="2:51" ht="18" customHeight="1" x14ac:dyDescent="0.2">
      <c r="B245" s="77">
        <v>234</v>
      </c>
      <c r="C245" s="105"/>
      <c r="D245" s="117"/>
      <c r="E245" s="117"/>
      <c r="F245" s="117"/>
      <c r="G245" s="106" t="str">
        <f t="shared" si="48"/>
        <v/>
      </c>
      <c r="H245" s="38"/>
      <c r="I245" s="14"/>
      <c r="J245" s="144"/>
      <c r="K245" s="148" t="str">
        <f t="shared" si="49"/>
        <v/>
      </c>
      <c r="L245" s="101" t="str">
        <f t="shared" si="50"/>
        <v/>
      </c>
      <c r="M245" s="82"/>
      <c r="N245" s="84"/>
      <c r="O245" s="84"/>
      <c r="P245" s="84"/>
      <c r="Q245" s="15" t="str" cm="1">
        <f t="array" ref="Q245">IF(M245="","",IF($Q$11="4 Beste",SUM(LARGE(M245:P245,{1;2;3;4})),(IF($Q$11="3 Beste",SUM(LARGE(M245:P245,{1;2;3})),(IF($Q$11="2 Beste",SUM(LARGE(M245:P245,{1;2})),IF($Q$11="Bester",LARGE(M245:P245,1))))))))</f>
        <v/>
      </c>
      <c r="R245" s="101" t="str">
        <f t="shared" si="51"/>
        <v/>
      </c>
      <c r="S245" s="82"/>
      <c r="T245" s="84"/>
      <c r="U245" s="84"/>
      <c r="V245" s="84"/>
      <c r="W245" s="16" t="str" cm="1">
        <f t="array" ref="W245">IF(S245="","",IF($W$11="4 Beste",SUM(LARGE(S245:V245,{1;2;3;4})),(IF($W$11="3 Beste",SUM(LARGE(S245:V245,{1;2;3})),(IF($W$11="2 Beste",SUM(LARGE(S245:V245,{1;2})),IF($W$11="Bester",LARGE(S245:V245,1))))))))</f>
        <v/>
      </c>
      <c r="X245" s="101" t="str">
        <f t="shared" si="52"/>
        <v/>
      </c>
      <c r="Y245" s="14"/>
      <c r="Z245" s="101" t="str">
        <f t="shared" si="53"/>
        <v/>
      </c>
      <c r="AA245" s="18"/>
      <c r="AB245" s="23" t="str">
        <f t="shared" si="45"/>
        <v/>
      </c>
      <c r="AC245" s="24" t="str">
        <f t="shared" si="46"/>
        <v/>
      </c>
      <c r="AD245" s="24" t="str">
        <f t="shared" si="47"/>
        <v/>
      </c>
      <c r="AE245" s="22" t="str">
        <f t="shared" si="54"/>
        <v/>
      </c>
      <c r="AF245" s="16" t="str">
        <f t="shared" si="55"/>
        <v/>
      </c>
      <c r="AG245" s="103" t="str">
        <f t="shared" si="56"/>
        <v/>
      </c>
      <c r="AH245" s="25" t="str">
        <f t="shared" si="57"/>
        <v/>
      </c>
      <c r="AI245" s="26" t="str">
        <f t="shared" si="58"/>
        <v/>
      </c>
      <c r="AJ245" s="27" t="str">
        <f t="shared" si="59"/>
        <v/>
      </c>
      <c r="AL245" s="6"/>
      <c r="AM245" s="6"/>
      <c r="AN245" s="6"/>
      <c r="AO245" s="6"/>
      <c r="AP245" s="6"/>
      <c r="AQ245" s="6"/>
      <c r="AR245" s="6"/>
      <c r="AS245" s="6"/>
      <c r="AT245" s="6"/>
      <c r="AU245" s="6"/>
      <c r="AV245" s="6"/>
      <c r="AW245" s="6"/>
      <c r="AX245" s="6"/>
      <c r="AY245" s="6"/>
    </row>
    <row r="246" spans="2:51" ht="18" customHeight="1" x14ac:dyDescent="0.2">
      <c r="B246" s="77">
        <v>235</v>
      </c>
      <c r="C246" s="105"/>
      <c r="D246" s="117"/>
      <c r="E246" s="117"/>
      <c r="F246" s="117"/>
      <c r="G246" s="106" t="str">
        <f t="shared" si="48"/>
        <v/>
      </c>
      <c r="H246" s="38"/>
      <c r="I246" s="14"/>
      <c r="J246" s="144"/>
      <c r="K246" s="148" t="str">
        <f t="shared" si="49"/>
        <v/>
      </c>
      <c r="L246" s="101" t="str">
        <f t="shared" si="50"/>
        <v/>
      </c>
      <c r="M246" s="82"/>
      <c r="N246" s="84"/>
      <c r="O246" s="84"/>
      <c r="P246" s="84"/>
      <c r="Q246" s="15" t="str" cm="1">
        <f t="array" ref="Q246">IF(M246="","",IF($Q$11="4 Beste",SUM(LARGE(M246:P246,{1;2;3;4})),(IF($Q$11="3 Beste",SUM(LARGE(M246:P246,{1;2;3})),(IF($Q$11="2 Beste",SUM(LARGE(M246:P246,{1;2})),IF($Q$11="Bester",LARGE(M246:P246,1))))))))</f>
        <v/>
      </c>
      <c r="R246" s="101" t="str">
        <f t="shared" si="51"/>
        <v/>
      </c>
      <c r="S246" s="82"/>
      <c r="T246" s="84"/>
      <c r="U246" s="84"/>
      <c r="V246" s="84"/>
      <c r="W246" s="16" t="str" cm="1">
        <f t="array" ref="W246">IF(S246="","",IF($W$11="4 Beste",SUM(LARGE(S246:V246,{1;2;3;4})),(IF($W$11="3 Beste",SUM(LARGE(S246:V246,{1;2;3})),(IF($W$11="2 Beste",SUM(LARGE(S246:V246,{1;2})),IF($W$11="Bester",LARGE(S246:V246,1))))))))</f>
        <v/>
      </c>
      <c r="X246" s="101" t="str">
        <f t="shared" si="52"/>
        <v/>
      </c>
      <c r="Y246" s="14"/>
      <c r="Z246" s="101" t="str">
        <f t="shared" si="53"/>
        <v/>
      </c>
      <c r="AA246" s="18"/>
      <c r="AB246" s="23" t="str">
        <f t="shared" si="45"/>
        <v/>
      </c>
      <c r="AC246" s="24" t="str">
        <f t="shared" si="46"/>
        <v/>
      </c>
      <c r="AD246" s="24" t="str">
        <f t="shared" si="47"/>
        <v/>
      </c>
      <c r="AE246" s="22" t="str">
        <f t="shared" si="54"/>
        <v/>
      </c>
      <c r="AF246" s="16" t="str">
        <f t="shared" si="55"/>
        <v/>
      </c>
      <c r="AG246" s="103" t="str">
        <f t="shared" si="56"/>
        <v/>
      </c>
      <c r="AH246" s="25" t="str">
        <f t="shared" si="57"/>
        <v/>
      </c>
      <c r="AI246" s="26" t="str">
        <f t="shared" si="58"/>
        <v/>
      </c>
      <c r="AJ246" s="27" t="str">
        <f t="shared" si="59"/>
        <v/>
      </c>
      <c r="AL246" s="6"/>
      <c r="AM246" s="6"/>
      <c r="AN246" s="6"/>
      <c r="AO246" s="6"/>
      <c r="AP246" s="6"/>
      <c r="AQ246" s="6"/>
      <c r="AR246" s="6"/>
      <c r="AS246" s="6"/>
      <c r="AT246" s="6"/>
      <c r="AU246" s="6"/>
      <c r="AV246" s="6"/>
      <c r="AW246" s="6"/>
      <c r="AX246" s="6"/>
      <c r="AY246" s="6"/>
    </row>
    <row r="247" spans="2:51" ht="18" customHeight="1" x14ac:dyDescent="0.2">
      <c r="B247" s="77">
        <v>236</v>
      </c>
      <c r="C247" s="105"/>
      <c r="D247" s="117"/>
      <c r="E247" s="117"/>
      <c r="F247" s="117"/>
      <c r="G247" s="106" t="str">
        <f t="shared" si="48"/>
        <v/>
      </c>
      <c r="H247" s="38"/>
      <c r="I247" s="14"/>
      <c r="J247" s="144"/>
      <c r="K247" s="148" t="str">
        <f t="shared" si="49"/>
        <v/>
      </c>
      <c r="L247" s="101" t="str">
        <f t="shared" si="50"/>
        <v/>
      </c>
      <c r="M247" s="82"/>
      <c r="N247" s="84"/>
      <c r="O247" s="84"/>
      <c r="P247" s="84"/>
      <c r="Q247" s="15" t="str" cm="1">
        <f t="array" ref="Q247">IF(M247="","",IF($Q$11="4 Beste",SUM(LARGE(M247:P247,{1;2;3;4})),(IF($Q$11="3 Beste",SUM(LARGE(M247:P247,{1;2;3})),(IF($Q$11="2 Beste",SUM(LARGE(M247:P247,{1;2})),IF($Q$11="Bester",LARGE(M247:P247,1))))))))</f>
        <v/>
      </c>
      <c r="R247" s="101" t="str">
        <f t="shared" si="51"/>
        <v/>
      </c>
      <c r="S247" s="82"/>
      <c r="T247" s="84"/>
      <c r="U247" s="84"/>
      <c r="V247" s="84"/>
      <c r="W247" s="16" t="str" cm="1">
        <f t="array" ref="W247">IF(S247="","",IF($W$11="4 Beste",SUM(LARGE(S247:V247,{1;2;3;4})),(IF($W$11="3 Beste",SUM(LARGE(S247:V247,{1;2;3})),(IF($W$11="2 Beste",SUM(LARGE(S247:V247,{1;2})),IF($W$11="Bester",LARGE(S247:V247,1))))))))</f>
        <v/>
      </c>
      <c r="X247" s="101" t="str">
        <f t="shared" si="52"/>
        <v/>
      </c>
      <c r="Y247" s="14"/>
      <c r="Z247" s="101" t="str">
        <f t="shared" si="53"/>
        <v/>
      </c>
      <c r="AA247" s="18"/>
      <c r="AB247" s="23" t="str">
        <f t="shared" si="45"/>
        <v/>
      </c>
      <c r="AC247" s="24" t="str">
        <f t="shared" si="46"/>
        <v/>
      </c>
      <c r="AD247" s="24" t="str">
        <f t="shared" si="47"/>
        <v/>
      </c>
      <c r="AE247" s="22" t="str">
        <f t="shared" si="54"/>
        <v/>
      </c>
      <c r="AF247" s="16" t="str">
        <f t="shared" si="55"/>
        <v/>
      </c>
      <c r="AG247" s="103" t="str">
        <f t="shared" si="56"/>
        <v/>
      </c>
      <c r="AH247" s="25" t="str">
        <f t="shared" si="57"/>
        <v/>
      </c>
      <c r="AI247" s="26" t="str">
        <f t="shared" si="58"/>
        <v/>
      </c>
      <c r="AJ247" s="27" t="str">
        <f t="shared" si="59"/>
        <v/>
      </c>
      <c r="AL247" s="6"/>
      <c r="AM247" s="6"/>
      <c r="AN247" s="6"/>
      <c r="AO247" s="6"/>
      <c r="AP247" s="6"/>
      <c r="AQ247" s="6"/>
      <c r="AR247" s="6"/>
      <c r="AS247" s="6"/>
      <c r="AT247" s="6"/>
      <c r="AU247" s="6"/>
      <c r="AV247" s="6"/>
      <c r="AW247" s="6"/>
      <c r="AX247" s="6"/>
      <c r="AY247" s="6"/>
    </row>
    <row r="248" spans="2:51" ht="18" customHeight="1" x14ac:dyDescent="0.2">
      <c r="B248" s="77">
        <v>237</v>
      </c>
      <c r="C248" s="105"/>
      <c r="D248" s="117"/>
      <c r="E248" s="117"/>
      <c r="F248" s="117"/>
      <c r="G248" s="106" t="str">
        <f t="shared" si="48"/>
        <v/>
      </c>
      <c r="H248" s="38"/>
      <c r="I248" s="14"/>
      <c r="J248" s="144"/>
      <c r="K248" s="148" t="str">
        <f t="shared" si="49"/>
        <v/>
      </c>
      <c r="L248" s="101" t="str">
        <f t="shared" si="50"/>
        <v/>
      </c>
      <c r="M248" s="82"/>
      <c r="N248" s="84"/>
      <c r="O248" s="84"/>
      <c r="P248" s="84"/>
      <c r="Q248" s="15" t="str" cm="1">
        <f t="array" ref="Q248">IF(M248="","",IF($Q$11="4 Beste",SUM(LARGE(M248:P248,{1;2;3;4})),(IF($Q$11="3 Beste",SUM(LARGE(M248:P248,{1;2;3})),(IF($Q$11="2 Beste",SUM(LARGE(M248:P248,{1;2})),IF($Q$11="Bester",LARGE(M248:P248,1))))))))</f>
        <v/>
      </c>
      <c r="R248" s="101" t="str">
        <f t="shared" si="51"/>
        <v/>
      </c>
      <c r="S248" s="82"/>
      <c r="T248" s="84"/>
      <c r="U248" s="84"/>
      <c r="V248" s="84"/>
      <c r="W248" s="16" t="str" cm="1">
        <f t="array" ref="W248">IF(S248="","",IF($W$11="4 Beste",SUM(LARGE(S248:V248,{1;2;3;4})),(IF($W$11="3 Beste",SUM(LARGE(S248:V248,{1;2;3})),(IF($W$11="2 Beste",SUM(LARGE(S248:V248,{1;2})),IF($W$11="Bester",LARGE(S248:V248,1))))))))</f>
        <v/>
      </c>
      <c r="X248" s="101" t="str">
        <f t="shared" si="52"/>
        <v/>
      </c>
      <c r="Y248" s="14"/>
      <c r="Z248" s="101" t="str">
        <f t="shared" si="53"/>
        <v/>
      </c>
      <c r="AA248" s="18"/>
      <c r="AB248" s="23" t="str">
        <f t="shared" si="45"/>
        <v/>
      </c>
      <c r="AC248" s="24" t="str">
        <f t="shared" si="46"/>
        <v/>
      </c>
      <c r="AD248" s="24" t="str">
        <f t="shared" si="47"/>
        <v/>
      </c>
      <c r="AE248" s="22" t="str">
        <f t="shared" si="54"/>
        <v/>
      </c>
      <c r="AF248" s="16" t="str">
        <f t="shared" si="55"/>
        <v/>
      </c>
      <c r="AG248" s="103" t="str">
        <f t="shared" si="56"/>
        <v/>
      </c>
      <c r="AH248" s="25" t="str">
        <f t="shared" si="57"/>
        <v/>
      </c>
      <c r="AI248" s="26" t="str">
        <f t="shared" si="58"/>
        <v/>
      </c>
      <c r="AJ248" s="27" t="str">
        <f t="shared" si="59"/>
        <v/>
      </c>
      <c r="AL248" s="6"/>
      <c r="AM248" s="6"/>
      <c r="AN248" s="6"/>
      <c r="AO248" s="6"/>
      <c r="AP248" s="6"/>
      <c r="AQ248" s="6"/>
      <c r="AR248" s="6"/>
      <c r="AS248" s="6"/>
      <c r="AT248" s="6"/>
      <c r="AU248" s="6"/>
      <c r="AV248" s="6"/>
      <c r="AW248" s="6"/>
      <c r="AX248" s="6"/>
      <c r="AY248" s="6"/>
    </row>
    <row r="249" spans="2:51" ht="18" customHeight="1" x14ac:dyDescent="0.2">
      <c r="B249" s="77">
        <v>238</v>
      </c>
      <c r="C249" s="105"/>
      <c r="D249" s="117"/>
      <c r="E249" s="117"/>
      <c r="F249" s="117"/>
      <c r="G249" s="106" t="str">
        <f t="shared" si="48"/>
        <v/>
      </c>
      <c r="H249" s="38"/>
      <c r="I249" s="14"/>
      <c r="J249" s="144"/>
      <c r="K249" s="148" t="str">
        <f t="shared" si="49"/>
        <v/>
      </c>
      <c r="L249" s="101" t="str">
        <f t="shared" si="50"/>
        <v/>
      </c>
      <c r="M249" s="82"/>
      <c r="N249" s="84"/>
      <c r="O249" s="84"/>
      <c r="P249" s="84"/>
      <c r="Q249" s="15" t="str" cm="1">
        <f t="array" ref="Q249">IF(M249="","",IF($Q$11="4 Beste",SUM(LARGE(M249:P249,{1;2;3;4})),(IF($Q$11="3 Beste",SUM(LARGE(M249:P249,{1;2;3})),(IF($Q$11="2 Beste",SUM(LARGE(M249:P249,{1;2})),IF($Q$11="Bester",LARGE(M249:P249,1))))))))</f>
        <v/>
      </c>
      <c r="R249" s="101" t="str">
        <f t="shared" si="51"/>
        <v/>
      </c>
      <c r="S249" s="82"/>
      <c r="T249" s="84"/>
      <c r="U249" s="84"/>
      <c r="V249" s="84"/>
      <c r="W249" s="16" t="str" cm="1">
        <f t="array" ref="W249">IF(S249="","",IF($W$11="4 Beste",SUM(LARGE(S249:V249,{1;2;3;4})),(IF($W$11="3 Beste",SUM(LARGE(S249:V249,{1;2;3})),(IF($W$11="2 Beste",SUM(LARGE(S249:V249,{1;2})),IF($W$11="Bester",LARGE(S249:V249,1))))))))</f>
        <v/>
      </c>
      <c r="X249" s="101" t="str">
        <f t="shared" si="52"/>
        <v/>
      </c>
      <c r="Y249" s="14"/>
      <c r="Z249" s="101" t="str">
        <f t="shared" si="53"/>
        <v/>
      </c>
      <c r="AA249" s="18"/>
      <c r="AB249" s="23" t="str">
        <f t="shared" si="45"/>
        <v/>
      </c>
      <c r="AC249" s="24" t="str">
        <f t="shared" si="46"/>
        <v/>
      </c>
      <c r="AD249" s="24" t="str">
        <f t="shared" si="47"/>
        <v/>
      </c>
      <c r="AE249" s="22" t="str">
        <f t="shared" si="54"/>
        <v/>
      </c>
      <c r="AF249" s="16" t="str">
        <f t="shared" si="55"/>
        <v/>
      </c>
      <c r="AG249" s="103" t="str">
        <f t="shared" si="56"/>
        <v/>
      </c>
      <c r="AH249" s="25" t="str">
        <f t="shared" si="57"/>
        <v/>
      </c>
      <c r="AI249" s="26" t="str">
        <f t="shared" si="58"/>
        <v/>
      </c>
      <c r="AJ249" s="27" t="str">
        <f t="shared" si="59"/>
        <v/>
      </c>
      <c r="AL249" s="6"/>
      <c r="AM249" s="6"/>
      <c r="AN249" s="6"/>
      <c r="AO249" s="6"/>
      <c r="AP249" s="6"/>
      <c r="AQ249" s="6"/>
      <c r="AR249" s="6"/>
      <c r="AS249" s="6"/>
      <c r="AT249" s="6"/>
      <c r="AU249" s="6"/>
      <c r="AV249" s="6"/>
      <c r="AW249" s="6"/>
      <c r="AX249" s="6"/>
      <c r="AY249" s="6"/>
    </row>
    <row r="250" spans="2:51" ht="18" customHeight="1" x14ac:dyDescent="0.2">
      <c r="B250" s="77">
        <v>239</v>
      </c>
      <c r="C250" s="105"/>
      <c r="D250" s="117"/>
      <c r="E250" s="117"/>
      <c r="F250" s="117"/>
      <c r="G250" s="106" t="str">
        <f t="shared" si="48"/>
        <v/>
      </c>
      <c r="H250" s="38"/>
      <c r="I250" s="14"/>
      <c r="J250" s="144"/>
      <c r="K250" s="148" t="str">
        <f t="shared" si="49"/>
        <v/>
      </c>
      <c r="L250" s="101" t="str">
        <f t="shared" si="50"/>
        <v/>
      </c>
      <c r="M250" s="82"/>
      <c r="N250" s="84"/>
      <c r="O250" s="84"/>
      <c r="P250" s="84"/>
      <c r="Q250" s="15" t="str" cm="1">
        <f t="array" ref="Q250">IF(M250="","",IF($Q$11="4 Beste",SUM(LARGE(M250:P250,{1;2;3;4})),(IF($Q$11="3 Beste",SUM(LARGE(M250:P250,{1;2;3})),(IF($Q$11="2 Beste",SUM(LARGE(M250:P250,{1;2})),IF($Q$11="Bester",LARGE(M250:P250,1))))))))</f>
        <v/>
      </c>
      <c r="R250" s="101" t="str">
        <f t="shared" si="51"/>
        <v/>
      </c>
      <c r="S250" s="82"/>
      <c r="T250" s="84"/>
      <c r="U250" s="84"/>
      <c r="V250" s="84"/>
      <c r="W250" s="16" t="str" cm="1">
        <f t="array" ref="W250">IF(S250="","",IF($W$11="4 Beste",SUM(LARGE(S250:V250,{1;2;3;4})),(IF($W$11="3 Beste",SUM(LARGE(S250:V250,{1;2;3})),(IF($W$11="2 Beste",SUM(LARGE(S250:V250,{1;2})),IF($W$11="Bester",LARGE(S250:V250,1))))))))</f>
        <v/>
      </c>
      <c r="X250" s="101" t="str">
        <f t="shared" si="52"/>
        <v/>
      </c>
      <c r="Y250" s="14"/>
      <c r="Z250" s="101" t="str">
        <f t="shared" si="53"/>
        <v/>
      </c>
      <c r="AA250" s="18"/>
      <c r="AB250" s="23" t="str">
        <f t="shared" si="45"/>
        <v/>
      </c>
      <c r="AC250" s="24" t="str">
        <f t="shared" si="46"/>
        <v/>
      </c>
      <c r="AD250" s="24" t="str">
        <f t="shared" si="47"/>
        <v/>
      </c>
      <c r="AE250" s="22" t="str">
        <f t="shared" si="54"/>
        <v/>
      </c>
      <c r="AF250" s="16" t="str">
        <f t="shared" si="55"/>
        <v/>
      </c>
      <c r="AG250" s="103" t="str">
        <f t="shared" si="56"/>
        <v/>
      </c>
      <c r="AH250" s="25" t="str">
        <f t="shared" si="57"/>
        <v/>
      </c>
      <c r="AI250" s="26" t="str">
        <f t="shared" si="58"/>
        <v/>
      </c>
      <c r="AJ250" s="27" t="str">
        <f t="shared" si="59"/>
        <v/>
      </c>
      <c r="AL250" s="6"/>
      <c r="AM250" s="6"/>
      <c r="AN250" s="6"/>
      <c r="AO250" s="6"/>
      <c r="AP250" s="6"/>
      <c r="AQ250" s="6"/>
      <c r="AR250" s="6"/>
      <c r="AS250" s="6"/>
      <c r="AT250" s="6"/>
      <c r="AU250" s="6"/>
      <c r="AV250" s="6"/>
      <c r="AW250" s="6"/>
      <c r="AX250" s="6"/>
      <c r="AY250" s="6"/>
    </row>
    <row r="251" spans="2:51" ht="18" customHeight="1" x14ac:dyDescent="0.2">
      <c r="B251" s="77">
        <v>240</v>
      </c>
      <c r="C251" s="105"/>
      <c r="D251" s="117"/>
      <c r="E251" s="117"/>
      <c r="F251" s="117"/>
      <c r="G251" s="106" t="str">
        <f t="shared" si="48"/>
        <v/>
      </c>
      <c r="H251" s="38"/>
      <c r="I251" s="14"/>
      <c r="J251" s="144"/>
      <c r="K251" s="148" t="str">
        <f t="shared" si="49"/>
        <v/>
      </c>
      <c r="L251" s="101" t="str">
        <f t="shared" si="50"/>
        <v/>
      </c>
      <c r="M251" s="82"/>
      <c r="N251" s="84"/>
      <c r="O251" s="84"/>
      <c r="P251" s="84"/>
      <c r="Q251" s="15" t="str" cm="1">
        <f t="array" ref="Q251">IF(M251="","",IF($Q$11="4 Beste",SUM(LARGE(M251:P251,{1;2;3;4})),(IF($Q$11="3 Beste",SUM(LARGE(M251:P251,{1;2;3})),(IF($Q$11="2 Beste",SUM(LARGE(M251:P251,{1;2})),IF($Q$11="Bester",LARGE(M251:P251,1))))))))</f>
        <v/>
      </c>
      <c r="R251" s="101" t="str">
        <f t="shared" si="51"/>
        <v/>
      </c>
      <c r="S251" s="82"/>
      <c r="T251" s="84"/>
      <c r="U251" s="84"/>
      <c r="V251" s="84"/>
      <c r="W251" s="16" t="str" cm="1">
        <f t="array" ref="W251">IF(S251="","",IF($W$11="4 Beste",SUM(LARGE(S251:V251,{1;2;3;4})),(IF($W$11="3 Beste",SUM(LARGE(S251:V251,{1;2;3})),(IF($W$11="2 Beste",SUM(LARGE(S251:V251,{1;2})),IF($W$11="Bester",LARGE(S251:V251,1))))))))</f>
        <v/>
      </c>
      <c r="X251" s="101" t="str">
        <f t="shared" si="52"/>
        <v/>
      </c>
      <c r="Y251" s="14"/>
      <c r="Z251" s="101" t="str">
        <f t="shared" si="53"/>
        <v/>
      </c>
      <c r="AA251" s="18"/>
      <c r="AB251" s="23" t="str">
        <f t="shared" si="45"/>
        <v/>
      </c>
      <c r="AC251" s="24" t="str">
        <f t="shared" si="46"/>
        <v/>
      </c>
      <c r="AD251" s="24" t="str">
        <f t="shared" si="47"/>
        <v/>
      </c>
      <c r="AE251" s="22" t="str">
        <f t="shared" si="54"/>
        <v/>
      </c>
      <c r="AF251" s="16" t="str">
        <f t="shared" si="55"/>
        <v/>
      </c>
      <c r="AG251" s="103" t="str">
        <f t="shared" si="56"/>
        <v/>
      </c>
      <c r="AH251" s="25" t="str">
        <f t="shared" si="57"/>
        <v/>
      </c>
      <c r="AI251" s="26" t="str">
        <f t="shared" si="58"/>
        <v/>
      </c>
      <c r="AJ251" s="27" t="str">
        <f t="shared" si="59"/>
        <v/>
      </c>
      <c r="AL251" s="6"/>
      <c r="AM251" s="6"/>
      <c r="AN251" s="6"/>
      <c r="AO251" s="6"/>
      <c r="AP251" s="6"/>
      <c r="AQ251" s="6"/>
      <c r="AR251" s="6"/>
      <c r="AS251" s="6"/>
      <c r="AT251" s="6"/>
      <c r="AU251" s="6"/>
      <c r="AV251" s="6"/>
      <c r="AW251" s="6"/>
      <c r="AX251" s="6"/>
      <c r="AY251" s="6"/>
    </row>
    <row r="252" spans="2:51" ht="18" customHeight="1" x14ac:dyDescent="0.2">
      <c r="B252" s="77">
        <v>241</v>
      </c>
      <c r="C252" s="105"/>
      <c r="D252" s="117"/>
      <c r="E252" s="117"/>
      <c r="F252" s="117"/>
      <c r="G252" s="106" t="str">
        <f t="shared" si="48"/>
        <v/>
      </c>
      <c r="H252" s="38"/>
      <c r="I252" s="14"/>
      <c r="J252" s="144"/>
      <c r="K252" s="148" t="str">
        <f t="shared" si="49"/>
        <v/>
      </c>
      <c r="L252" s="101" t="str">
        <f t="shared" si="50"/>
        <v/>
      </c>
      <c r="M252" s="82"/>
      <c r="N252" s="84"/>
      <c r="O252" s="84"/>
      <c r="P252" s="84"/>
      <c r="Q252" s="15" t="str" cm="1">
        <f t="array" ref="Q252">IF(M252="","",IF($Q$11="4 Beste",SUM(LARGE(M252:P252,{1;2;3;4})),(IF($Q$11="3 Beste",SUM(LARGE(M252:P252,{1;2;3})),(IF($Q$11="2 Beste",SUM(LARGE(M252:P252,{1;2})),IF($Q$11="Bester",LARGE(M252:P252,1))))))))</f>
        <v/>
      </c>
      <c r="R252" s="101" t="str">
        <f t="shared" si="51"/>
        <v/>
      </c>
      <c r="S252" s="82"/>
      <c r="T252" s="84"/>
      <c r="U252" s="84"/>
      <c r="V252" s="84"/>
      <c r="W252" s="16" t="str" cm="1">
        <f t="array" ref="W252">IF(S252="","",IF($W$11="4 Beste",SUM(LARGE(S252:V252,{1;2;3;4})),(IF($W$11="3 Beste",SUM(LARGE(S252:V252,{1;2;3})),(IF($W$11="2 Beste",SUM(LARGE(S252:V252,{1;2})),IF($W$11="Bester",LARGE(S252:V252,1))))))))</f>
        <v/>
      </c>
      <c r="X252" s="101" t="str">
        <f t="shared" si="52"/>
        <v/>
      </c>
      <c r="Y252" s="14"/>
      <c r="Z252" s="101" t="str">
        <f t="shared" si="53"/>
        <v/>
      </c>
      <c r="AA252" s="18"/>
      <c r="AB252" s="23" t="str">
        <f t="shared" si="45"/>
        <v/>
      </c>
      <c r="AC252" s="24" t="str">
        <f t="shared" si="46"/>
        <v/>
      </c>
      <c r="AD252" s="24" t="str">
        <f t="shared" si="47"/>
        <v/>
      </c>
      <c r="AE252" s="22" t="str">
        <f t="shared" si="54"/>
        <v/>
      </c>
      <c r="AF252" s="16" t="str">
        <f t="shared" si="55"/>
        <v/>
      </c>
      <c r="AG252" s="103" t="str">
        <f t="shared" si="56"/>
        <v/>
      </c>
      <c r="AH252" s="25" t="str">
        <f t="shared" si="57"/>
        <v/>
      </c>
      <c r="AI252" s="26" t="str">
        <f t="shared" si="58"/>
        <v/>
      </c>
      <c r="AJ252" s="27" t="str">
        <f t="shared" si="59"/>
        <v/>
      </c>
      <c r="AL252" s="6"/>
      <c r="AM252" s="6"/>
      <c r="AN252" s="6"/>
      <c r="AO252" s="6"/>
      <c r="AP252" s="6"/>
      <c r="AQ252" s="6"/>
      <c r="AR252" s="6"/>
      <c r="AS252" s="6"/>
      <c r="AT252" s="6"/>
      <c r="AU252" s="6"/>
      <c r="AV252" s="6"/>
      <c r="AW252" s="6"/>
      <c r="AX252" s="6"/>
      <c r="AY252" s="6"/>
    </row>
    <row r="253" spans="2:51" ht="18" customHeight="1" x14ac:dyDescent="0.2">
      <c r="B253" s="77">
        <v>242</v>
      </c>
      <c r="C253" s="105"/>
      <c r="D253" s="117"/>
      <c r="E253" s="117"/>
      <c r="F253" s="117"/>
      <c r="G253" s="106" t="str">
        <f t="shared" si="48"/>
        <v/>
      </c>
      <c r="H253" s="38"/>
      <c r="I253" s="14"/>
      <c r="J253" s="144"/>
      <c r="K253" s="148" t="str">
        <f t="shared" si="49"/>
        <v/>
      </c>
      <c r="L253" s="101" t="str">
        <f t="shared" si="50"/>
        <v/>
      </c>
      <c r="M253" s="82"/>
      <c r="N253" s="84"/>
      <c r="O253" s="84"/>
      <c r="P253" s="84"/>
      <c r="Q253" s="15" t="str" cm="1">
        <f t="array" ref="Q253">IF(M253="","",IF($Q$11="4 Beste",SUM(LARGE(M253:P253,{1;2;3;4})),(IF($Q$11="3 Beste",SUM(LARGE(M253:P253,{1;2;3})),(IF($Q$11="2 Beste",SUM(LARGE(M253:P253,{1;2})),IF($Q$11="Bester",LARGE(M253:P253,1))))))))</f>
        <v/>
      </c>
      <c r="R253" s="101" t="str">
        <f t="shared" si="51"/>
        <v/>
      </c>
      <c r="S253" s="82"/>
      <c r="T253" s="84"/>
      <c r="U253" s="84"/>
      <c r="V253" s="84"/>
      <c r="W253" s="16" t="str" cm="1">
        <f t="array" ref="W253">IF(S253="","",IF($W$11="4 Beste",SUM(LARGE(S253:V253,{1;2;3;4})),(IF($W$11="3 Beste",SUM(LARGE(S253:V253,{1;2;3})),(IF($W$11="2 Beste",SUM(LARGE(S253:V253,{1;2})),IF($W$11="Bester",LARGE(S253:V253,1))))))))</f>
        <v/>
      </c>
      <c r="X253" s="101" t="str">
        <f t="shared" si="52"/>
        <v/>
      </c>
      <c r="Y253" s="14"/>
      <c r="Z253" s="101" t="str">
        <f t="shared" si="53"/>
        <v/>
      </c>
      <c r="AA253" s="18"/>
      <c r="AB253" s="23" t="str">
        <f t="shared" si="45"/>
        <v/>
      </c>
      <c r="AC253" s="24" t="str">
        <f t="shared" si="46"/>
        <v/>
      </c>
      <c r="AD253" s="24" t="str">
        <f t="shared" si="47"/>
        <v/>
      </c>
      <c r="AE253" s="22" t="str">
        <f t="shared" si="54"/>
        <v/>
      </c>
      <c r="AF253" s="16" t="str">
        <f t="shared" si="55"/>
        <v/>
      </c>
      <c r="AG253" s="103" t="str">
        <f t="shared" si="56"/>
        <v/>
      </c>
      <c r="AH253" s="25" t="str">
        <f t="shared" si="57"/>
        <v/>
      </c>
      <c r="AI253" s="26" t="str">
        <f t="shared" si="58"/>
        <v/>
      </c>
      <c r="AJ253" s="27" t="str">
        <f t="shared" si="59"/>
        <v/>
      </c>
      <c r="AL253" s="6"/>
      <c r="AM253" s="6"/>
      <c r="AN253" s="6"/>
      <c r="AO253" s="6"/>
      <c r="AP253" s="6"/>
      <c r="AQ253" s="6"/>
      <c r="AR253" s="6"/>
      <c r="AS253" s="6"/>
      <c r="AT253" s="6"/>
      <c r="AU253" s="6"/>
      <c r="AV253" s="6"/>
      <c r="AW253" s="6"/>
      <c r="AX253" s="6"/>
      <c r="AY253" s="6"/>
    </row>
    <row r="254" spans="2:51" ht="18" customHeight="1" x14ac:dyDescent="0.2">
      <c r="B254" s="77">
        <v>243</v>
      </c>
      <c r="C254" s="105"/>
      <c r="D254" s="117"/>
      <c r="E254" s="117"/>
      <c r="F254" s="117"/>
      <c r="G254" s="106" t="str">
        <f t="shared" si="48"/>
        <v/>
      </c>
      <c r="H254" s="38"/>
      <c r="I254" s="14"/>
      <c r="J254" s="144"/>
      <c r="K254" s="148" t="str">
        <f t="shared" si="49"/>
        <v/>
      </c>
      <c r="L254" s="101" t="str">
        <f t="shared" si="50"/>
        <v/>
      </c>
      <c r="M254" s="82"/>
      <c r="N254" s="84"/>
      <c r="O254" s="84"/>
      <c r="P254" s="84"/>
      <c r="Q254" s="15" t="str" cm="1">
        <f t="array" ref="Q254">IF(M254="","",IF($Q$11="4 Beste",SUM(LARGE(M254:P254,{1;2;3;4})),(IF($Q$11="3 Beste",SUM(LARGE(M254:P254,{1;2;3})),(IF($Q$11="2 Beste",SUM(LARGE(M254:P254,{1;2})),IF($Q$11="Bester",LARGE(M254:P254,1))))))))</f>
        <v/>
      </c>
      <c r="R254" s="101" t="str">
        <f t="shared" si="51"/>
        <v/>
      </c>
      <c r="S254" s="82"/>
      <c r="T254" s="84"/>
      <c r="U254" s="84"/>
      <c r="V254" s="84"/>
      <c r="W254" s="16" t="str" cm="1">
        <f t="array" ref="W254">IF(S254="","",IF($W$11="4 Beste",SUM(LARGE(S254:V254,{1;2;3;4})),(IF($W$11="3 Beste",SUM(LARGE(S254:V254,{1;2;3})),(IF($W$11="2 Beste",SUM(LARGE(S254:V254,{1;2})),IF($W$11="Bester",LARGE(S254:V254,1))))))))</f>
        <v/>
      </c>
      <c r="X254" s="101" t="str">
        <f t="shared" si="52"/>
        <v/>
      </c>
      <c r="Y254" s="14"/>
      <c r="Z254" s="101" t="str">
        <f t="shared" si="53"/>
        <v/>
      </c>
      <c r="AA254" s="18"/>
      <c r="AB254" s="23" t="str">
        <f t="shared" si="45"/>
        <v/>
      </c>
      <c r="AC254" s="24" t="str">
        <f t="shared" si="46"/>
        <v/>
      </c>
      <c r="AD254" s="24" t="str">
        <f t="shared" si="47"/>
        <v/>
      </c>
      <c r="AE254" s="22" t="str">
        <f t="shared" si="54"/>
        <v/>
      </c>
      <c r="AF254" s="16" t="str">
        <f t="shared" si="55"/>
        <v/>
      </c>
      <c r="AG254" s="103" t="str">
        <f t="shared" si="56"/>
        <v/>
      </c>
      <c r="AH254" s="25" t="str">
        <f t="shared" si="57"/>
        <v/>
      </c>
      <c r="AI254" s="26" t="str">
        <f t="shared" si="58"/>
        <v/>
      </c>
      <c r="AJ254" s="27" t="str">
        <f t="shared" si="59"/>
        <v/>
      </c>
      <c r="AL254" s="6"/>
      <c r="AM254" s="6"/>
      <c r="AN254" s="6"/>
      <c r="AO254" s="6"/>
      <c r="AP254" s="6"/>
      <c r="AQ254" s="6"/>
      <c r="AR254" s="6"/>
      <c r="AS254" s="6"/>
      <c r="AT254" s="6"/>
      <c r="AU254" s="6"/>
      <c r="AV254" s="6"/>
      <c r="AW254" s="6"/>
      <c r="AX254" s="6"/>
      <c r="AY254" s="6"/>
    </row>
    <row r="255" spans="2:51" ht="18" customHeight="1" x14ac:dyDescent="0.2">
      <c r="B255" s="77">
        <v>244</v>
      </c>
      <c r="C255" s="105"/>
      <c r="D255" s="117"/>
      <c r="E255" s="117"/>
      <c r="F255" s="117"/>
      <c r="G255" s="106" t="str">
        <f t="shared" si="48"/>
        <v/>
      </c>
      <c r="H255" s="38"/>
      <c r="I255" s="14"/>
      <c r="J255" s="144"/>
      <c r="K255" s="148" t="str">
        <f t="shared" si="49"/>
        <v/>
      </c>
      <c r="L255" s="101" t="str">
        <f t="shared" si="50"/>
        <v/>
      </c>
      <c r="M255" s="82"/>
      <c r="N255" s="84"/>
      <c r="O255" s="84"/>
      <c r="P255" s="84"/>
      <c r="Q255" s="15" t="str" cm="1">
        <f t="array" ref="Q255">IF(M255="","",IF($Q$11="4 Beste",SUM(LARGE(M255:P255,{1;2;3;4})),(IF($Q$11="3 Beste",SUM(LARGE(M255:P255,{1;2;3})),(IF($Q$11="2 Beste",SUM(LARGE(M255:P255,{1;2})),IF($Q$11="Bester",LARGE(M255:P255,1))))))))</f>
        <v/>
      </c>
      <c r="R255" s="101" t="str">
        <f t="shared" si="51"/>
        <v/>
      </c>
      <c r="S255" s="82"/>
      <c r="T255" s="84"/>
      <c r="U255" s="84"/>
      <c r="V255" s="84"/>
      <c r="W255" s="16" t="str" cm="1">
        <f t="array" ref="W255">IF(S255="","",IF($W$11="4 Beste",SUM(LARGE(S255:V255,{1;2;3;4})),(IF($W$11="3 Beste",SUM(LARGE(S255:V255,{1;2;3})),(IF($W$11="2 Beste",SUM(LARGE(S255:V255,{1;2})),IF($W$11="Bester",LARGE(S255:V255,1))))))))</f>
        <v/>
      </c>
      <c r="X255" s="101" t="str">
        <f t="shared" si="52"/>
        <v/>
      </c>
      <c r="Y255" s="14"/>
      <c r="Z255" s="101" t="str">
        <f t="shared" si="53"/>
        <v/>
      </c>
      <c r="AA255" s="18"/>
      <c r="AB255" s="23" t="str">
        <f t="shared" si="45"/>
        <v/>
      </c>
      <c r="AC255" s="24" t="str">
        <f t="shared" si="46"/>
        <v/>
      </c>
      <c r="AD255" s="24" t="str">
        <f t="shared" si="47"/>
        <v/>
      </c>
      <c r="AE255" s="22" t="str">
        <f t="shared" si="54"/>
        <v/>
      </c>
      <c r="AF255" s="16" t="str">
        <f t="shared" si="55"/>
        <v/>
      </c>
      <c r="AG255" s="103" t="str">
        <f t="shared" si="56"/>
        <v/>
      </c>
      <c r="AH255" s="25" t="str">
        <f t="shared" si="57"/>
        <v/>
      </c>
      <c r="AI255" s="26" t="str">
        <f t="shared" si="58"/>
        <v/>
      </c>
      <c r="AJ255" s="27" t="str">
        <f t="shared" si="59"/>
        <v/>
      </c>
      <c r="AL255" s="6"/>
      <c r="AM255" s="6"/>
      <c r="AN255" s="6"/>
      <c r="AO255" s="6"/>
      <c r="AP255" s="6"/>
      <c r="AQ255" s="6"/>
      <c r="AR255" s="6"/>
      <c r="AS255" s="6"/>
      <c r="AT255" s="6"/>
      <c r="AU255" s="6"/>
      <c r="AV255" s="6"/>
      <c r="AW255" s="6"/>
      <c r="AX255" s="6"/>
      <c r="AY255" s="6"/>
    </row>
    <row r="256" spans="2:51" ht="18" customHeight="1" x14ac:dyDescent="0.2">
      <c r="B256" s="77">
        <v>245</v>
      </c>
      <c r="C256" s="105"/>
      <c r="D256" s="117"/>
      <c r="E256" s="117"/>
      <c r="F256" s="117"/>
      <c r="G256" s="106" t="str">
        <f t="shared" si="48"/>
        <v/>
      </c>
      <c r="H256" s="38"/>
      <c r="I256" s="14"/>
      <c r="J256" s="144"/>
      <c r="K256" s="148" t="str">
        <f t="shared" si="49"/>
        <v/>
      </c>
      <c r="L256" s="101" t="str">
        <f t="shared" si="50"/>
        <v/>
      </c>
      <c r="M256" s="82"/>
      <c r="N256" s="84"/>
      <c r="O256" s="84"/>
      <c r="P256" s="84"/>
      <c r="Q256" s="15" t="str" cm="1">
        <f t="array" ref="Q256">IF(M256="","",IF($Q$11="4 Beste",SUM(LARGE(M256:P256,{1;2;3;4})),(IF($Q$11="3 Beste",SUM(LARGE(M256:P256,{1;2;3})),(IF($Q$11="2 Beste",SUM(LARGE(M256:P256,{1;2})),IF($Q$11="Bester",LARGE(M256:P256,1))))))))</f>
        <v/>
      </c>
      <c r="R256" s="101" t="str">
        <f t="shared" si="51"/>
        <v/>
      </c>
      <c r="S256" s="82"/>
      <c r="T256" s="84"/>
      <c r="U256" s="84"/>
      <c r="V256" s="84"/>
      <c r="W256" s="16" t="str" cm="1">
        <f t="array" ref="W256">IF(S256="","",IF($W$11="4 Beste",SUM(LARGE(S256:V256,{1;2;3;4})),(IF($W$11="3 Beste",SUM(LARGE(S256:V256,{1;2;3})),(IF($W$11="2 Beste",SUM(LARGE(S256:V256,{1;2})),IF($W$11="Bester",LARGE(S256:V256,1))))))))</f>
        <v/>
      </c>
      <c r="X256" s="101" t="str">
        <f t="shared" si="52"/>
        <v/>
      </c>
      <c r="Y256" s="14"/>
      <c r="Z256" s="101" t="str">
        <f t="shared" si="53"/>
        <v/>
      </c>
      <c r="AA256" s="18"/>
      <c r="AB256" s="23" t="str">
        <f t="shared" si="45"/>
        <v/>
      </c>
      <c r="AC256" s="24" t="str">
        <f t="shared" si="46"/>
        <v/>
      </c>
      <c r="AD256" s="24" t="str">
        <f t="shared" si="47"/>
        <v/>
      </c>
      <c r="AE256" s="22" t="str">
        <f t="shared" si="54"/>
        <v/>
      </c>
      <c r="AF256" s="16" t="str">
        <f t="shared" si="55"/>
        <v/>
      </c>
      <c r="AG256" s="103" t="str">
        <f t="shared" si="56"/>
        <v/>
      </c>
      <c r="AH256" s="25" t="str">
        <f t="shared" si="57"/>
        <v/>
      </c>
      <c r="AI256" s="26" t="str">
        <f t="shared" si="58"/>
        <v/>
      </c>
      <c r="AJ256" s="27" t="str">
        <f t="shared" si="59"/>
        <v/>
      </c>
      <c r="AL256" s="6"/>
      <c r="AM256" s="6"/>
      <c r="AN256" s="6"/>
      <c r="AO256" s="6"/>
      <c r="AP256" s="6"/>
      <c r="AQ256" s="6"/>
      <c r="AR256" s="6"/>
      <c r="AS256" s="6"/>
      <c r="AT256" s="6"/>
      <c r="AU256" s="6"/>
      <c r="AV256" s="6"/>
      <c r="AW256" s="6"/>
      <c r="AX256" s="6"/>
      <c r="AY256" s="6"/>
    </row>
    <row r="257" spans="2:51" ht="18" customHeight="1" x14ac:dyDescent="0.2">
      <c r="B257" s="77">
        <v>246</v>
      </c>
      <c r="C257" s="105"/>
      <c r="D257" s="117"/>
      <c r="E257" s="117"/>
      <c r="F257" s="117"/>
      <c r="G257" s="106" t="str">
        <f t="shared" si="48"/>
        <v/>
      </c>
      <c r="H257" s="38"/>
      <c r="I257" s="14"/>
      <c r="J257" s="144"/>
      <c r="K257" s="148" t="str">
        <f t="shared" si="49"/>
        <v/>
      </c>
      <c r="L257" s="101" t="str">
        <f t="shared" si="50"/>
        <v/>
      </c>
      <c r="M257" s="82"/>
      <c r="N257" s="84"/>
      <c r="O257" s="84"/>
      <c r="P257" s="84"/>
      <c r="Q257" s="15" t="str" cm="1">
        <f t="array" ref="Q257">IF(M257="","",IF($Q$11="4 Beste",SUM(LARGE(M257:P257,{1;2;3;4})),(IF($Q$11="3 Beste",SUM(LARGE(M257:P257,{1;2;3})),(IF($Q$11="2 Beste",SUM(LARGE(M257:P257,{1;2})),IF($Q$11="Bester",LARGE(M257:P257,1))))))))</f>
        <v/>
      </c>
      <c r="R257" s="101" t="str">
        <f t="shared" si="51"/>
        <v/>
      </c>
      <c r="S257" s="82"/>
      <c r="T257" s="84"/>
      <c r="U257" s="84"/>
      <c r="V257" s="84"/>
      <c r="W257" s="16" t="str" cm="1">
        <f t="array" ref="W257">IF(S257="","",IF($W$11="4 Beste",SUM(LARGE(S257:V257,{1;2;3;4})),(IF($W$11="3 Beste",SUM(LARGE(S257:V257,{1;2;3})),(IF($W$11="2 Beste",SUM(LARGE(S257:V257,{1;2})),IF($W$11="Bester",LARGE(S257:V257,1))))))))</f>
        <v/>
      </c>
      <c r="X257" s="101" t="str">
        <f t="shared" si="52"/>
        <v/>
      </c>
      <c r="Y257" s="14"/>
      <c r="Z257" s="101" t="str">
        <f t="shared" si="53"/>
        <v/>
      </c>
      <c r="AA257" s="18"/>
      <c r="AB257" s="23" t="str">
        <f t="shared" si="45"/>
        <v/>
      </c>
      <c r="AC257" s="24" t="str">
        <f t="shared" si="46"/>
        <v/>
      </c>
      <c r="AD257" s="24" t="str">
        <f t="shared" si="47"/>
        <v/>
      </c>
      <c r="AE257" s="22" t="str">
        <f t="shared" si="54"/>
        <v/>
      </c>
      <c r="AF257" s="16" t="str">
        <f t="shared" si="55"/>
        <v/>
      </c>
      <c r="AG257" s="103" t="str">
        <f t="shared" si="56"/>
        <v/>
      </c>
      <c r="AH257" s="25" t="str">
        <f t="shared" si="57"/>
        <v/>
      </c>
      <c r="AI257" s="26" t="str">
        <f t="shared" si="58"/>
        <v/>
      </c>
      <c r="AJ257" s="27" t="str">
        <f t="shared" si="59"/>
        <v/>
      </c>
      <c r="AL257" s="6"/>
      <c r="AM257" s="6"/>
      <c r="AN257" s="6"/>
      <c r="AO257" s="6"/>
      <c r="AP257" s="6"/>
      <c r="AQ257" s="6"/>
      <c r="AR257" s="6"/>
      <c r="AS257" s="6"/>
      <c r="AT257" s="6"/>
      <c r="AU257" s="6"/>
      <c r="AV257" s="6"/>
      <c r="AW257" s="6"/>
      <c r="AX257" s="6"/>
      <c r="AY257" s="6"/>
    </row>
    <row r="258" spans="2:51" ht="18" customHeight="1" x14ac:dyDescent="0.2">
      <c r="B258" s="77">
        <v>247</v>
      </c>
      <c r="C258" s="105"/>
      <c r="D258" s="117"/>
      <c r="E258" s="117"/>
      <c r="F258" s="117"/>
      <c r="G258" s="106" t="str">
        <f t="shared" si="48"/>
        <v/>
      </c>
      <c r="H258" s="38"/>
      <c r="I258" s="14"/>
      <c r="J258" s="144"/>
      <c r="K258" s="148" t="str">
        <f t="shared" si="49"/>
        <v/>
      </c>
      <c r="L258" s="101" t="str">
        <f t="shared" si="50"/>
        <v/>
      </c>
      <c r="M258" s="82"/>
      <c r="N258" s="84"/>
      <c r="O258" s="84"/>
      <c r="P258" s="84"/>
      <c r="Q258" s="15" t="str" cm="1">
        <f t="array" ref="Q258">IF(M258="","",IF($Q$11="4 Beste",SUM(LARGE(M258:P258,{1;2;3;4})),(IF($Q$11="3 Beste",SUM(LARGE(M258:P258,{1;2;3})),(IF($Q$11="2 Beste",SUM(LARGE(M258:P258,{1;2})),IF($Q$11="Bester",LARGE(M258:P258,1))))))))</f>
        <v/>
      </c>
      <c r="R258" s="101" t="str">
        <f t="shared" si="51"/>
        <v/>
      </c>
      <c r="S258" s="82"/>
      <c r="T258" s="84"/>
      <c r="U258" s="84"/>
      <c r="V258" s="84"/>
      <c r="W258" s="16" t="str" cm="1">
        <f t="array" ref="W258">IF(S258="","",IF($W$11="4 Beste",SUM(LARGE(S258:V258,{1;2;3;4})),(IF($W$11="3 Beste",SUM(LARGE(S258:V258,{1;2;3})),(IF($W$11="2 Beste",SUM(LARGE(S258:V258,{1;2})),IF($W$11="Bester",LARGE(S258:V258,1))))))))</f>
        <v/>
      </c>
      <c r="X258" s="101" t="str">
        <f t="shared" si="52"/>
        <v/>
      </c>
      <c r="Y258" s="14"/>
      <c r="Z258" s="101" t="str">
        <f t="shared" si="53"/>
        <v/>
      </c>
      <c r="AA258" s="18"/>
      <c r="AB258" s="23" t="str">
        <f t="shared" si="45"/>
        <v/>
      </c>
      <c r="AC258" s="24" t="str">
        <f t="shared" si="46"/>
        <v/>
      </c>
      <c r="AD258" s="24" t="str">
        <f t="shared" si="47"/>
        <v/>
      </c>
      <c r="AE258" s="22" t="str">
        <f t="shared" si="54"/>
        <v/>
      </c>
      <c r="AF258" s="16" t="str">
        <f t="shared" si="55"/>
        <v/>
      </c>
      <c r="AG258" s="103" t="str">
        <f t="shared" si="56"/>
        <v/>
      </c>
      <c r="AH258" s="25" t="str">
        <f t="shared" si="57"/>
        <v/>
      </c>
      <c r="AI258" s="26" t="str">
        <f t="shared" si="58"/>
        <v/>
      </c>
      <c r="AJ258" s="27" t="str">
        <f t="shared" si="59"/>
        <v/>
      </c>
      <c r="AL258" s="6"/>
      <c r="AM258" s="6"/>
      <c r="AN258" s="6"/>
      <c r="AO258" s="6"/>
      <c r="AP258" s="6"/>
      <c r="AQ258" s="6"/>
      <c r="AR258" s="6"/>
      <c r="AS258" s="6"/>
      <c r="AT258" s="6"/>
      <c r="AU258" s="6"/>
      <c r="AV258" s="6"/>
      <c r="AW258" s="6"/>
      <c r="AX258" s="6"/>
      <c r="AY258" s="6"/>
    </row>
    <row r="259" spans="2:51" ht="18" customHeight="1" x14ac:dyDescent="0.2">
      <c r="B259" s="77">
        <v>248</v>
      </c>
      <c r="C259" s="105"/>
      <c r="D259" s="117"/>
      <c r="E259" s="117"/>
      <c r="F259" s="117"/>
      <c r="G259" s="106" t="str">
        <f t="shared" si="48"/>
        <v/>
      </c>
      <c r="H259" s="38"/>
      <c r="I259" s="14"/>
      <c r="J259" s="144"/>
      <c r="K259" s="148" t="str">
        <f t="shared" si="49"/>
        <v/>
      </c>
      <c r="L259" s="101" t="str">
        <f t="shared" si="50"/>
        <v/>
      </c>
      <c r="M259" s="82"/>
      <c r="N259" s="84"/>
      <c r="O259" s="84"/>
      <c r="P259" s="84"/>
      <c r="Q259" s="15" t="str" cm="1">
        <f t="array" ref="Q259">IF(M259="","",IF($Q$11="4 Beste",SUM(LARGE(M259:P259,{1;2;3;4})),(IF($Q$11="3 Beste",SUM(LARGE(M259:P259,{1;2;3})),(IF($Q$11="2 Beste",SUM(LARGE(M259:P259,{1;2})),IF($Q$11="Bester",LARGE(M259:P259,1))))))))</f>
        <v/>
      </c>
      <c r="R259" s="101" t="str">
        <f t="shared" si="51"/>
        <v/>
      </c>
      <c r="S259" s="82"/>
      <c r="T259" s="84"/>
      <c r="U259" s="84"/>
      <c r="V259" s="84"/>
      <c r="W259" s="16" t="str" cm="1">
        <f t="array" ref="W259">IF(S259="","",IF($W$11="4 Beste",SUM(LARGE(S259:V259,{1;2;3;4})),(IF($W$11="3 Beste",SUM(LARGE(S259:V259,{1;2;3})),(IF($W$11="2 Beste",SUM(LARGE(S259:V259,{1;2})),IF($W$11="Bester",LARGE(S259:V259,1))))))))</f>
        <v/>
      </c>
      <c r="X259" s="101" t="str">
        <f t="shared" si="52"/>
        <v/>
      </c>
      <c r="Y259" s="14"/>
      <c r="Z259" s="101" t="str">
        <f t="shared" si="53"/>
        <v/>
      </c>
      <c r="AA259" s="18"/>
      <c r="AB259" s="23" t="str">
        <f t="shared" si="45"/>
        <v/>
      </c>
      <c r="AC259" s="24" t="str">
        <f t="shared" si="46"/>
        <v/>
      </c>
      <c r="AD259" s="24" t="str">
        <f t="shared" si="47"/>
        <v/>
      </c>
      <c r="AE259" s="22" t="str">
        <f t="shared" si="54"/>
        <v/>
      </c>
      <c r="AF259" s="16" t="str">
        <f t="shared" si="55"/>
        <v/>
      </c>
      <c r="AG259" s="103" t="str">
        <f t="shared" si="56"/>
        <v/>
      </c>
      <c r="AH259" s="25" t="str">
        <f t="shared" si="57"/>
        <v/>
      </c>
      <c r="AI259" s="26" t="str">
        <f t="shared" si="58"/>
        <v/>
      </c>
      <c r="AJ259" s="27" t="str">
        <f t="shared" si="59"/>
        <v/>
      </c>
      <c r="AL259" s="6"/>
      <c r="AM259" s="6"/>
      <c r="AN259" s="6"/>
      <c r="AO259" s="6"/>
      <c r="AP259" s="6"/>
      <c r="AQ259" s="6"/>
      <c r="AR259" s="6"/>
      <c r="AS259" s="6"/>
      <c r="AT259" s="6"/>
      <c r="AU259" s="6"/>
      <c r="AV259" s="6"/>
      <c r="AW259" s="6"/>
      <c r="AX259" s="6"/>
      <c r="AY259" s="6"/>
    </row>
    <row r="260" spans="2:51" ht="18" customHeight="1" x14ac:dyDescent="0.2">
      <c r="B260" s="77">
        <v>249</v>
      </c>
      <c r="C260" s="105"/>
      <c r="D260" s="117"/>
      <c r="E260" s="117"/>
      <c r="F260" s="117"/>
      <c r="G260" s="106" t="str">
        <f t="shared" si="48"/>
        <v/>
      </c>
      <c r="H260" s="38"/>
      <c r="I260" s="14"/>
      <c r="J260" s="144"/>
      <c r="K260" s="148" t="str">
        <f t="shared" si="49"/>
        <v/>
      </c>
      <c r="L260" s="101" t="str">
        <f t="shared" si="50"/>
        <v/>
      </c>
      <c r="M260" s="82"/>
      <c r="N260" s="84"/>
      <c r="O260" s="84"/>
      <c r="P260" s="84"/>
      <c r="Q260" s="15" t="str" cm="1">
        <f t="array" ref="Q260">IF(M260="","",IF($Q$11="4 Beste",SUM(LARGE(M260:P260,{1;2;3;4})),(IF($Q$11="3 Beste",SUM(LARGE(M260:P260,{1;2;3})),(IF($Q$11="2 Beste",SUM(LARGE(M260:P260,{1;2})),IF($Q$11="Bester",LARGE(M260:P260,1))))))))</f>
        <v/>
      </c>
      <c r="R260" s="101" t="str">
        <f t="shared" si="51"/>
        <v/>
      </c>
      <c r="S260" s="82"/>
      <c r="T260" s="84"/>
      <c r="U260" s="84"/>
      <c r="V260" s="84"/>
      <c r="W260" s="16" t="str" cm="1">
        <f t="array" ref="W260">IF(S260="","",IF($W$11="4 Beste",SUM(LARGE(S260:V260,{1;2;3;4})),(IF($W$11="3 Beste",SUM(LARGE(S260:V260,{1;2;3})),(IF($W$11="2 Beste",SUM(LARGE(S260:V260,{1;2})),IF($W$11="Bester",LARGE(S260:V260,1))))))))</f>
        <v/>
      </c>
      <c r="X260" s="101" t="str">
        <f t="shared" si="52"/>
        <v/>
      </c>
      <c r="Y260" s="14"/>
      <c r="Z260" s="101" t="str">
        <f t="shared" si="53"/>
        <v/>
      </c>
      <c r="AA260" s="18"/>
      <c r="AB260" s="23" t="str">
        <f t="shared" si="45"/>
        <v/>
      </c>
      <c r="AC260" s="24" t="str">
        <f t="shared" si="46"/>
        <v/>
      </c>
      <c r="AD260" s="24" t="str">
        <f t="shared" si="47"/>
        <v/>
      </c>
      <c r="AE260" s="22" t="str">
        <f t="shared" si="54"/>
        <v/>
      </c>
      <c r="AF260" s="16" t="str">
        <f t="shared" si="55"/>
        <v/>
      </c>
      <c r="AG260" s="103" t="str">
        <f t="shared" si="56"/>
        <v/>
      </c>
      <c r="AH260" s="25" t="str">
        <f t="shared" si="57"/>
        <v/>
      </c>
      <c r="AI260" s="26" t="str">
        <f t="shared" si="58"/>
        <v/>
      </c>
      <c r="AJ260" s="27" t="str">
        <f t="shared" si="59"/>
        <v/>
      </c>
      <c r="AL260" s="6"/>
      <c r="AM260" s="6"/>
      <c r="AN260" s="6"/>
      <c r="AO260" s="6"/>
      <c r="AP260" s="6"/>
      <c r="AQ260" s="6"/>
      <c r="AR260" s="6"/>
      <c r="AS260" s="6"/>
      <c r="AT260" s="6"/>
      <c r="AU260" s="6"/>
      <c r="AV260" s="6"/>
      <c r="AW260" s="6"/>
      <c r="AX260" s="6"/>
      <c r="AY260" s="6"/>
    </row>
    <row r="261" spans="2:51" ht="18" customHeight="1" x14ac:dyDescent="0.2">
      <c r="B261" s="77">
        <v>250</v>
      </c>
      <c r="C261" s="105"/>
      <c r="D261" s="117"/>
      <c r="E261" s="117"/>
      <c r="F261" s="117"/>
      <c r="G261" s="106" t="str">
        <f t="shared" si="48"/>
        <v/>
      </c>
      <c r="H261" s="38"/>
      <c r="I261" s="14"/>
      <c r="J261" s="144"/>
      <c r="K261" s="148" t="str">
        <f t="shared" si="49"/>
        <v/>
      </c>
      <c r="L261" s="101" t="str">
        <f t="shared" si="50"/>
        <v/>
      </c>
      <c r="M261" s="82"/>
      <c r="N261" s="84"/>
      <c r="O261" s="84"/>
      <c r="P261" s="84"/>
      <c r="Q261" s="15" t="str" cm="1">
        <f t="array" ref="Q261">IF(M261="","",IF($Q$11="4 Beste",SUM(LARGE(M261:P261,{1;2;3;4})),(IF($Q$11="3 Beste",SUM(LARGE(M261:P261,{1;2;3})),(IF($Q$11="2 Beste",SUM(LARGE(M261:P261,{1;2})),IF($Q$11="Bester",LARGE(M261:P261,1))))))))</f>
        <v/>
      </c>
      <c r="R261" s="101" t="str">
        <f t="shared" si="51"/>
        <v/>
      </c>
      <c r="S261" s="82"/>
      <c r="T261" s="84"/>
      <c r="U261" s="84"/>
      <c r="V261" s="84"/>
      <c r="W261" s="16" t="str" cm="1">
        <f t="array" ref="W261">IF(S261="","",IF($W$11="4 Beste",SUM(LARGE(S261:V261,{1;2;3;4})),(IF($W$11="3 Beste",SUM(LARGE(S261:V261,{1;2;3})),(IF($W$11="2 Beste",SUM(LARGE(S261:V261,{1;2})),IF($W$11="Bester",LARGE(S261:V261,1))))))))</f>
        <v/>
      </c>
      <c r="X261" s="101" t="str">
        <f t="shared" si="52"/>
        <v/>
      </c>
      <c r="Y261" s="14"/>
      <c r="Z261" s="101" t="str">
        <f t="shared" si="53"/>
        <v/>
      </c>
      <c r="AA261" s="18"/>
      <c r="AB261" s="23" t="str">
        <f t="shared" si="45"/>
        <v/>
      </c>
      <c r="AC261" s="24" t="str">
        <f t="shared" si="46"/>
        <v/>
      </c>
      <c r="AD261" s="24" t="str">
        <f t="shared" si="47"/>
        <v/>
      </c>
      <c r="AE261" s="22" t="str">
        <f t="shared" si="54"/>
        <v/>
      </c>
      <c r="AF261" s="16" t="str">
        <f t="shared" si="55"/>
        <v/>
      </c>
      <c r="AG261" s="103" t="str">
        <f t="shared" si="56"/>
        <v/>
      </c>
      <c r="AH261" s="25" t="str">
        <f t="shared" si="57"/>
        <v/>
      </c>
      <c r="AI261" s="26" t="str">
        <f t="shared" si="58"/>
        <v/>
      </c>
      <c r="AJ261" s="27" t="str">
        <f t="shared" si="59"/>
        <v/>
      </c>
      <c r="AL261" s="6"/>
      <c r="AM261" s="6"/>
      <c r="AN261" s="6"/>
      <c r="AO261" s="6"/>
      <c r="AP261" s="6"/>
      <c r="AQ261" s="6"/>
      <c r="AR261" s="6"/>
      <c r="AS261" s="6"/>
      <c r="AT261" s="6"/>
      <c r="AU261" s="6"/>
      <c r="AV261" s="6"/>
      <c r="AW261" s="6"/>
      <c r="AX261" s="6"/>
      <c r="AY261" s="6"/>
    </row>
    <row r="262" spans="2:51" ht="18" customHeight="1" x14ac:dyDescent="0.2">
      <c r="B262" s="77">
        <v>251</v>
      </c>
      <c r="C262" s="105"/>
      <c r="D262" s="117"/>
      <c r="E262" s="117"/>
      <c r="F262" s="117"/>
      <c r="G262" s="106" t="str">
        <f t="shared" si="48"/>
        <v/>
      </c>
      <c r="H262" s="38"/>
      <c r="I262" s="14"/>
      <c r="J262" s="144"/>
      <c r="K262" s="148" t="str">
        <f t="shared" si="49"/>
        <v/>
      </c>
      <c r="L262" s="101" t="str">
        <f t="shared" si="50"/>
        <v/>
      </c>
      <c r="M262" s="82"/>
      <c r="N262" s="84"/>
      <c r="O262" s="84"/>
      <c r="P262" s="84"/>
      <c r="Q262" s="15" t="str" cm="1">
        <f t="array" ref="Q262">IF(M262="","",IF($Q$11="4 Beste",SUM(LARGE(M262:P262,{1;2;3;4})),(IF($Q$11="3 Beste",SUM(LARGE(M262:P262,{1;2;3})),(IF($Q$11="2 Beste",SUM(LARGE(M262:P262,{1;2})),IF($Q$11="Bester",LARGE(M262:P262,1))))))))</f>
        <v/>
      </c>
      <c r="R262" s="101" t="str">
        <f t="shared" si="51"/>
        <v/>
      </c>
      <c r="S262" s="82"/>
      <c r="T262" s="84"/>
      <c r="U262" s="84"/>
      <c r="V262" s="84"/>
      <c r="W262" s="16" t="str" cm="1">
        <f t="array" ref="W262">IF(S262="","",IF($W$11="4 Beste",SUM(LARGE(S262:V262,{1;2;3;4})),(IF($W$11="3 Beste",SUM(LARGE(S262:V262,{1;2;3})),(IF($W$11="2 Beste",SUM(LARGE(S262:V262,{1;2})),IF($W$11="Bester",LARGE(S262:V262,1))))))))</f>
        <v/>
      </c>
      <c r="X262" s="101" t="str">
        <f t="shared" si="52"/>
        <v/>
      </c>
      <c r="Y262" s="14"/>
      <c r="Z262" s="101" t="str">
        <f t="shared" si="53"/>
        <v/>
      </c>
      <c r="AA262" s="18"/>
      <c r="AB262" s="23" t="str">
        <f t="shared" si="45"/>
        <v/>
      </c>
      <c r="AC262" s="24" t="str">
        <f t="shared" si="46"/>
        <v/>
      </c>
      <c r="AD262" s="24" t="str">
        <f t="shared" si="47"/>
        <v/>
      </c>
      <c r="AE262" s="22" t="str">
        <f t="shared" si="54"/>
        <v/>
      </c>
      <c r="AF262" s="16" t="str">
        <f t="shared" si="55"/>
        <v/>
      </c>
      <c r="AG262" s="103" t="str">
        <f t="shared" si="56"/>
        <v/>
      </c>
      <c r="AH262" s="25" t="str">
        <f t="shared" si="57"/>
        <v/>
      </c>
      <c r="AI262" s="26" t="str">
        <f t="shared" si="58"/>
        <v/>
      </c>
      <c r="AJ262" s="27" t="str">
        <f t="shared" si="59"/>
        <v/>
      </c>
      <c r="AL262" s="6"/>
      <c r="AM262" s="6"/>
      <c r="AN262" s="6"/>
      <c r="AO262" s="6"/>
      <c r="AP262" s="6"/>
      <c r="AQ262" s="6"/>
      <c r="AR262" s="6"/>
      <c r="AS262" s="6"/>
      <c r="AT262" s="6"/>
      <c r="AU262" s="6"/>
      <c r="AV262" s="6"/>
      <c r="AW262" s="6"/>
      <c r="AX262" s="6"/>
      <c r="AY262" s="6"/>
    </row>
    <row r="263" spans="2:51" ht="18" customHeight="1" x14ac:dyDescent="0.2">
      <c r="B263" s="77">
        <v>252</v>
      </c>
      <c r="C263" s="105"/>
      <c r="D263" s="117"/>
      <c r="E263" s="117"/>
      <c r="F263" s="117"/>
      <c r="G263" s="106" t="str">
        <f t="shared" si="48"/>
        <v/>
      </c>
      <c r="H263" s="38"/>
      <c r="I263" s="14"/>
      <c r="J263" s="144"/>
      <c r="K263" s="148" t="str">
        <f t="shared" si="49"/>
        <v/>
      </c>
      <c r="L263" s="101" t="str">
        <f t="shared" si="50"/>
        <v/>
      </c>
      <c r="M263" s="82"/>
      <c r="N263" s="84"/>
      <c r="O263" s="84"/>
      <c r="P263" s="84"/>
      <c r="Q263" s="15" t="str" cm="1">
        <f t="array" ref="Q263">IF(M263="","",IF($Q$11="4 Beste",SUM(LARGE(M263:P263,{1;2;3;4})),(IF($Q$11="3 Beste",SUM(LARGE(M263:P263,{1;2;3})),(IF($Q$11="2 Beste",SUM(LARGE(M263:P263,{1;2})),IF($Q$11="Bester",LARGE(M263:P263,1))))))))</f>
        <v/>
      </c>
      <c r="R263" s="101" t="str">
        <f t="shared" si="51"/>
        <v/>
      </c>
      <c r="S263" s="82"/>
      <c r="T263" s="84"/>
      <c r="U263" s="84"/>
      <c r="V263" s="84"/>
      <c r="W263" s="16" t="str" cm="1">
        <f t="array" ref="W263">IF(S263="","",IF($W$11="4 Beste",SUM(LARGE(S263:V263,{1;2;3;4})),(IF($W$11="3 Beste",SUM(LARGE(S263:V263,{1;2;3})),(IF($W$11="2 Beste",SUM(LARGE(S263:V263,{1;2})),IF($W$11="Bester",LARGE(S263:V263,1))))))))</f>
        <v/>
      </c>
      <c r="X263" s="101" t="str">
        <f t="shared" si="52"/>
        <v/>
      </c>
      <c r="Y263" s="14"/>
      <c r="Z263" s="101" t="str">
        <f t="shared" si="53"/>
        <v/>
      </c>
      <c r="AA263" s="18"/>
      <c r="AB263" s="23" t="str">
        <f t="shared" si="45"/>
        <v/>
      </c>
      <c r="AC263" s="24" t="str">
        <f t="shared" si="46"/>
        <v/>
      </c>
      <c r="AD263" s="24" t="str">
        <f t="shared" si="47"/>
        <v/>
      </c>
      <c r="AE263" s="22" t="str">
        <f t="shared" si="54"/>
        <v/>
      </c>
      <c r="AF263" s="16" t="str">
        <f t="shared" si="55"/>
        <v/>
      </c>
      <c r="AG263" s="103" t="str">
        <f t="shared" si="56"/>
        <v/>
      </c>
      <c r="AH263" s="25" t="str">
        <f t="shared" si="57"/>
        <v/>
      </c>
      <c r="AI263" s="26" t="str">
        <f t="shared" si="58"/>
        <v/>
      </c>
      <c r="AJ263" s="27" t="str">
        <f t="shared" si="59"/>
        <v/>
      </c>
      <c r="AL263" s="6"/>
      <c r="AM263" s="6"/>
      <c r="AN263" s="6"/>
      <c r="AO263" s="6"/>
      <c r="AP263" s="6"/>
      <c r="AQ263" s="6"/>
      <c r="AR263" s="6"/>
      <c r="AS263" s="6"/>
      <c r="AT263" s="6"/>
      <c r="AU263" s="6"/>
      <c r="AV263" s="6"/>
      <c r="AW263" s="6"/>
      <c r="AX263" s="6"/>
      <c r="AY263" s="6"/>
    </row>
    <row r="264" spans="2:51" ht="18" customHeight="1" x14ac:dyDescent="0.2">
      <c r="B264" s="77">
        <v>253</v>
      </c>
      <c r="C264" s="105"/>
      <c r="D264" s="117"/>
      <c r="E264" s="117"/>
      <c r="F264" s="117"/>
      <c r="G264" s="106" t="str">
        <f t="shared" si="48"/>
        <v/>
      </c>
      <c r="H264" s="38"/>
      <c r="I264" s="14"/>
      <c r="J264" s="144"/>
      <c r="K264" s="148" t="str">
        <f t="shared" si="49"/>
        <v/>
      </c>
      <c r="L264" s="101" t="str">
        <f t="shared" si="50"/>
        <v/>
      </c>
      <c r="M264" s="82"/>
      <c r="N264" s="84"/>
      <c r="O264" s="84"/>
      <c r="P264" s="84"/>
      <c r="Q264" s="15" t="str" cm="1">
        <f t="array" ref="Q264">IF(M264="","",IF($Q$11="4 Beste",SUM(LARGE(M264:P264,{1;2;3;4})),(IF($Q$11="3 Beste",SUM(LARGE(M264:P264,{1;2;3})),(IF($Q$11="2 Beste",SUM(LARGE(M264:P264,{1;2})),IF($Q$11="Bester",LARGE(M264:P264,1))))))))</f>
        <v/>
      </c>
      <c r="R264" s="101" t="str">
        <f t="shared" si="51"/>
        <v/>
      </c>
      <c r="S264" s="82"/>
      <c r="T264" s="84"/>
      <c r="U264" s="84"/>
      <c r="V264" s="84"/>
      <c r="W264" s="16" t="str" cm="1">
        <f t="array" ref="W264">IF(S264="","",IF($W$11="4 Beste",SUM(LARGE(S264:V264,{1;2;3;4})),(IF($W$11="3 Beste",SUM(LARGE(S264:V264,{1;2;3})),(IF($W$11="2 Beste",SUM(LARGE(S264:V264,{1;2})),IF($W$11="Bester",LARGE(S264:V264,1))))))))</f>
        <v/>
      </c>
      <c r="X264" s="101" t="str">
        <f t="shared" si="52"/>
        <v/>
      </c>
      <c r="Y264" s="14"/>
      <c r="Z264" s="101" t="str">
        <f t="shared" si="53"/>
        <v/>
      </c>
      <c r="AA264" s="18"/>
      <c r="AB264" s="23" t="str">
        <f t="shared" si="45"/>
        <v/>
      </c>
      <c r="AC264" s="24" t="str">
        <f t="shared" si="46"/>
        <v/>
      </c>
      <c r="AD264" s="24" t="str">
        <f t="shared" si="47"/>
        <v/>
      </c>
      <c r="AE264" s="22" t="str">
        <f t="shared" si="54"/>
        <v/>
      </c>
      <c r="AF264" s="16" t="str">
        <f t="shared" si="55"/>
        <v/>
      </c>
      <c r="AG264" s="103" t="str">
        <f t="shared" si="56"/>
        <v/>
      </c>
      <c r="AH264" s="25" t="str">
        <f t="shared" si="57"/>
        <v/>
      </c>
      <c r="AI264" s="26" t="str">
        <f t="shared" si="58"/>
        <v/>
      </c>
      <c r="AJ264" s="27" t="str">
        <f t="shared" si="59"/>
        <v/>
      </c>
      <c r="AL264" s="6"/>
      <c r="AM264" s="6"/>
      <c r="AN264" s="6"/>
      <c r="AO264" s="6"/>
      <c r="AP264" s="6"/>
      <c r="AQ264" s="6"/>
      <c r="AR264" s="6"/>
      <c r="AS264" s="6"/>
      <c r="AT264" s="6"/>
      <c r="AU264" s="6"/>
      <c r="AV264" s="6"/>
      <c r="AW264" s="6"/>
      <c r="AX264" s="6"/>
      <c r="AY264" s="6"/>
    </row>
    <row r="265" spans="2:51" ht="18" customHeight="1" x14ac:dyDescent="0.2">
      <c r="B265" s="77">
        <v>254</v>
      </c>
      <c r="C265" s="105"/>
      <c r="D265" s="117"/>
      <c r="E265" s="117"/>
      <c r="F265" s="117"/>
      <c r="G265" s="106" t="str">
        <f t="shared" si="48"/>
        <v/>
      </c>
      <c r="H265" s="38"/>
      <c r="I265" s="14"/>
      <c r="J265" s="144"/>
      <c r="K265" s="148" t="str">
        <f t="shared" si="49"/>
        <v/>
      </c>
      <c r="L265" s="101" t="str">
        <f t="shared" si="50"/>
        <v/>
      </c>
      <c r="M265" s="82"/>
      <c r="N265" s="84"/>
      <c r="O265" s="84"/>
      <c r="P265" s="84"/>
      <c r="Q265" s="15" t="str" cm="1">
        <f t="array" ref="Q265">IF(M265="","",IF($Q$11="4 Beste",SUM(LARGE(M265:P265,{1;2;3;4})),(IF($Q$11="3 Beste",SUM(LARGE(M265:P265,{1;2;3})),(IF($Q$11="2 Beste",SUM(LARGE(M265:P265,{1;2})),IF($Q$11="Bester",LARGE(M265:P265,1))))))))</f>
        <v/>
      </c>
      <c r="R265" s="101" t="str">
        <f t="shared" si="51"/>
        <v/>
      </c>
      <c r="S265" s="82"/>
      <c r="T265" s="84"/>
      <c r="U265" s="84"/>
      <c r="V265" s="84"/>
      <c r="W265" s="16" t="str" cm="1">
        <f t="array" ref="W265">IF(S265="","",IF($W$11="4 Beste",SUM(LARGE(S265:V265,{1;2;3;4})),(IF($W$11="3 Beste",SUM(LARGE(S265:V265,{1;2;3})),(IF($W$11="2 Beste",SUM(LARGE(S265:V265,{1;2})),IF($W$11="Bester",LARGE(S265:V265,1))))))))</f>
        <v/>
      </c>
      <c r="X265" s="101" t="str">
        <f t="shared" si="52"/>
        <v/>
      </c>
      <c r="Y265" s="14"/>
      <c r="Z265" s="101" t="str">
        <f t="shared" si="53"/>
        <v/>
      </c>
      <c r="AA265" s="18"/>
      <c r="AB265" s="23" t="str">
        <f t="shared" si="45"/>
        <v/>
      </c>
      <c r="AC265" s="24" t="str">
        <f t="shared" si="46"/>
        <v/>
      </c>
      <c r="AD265" s="24" t="str">
        <f t="shared" si="47"/>
        <v/>
      </c>
      <c r="AE265" s="22" t="str">
        <f t="shared" si="54"/>
        <v/>
      </c>
      <c r="AF265" s="16" t="str">
        <f t="shared" si="55"/>
        <v/>
      </c>
      <c r="AG265" s="103" t="str">
        <f t="shared" si="56"/>
        <v/>
      </c>
      <c r="AH265" s="25" t="str">
        <f t="shared" si="57"/>
        <v/>
      </c>
      <c r="AI265" s="26" t="str">
        <f t="shared" si="58"/>
        <v/>
      </c>
      <c r="AJ265" s="27" t="str">
        <f t="shared" si="59"/>
        <v/>
      </c>
      <c r="AL265" s="6"/>
      <c r="AM265" s="6"/>
      <c r="AN265" s="6"/>
      <c r="AO265" s="6"/>
      <c r="AP265" s="6"/>
      <c r="AQ265" s="6"/>
      <c r="AR265" s="6"/>
      <c r="AS265" s="6"/>
      <c r="AT265" s="6"/>
      <c r="AU265" s="6"/>
      <c r="AV265" s="6"/>
      <c r="AW265" s="6"/>
      <c r="AX265" s="6"/>
      <c r="AY265" s="6"/>
    </row>
    <row r="266" spans="2:51" ht="18" customHeight="1" x14ac:dyDescent="0.2">
      <c r="B266" s="77">
        <v>255</v>
      </c>
      <c r="C266" s="105"/>
      <c r="D266" s="117"/>
      <c r="E266" s="117"/>
      <c r="F266" s="117"/>
      <c r="G266" s="106" t="str">
        <f t="shared" si="48"/>
        <v/>
      </c>
      <c r="H266" s="38"/>
      <c r="I266" s="14"/>
      <c r="J266" s="144"/>
      <c r="K266" s="148" t="str">
        <f t="shared" si="49"/>
        <v/>
      </c>
      <c r="L266" s="101" t="str">
        <f t="shared" si="50"/>
        <v/>
      </c>
      <c r="M266" s="82"/>
      <c r="N266" s="84"/>
      <c r="O266" s="84"/>
      <c r="P266" s="84"/>
      <c r="Q266" s="15" t="str" cm="1">
        <f t="array" ref="Q266">IF(M266="","",IF($Q$11="4 Beste",SUM(LARGE(M266:P266,{1;2;3;4})),(IF($Q$11="3 Beste",SUM(LARGE(M266:P266,{1;2;3})),(IF($Q$11="2 Beste",SUM(LARGE(M266:P266,{1;2})),IF($Q$11="Bester",LARGE(M266:P266,1))))))))</f>
        <v/>
      </c>
      <c r="R266" s="101" t="str">
        <f t="shared" si="51"/>
        <v/>
      </c>
      <c r="S266" s="82"/>
      <c r="T266" s="84"/>
      <c r="U266" s="84"/>
      <c r="V266" s="84"/>
      <c r="W266" s="16" t="str" cm="1">
        <f t="array" ref="W266">IF(S266="","",IF($W$11="4 Beste",SUM(LARGE(S266:V266,{1;2;3;4})),(IF($W$11="3 Beste",SUM(LARGE(S266:V266,{1;2;3})),(IF($W$11="2 Beste",SUM(LARGE(S266:V266,{1;2})),IF($W$11="Bester",LARGE(S266:V266,1))))))))</f>
        <v/>
      </c>
      <c r="X266" s="101" t="str">
        <f t="shared" si="52"/>
        <v/>
      </c>
      <c r="Y266" s="14"/>
      <c r="Z266" s="101" t="str">
        <f t="shared" si="53"/>
        <v/>
      </c>
      <c r="AA266" s="18"/>
      <c r="AB266" s="23" t="str">
        <f t="shared" si="45"/>
        <v/>
      </c>
      <c r="AC266" s="24" t="str">
        <f t="shared" si="46"/>
        <v/>
      </c>
      <c r="AD266" s="24" t="str">
        <f t="shared" si="47"/>
        <v/>
      </c>
      <c r="AE266" s="22" t="str">
        <f t="shared" si="54"/>
        <v/>
      </c>
      <c r="AF266" s="16" t="str">
        <f t="shared" si="55"/>
        <v/>
      </c>
      <c r="AG266" s="103" t="str">
        <f t="shared" si="56"/>
        <v/>
      </c>
      <c r="AH266" s="25" t="str">
        <f t="shared" si="57"/>
        <v/>
      </c>
      <c r="AI266" s="26" t="str">
        <f t="shared" si="58"/>
        <v/>
      </c>
      <c r="AJ266" s="27" t="str">
        <f t="shared" si="59"/>
        <v/>
      </c>
      <c r="AL266" s="6"/>
      <c r="AM266" s="6"/>
      <c r="AN266" s="6"/>
      <c r="AO266" s="6"/>
      <c r="AP266" s="6"/>
      <c r="AQ266" s="6"/>
      <c r="AR266" s="6"/>
      <c r="AS266" s="6"/>
      <c r="AT266" s="6"/>
      <c r="AU266" s="6"/>
      <c r="AV266" s="6"/>
      <c r="AW266" s="6"/>
      <c r="AX266" s="6"/>
      <c r="AY266" s="6"/>
    </row>
    <row r="267" spans="2:51" ht="18" customHeight="1" x14ac:dyDescent="0.2">
      <c r="B267" s="77">
        <v>256</v>
      </c>
      <c r="C267" s="105"/>
      <c r="D267" s="117"/>
      <c r="E267" s="117"/>
      <c r="F267" s="117"/>
      <c r="G267" s="106" t="str">
        <f t="shared" si="48"/>
        <v/>
      </c>
      <c r="H267" s="38"/>
      <c r="I267" s="14"/>
      <c r="J267" s="144"/>
      <c r="K267" s="148" t="str">
        <f t="shared" si="49"/>
        <v/>
      </c>
      <c r="L267" s="101" t="str">
        <f t="shared" si="50"/>
        <v/>
      </c>
      <c r="M267" s="82"/>
      <c r="N267" s="84"/>
      <c r="O267" s="84"/>
      <c r="P267" s="84"/>
      <c r="Q267" s="15" t="str" cm="1">
        <f t="array" ref="Q267">IF(M267="","",IF($Q$11="4 Beste",SUM(LARGE(M267:P267,{1;2;3;4})),(IF($Q$11="3 Beste",SUM(LARGE(M267:P267,{1;2;3})),(IF($Q$11="2 Beste",SUM(LARGE(M267:P267,{1;2})),IF($Q$11="Bester",LARGE(M267:P267,1))))))))</f>
        <v/>
      </c>
      <c r="R267" s="101" t="str">
        <f t="shared" si="51"/>
        <v/>
      </c>
      <c r="S267" s="82"/>
      <c r="T267" s="84"/>
      <c r="U267" s="84"/>
      <c r="V267" s="84"/>
      <c r="W267" s="16" t="str" cm="1">
        <f t="array" ref="W267">IF(S267="","",IF($W$11="4 Beste",SUM(LARGE(S267:V267,{1;2;3;4})),(IF($W$11="3 Beste",SUM(LARGE(S267:V267,{1;2;3})),(IF($W$11="2 Beste",SUM(LARGE(S267:V267,{1;2})),IF($W$11="Bester",LARGE(S267:V267,1))))))))</f>
        <v/>
      </c>
      <c r="X267" s="101" t="str">
        <f t="shared" si="52"/>
        <v/>
      </c>
      <c r="Y267" s="14"/>
      <c r="Z267" s="101" t="str">
        <f t="shared" si="53"/>
        <v/>
      </c>
      <c r="AA267" s="18"/>
      <c r="AB267" s="23" t="str">
        <f t="shared" si="45"/>
        <v/>
      </c>
      <c r="AC267" s="24" t="str">
        <f t="shared" si="46"/>
        <v/>
      </c>
      <c r="AD267" s="24" t="str">
        <f t="shared" si="47"/>
        <v/>
      </c>
      <c r="AE267" s="22" t="str">
        <f t="shared" si="54"/>
        <v/>
      </c>
      <c r="AF267" s="16" t="str">
        <f t="shared" si="55"/>
        <v/>
      </c>
      <c r="AG267" s="103" t="str">
        <f t="shared" si="56"/>
        <v/>
      </c>
      <c r="AH267" s="25" t="str">
        <f t="shared" si="57"/>
        <v/>
      </c>
      <c r="AI267" s="26" t="str">
        <f t="shared" si="58"/>
        <v/>
      </c>
      <c r="AJ267" s="27" t="str">
        <f t="shared" si="59"/>
        <v/>
      </c>
      <c r="AL267" s="6"/>
      <c r="AM267" s="6"/>
      <c r="AN267" s="6"/>
      <c r="AO267" s="6"/>
      <c r="AP267" s="6"/>
      <c r="AQ267" s="6"/>
      <c r="AR267" s="6"/>
      <c r="AS267" s="6"/>
      <c r="AT267" s="6"/>
      <c r="AU267" s="6"/>
      <c r="AV267" s="6"/>
      <c r="AW267" s="6"/>
      <c r="AX267" s="6"/>
      <c r="AY267" s="6"/>
    </row>
    <row r="268" spans="2:51" ht="18" customHeight="1" x14ac:dyDescent="0.2">
      <c r="B268" s="77">
        <v>257</v>
      </c>
      <c r="C268" s="105"/>
      <c r="D268" s="117"/>
      <c r="E268" s="117"/>
      <c r="F268" s="117"/>
      <c r="G268" s="106" t="str">
        <f t="shared" si="48"/>
        <v/>
      </c>
      <c r="H268" s="38"/>
      <c r="I268" s="14"/>
      <c r="J268" s="144"/>
      <c r="K268" s="148" t="str">
        <f t="shared" si="49"/>
        <v/>
      </c>
      <c r="L268" s="101" t="str">
        <f t="shared" si="50"/>
        <v/>
      </c>
      <c r="M268" s="82"/>
      <c r="N268" s="84"/>
      <c r="O268" s="84"/>
      <c r="P268" s="84"/>
      <c r="Q268" s="15" t="str" cm="1">
        <f t="array" ref="Q268">IF(M268="","",IF($Q$11="4 Beste",SUM(LARGE(M268:P268,{1;2;3;4})),(IF($Q$11="3 Beste",SUM(LARGE(M268:P268,{1;2;3})),(IF($Q$11="2 Beste",SUM(LARGE(M268:P268,{1;2})),IF($Q$11="Bester",LARGE(M268:P268,1))))))))</f>
        <v/>
      </c>
      <c r="R268" s="101" t="str">
        <f t="shared" si="51"/>
        <v/>
      </c>
      <c r="S268" s="82"/>
      <c r="T268" s="84"/>
      <c r="U268" s="84"/>
      <c r="V268" s="84"/>
      <c r="W268" s="16" t="str" cm="1">
        <f t="array" ref="W268">IF(S268="","",IF($W$11="4 Beste",SUM(LARGE(S268:V268,{1;2;3;4})),(IF($W$11="3 Beste",SUM(LARGE(S268:V268,{1;2;3})),(IF($W$11="2 Beste",SUM(LARGE(S268:V268,{1;2})),IF($W$11="Bester",LARGE(S268:V268,1))))))))</f>
        <v/>
      </c>
      <c r="X268" s="101" t="str">
        <f t="shared" si="52"/>
        <v/>
      </c>
      <c r="Y268" s="14"/>
      <c r="Z268" s="101" t="str">
        <f t="shared" si="53"/>
        <v/>
      </c>
      <c r="AA268" s="18"/>
      <c r="AB268" s="23" t="str">
        <f t="shared" ref="AB268:AB331" si="60">L268</f>
        <v/>
      </c>
      <c r="AC268" s="24" t="str">
        <f t="shared" ref="AC268:AC331" si="61">R268</f>
        <v/>
      </c>
      <c r="AD268" s="24" t="str">
        <f t="shared" ref="AD268:AD331" si="62">X268</f>
        <v/>
      </c>
      <c r="AE268" s="22" t="str">
        <f t="shared" si="54"/>
        <v/>
      </c>
      <c r="AF268" s="16" t="str">
        <f t="shared" si="55"/>
        <v/>
      </c>
      <c r="AG268" s="103" t="str">
        <f t="shared" si="56"/>
        <v/>
      </c>
      <c r="AH268" s="25" t="str">
        <f t="shared" si="57"/>
        <v/>
      </c>
      <c r="AI268" s="26" t="str">
        <f t="shared" si="58"/>
        <v/>
      </c>
      <c r="AJ268" s="27" t="str">
        <f t="shared" si="59"/>
        <v/>
      </c>
      <c r="AL268" s="6"/>
      <c r="AM268" s="6"/>
      <c r="AN268" s="6"/>
      <c r="AO268" s="6"/>
      <c r="AP268" s="6"/>
      <c r="AQ268" s="6"/>
      <c r="AR268" s="6"/>
      <c r="AS268" s="6"/>
      <c r="AT268" s="6"/>
      <c r="AU268" s="6"/>
      <c r="AV268" s="6"/>
      <c r="AW268" s="6"/>
      <c r="AX268" s="6"/>
      <c r="AY268" s="6"/>
    </row>
    <row r="269" spans="2:51" ht="18" customHeight="1" x14ac:dyDescent="0.2">
      <c r="B269" s="77">
        <v>258</v>
      </c>
      <c r="C269" s="105"/>
      <c r="D269" s="117"/>
      <c r="E269" s="117"/>
      <c r="F269" s="117"/>
      <c r="G269" s="106" t="str">
        <f t="shared" ref="G269:G332" si="63">IF(AG269="","",IF(AG269&lt;AQ$12,"Ehren",IF(AND(AG269&gt;=AQ$12,AG269&lt;=AS$12),"Sieger","Teiln.")))</f>
        <v/>
      </c>
      <c r="H269" s="38"/>
      <c r="I269" s="14"/>
      <c r="J269" s="144"/>
      <c r="K269" s="148" t="str">
        <f t="shared" ref="K269:K332" si="64">IF(I269="","",I269+J269)</f>
        <v/>
      </c>
      <c r="L269" s="101" t="str">
        <f t="shared" ref="L269:L332" si="65">IF(K269="","",RANK(K269,K$12:K$608,IF($I$11="Zeit",1,IF($I$11="Punkte",0,"Fehler"))))</f>
        <v/>
      </c>
      <c r="M269" s="82"/>
      <c r="N269" s="84"/>
      <c r="O269" s="84"/>
      <c r="P269" s="84"/>
      <c r="Q269" s="15" t="str" cm="1">
        <f t="array" ref="Q269">IF(M269="","",IF($Q$11="4 Beste",SUM(LARGE(M269:P269,{1;2;3;4})),(IF($Q$11="3 Beste",SUM(LARGE(M269:P269,{1;2;3})),(IF($Q$11="2 Beste",SUM(LARGE(M269:P269,{1;2})),IF($Q$11="Bester",LARGE(M269:P269,1))))))))</f>
        <v/>
      </c>
      <c r="R269" s="101" t="str">
        <f t="shared" ref="R269:R332" si="66">IF(Q269="","",RANK(Q269,Q$12:Q$608,0))</f>
        <v/>
      </c>
      <c r="S269" s="82"/>
      <c r="T269" s="84"/>
      <c r="U269" s="84"/>
      <c r="V269" s="84"/>
      <c r="W269" s="16" t="str" cm="1">
        <f t="array" ref="W269">IF(S269="","",IF($W$11="4 Beste",SUM(LARGE(S269:V269,{1;2;3;4})),(IF($W$11="3 Beste",SUM(LARGE(S269:V269,{1;2;3})),(IF($W$11="2 Beste",SUM(LARGE(S269:V269,{1;2})),IF($W$11="Bester",LARGE(S269:V269,1))))))))</f>
        <v/>
      </c>
      <c r="X269" s="101" t="str">
        <f t="shared" ref="X269:X332" si="67">IF(W269="","",RANK(W269,W$12:W$608,0))</f>
        <v/>
      </c>
      <c r="Y269" s="14"/>
      <c r="Z269" s="101" t="str">
        <f t="shared" ref="Z269:Z332" si="68">IF(Y269="","",RANK(Y269,Y$12:Y$608,IF($Y$11="Zeit",1,IF($Y$11="Punkte",0,"Fehler"))))</f>
        <v/>
      </c>
      <c r="AA269" s="18"/>
      <c r="AB269" s="23" t="str">
        <f t="shared" si="60"/>
        <v/>
      </c>
      <c r="AC269" s="24" t="str">
        <f t="shared" si="61"/>
        <v/>
      </c>
      <c r="AD269" s="24" t="str">
        <f t="shared" si="62"/>
        <v/>
      </c>
      <c r="AE269" s="22" t="str">
        <f t="shared" ref="AE269:AE332" si="69">Z269</f>
        <v/>
      </c>
      <c r="AF269" s="16" t="str">
        <f t="shared" ref="AF269:AF332" si="70">IF(AND(AB269="",AC269="",AD269=""),"",SUM(AB269:AE269))</f>
        <v/>
      </c>
      <c r="AG269" s="103" t="str">
        <f t="shared" ref="AG269:AG332" si="71">IF(OR(AF269="",Z269="",X269="",R269="",L269=""),"",RANK(AF269,AF$12:AF$608,1))</f>
        <v/>
      </c>
      <c r="AH269" s="25" t="str">
        <f t="shared" ref="AH269:AH332" si="72">IF(AG269="","",IF(AG269&lt;AQ$12,"x",""))</f>
        <v/>
      </c>
      <c r="AI269" s="26" t="str">
        <f t="shared" ref="AI269:AI332" si="73">IF(AG269="","",IF(AND(AG269&gt;=AQ$12,AG269&lt;=AS$12),"x",""))</f>
        <v/>
      </c>
      <c r="AJ269" s="27" t="str">
        <f t="shared" ref="AJ269:AJ332" si="74">IF(AG269="","",IF(AG269&gt;=AQ$13,"x",""))</f>
        <v/>
      </c>
      <c r="AL269" s="6"/>
      <c r="AM269" s="6"/>
      <c r="AN269" s="6"/>
      <c r="AO269" s="6"/>
      <c r="AP269" s="6"/>
      <c r="AQ269" s="6"/>
      <c r="AR269" s="6"/>
      <c r="AS269" s="6"/>
      <c r="AT269" s="6"/>
      <c r="AU269" s="6"/>
      <c r="AV269" s="6"/>
      <c r="AW269" s="6"/>
      <c r="AX269" s="6"/>
      <c r="AY269" s="6"/>
    </row>
    <row r="270" spans="2:51" ht="18" customHeight="1" x14ac:dyDescent="0.2">
      <c r="B270" s="77">
        <v>259</v>
      </c>
      <c r="C270" s="105"/>
      <c r="D270" s="117"/>
      <c r="E270" s="117"/>
      <c r="F270" s="117"/>
      <c r="G270" s="106" t="str">
        <f t="shared" si="63"/>
        <v/>
      </c>
      <c r="H270" s="38"/>
      <c r="I270" s="14"/>
      <c r="J270" s="144"/>
      <c r="K270" s="148" t="str">
        <f t="shared" si="64"/>
        <v/>
      </c>
      <c r="L270" s="101" t="str">
        <f t="shared" si="65"/>
        <v/>
      </c>
      <c r="M270" s="82"/>
      <c r="N270" s="84"/>
      <c r="O270" s="84"/>
      <c r="P270" s="84"/>
      <c r="Q270" s="15" t="str" cm="1">
        <f t="array" ref="Q270">IF(M270="","",IF($Q$11="4 Beste",SUM(LARGE(M270:P270,{1;2;3;4})),(IF($Q$11="3 Beste",SUM(LARGE(M270:P270,{1;2;3})),(IF($Q$11="2 Beste",SUM(LARGE(M270:P270,{1;2})),IF($Q$11="Bester",LARGE(M270:P270,1))))))))</f>
        <v/>
      </c>
      <c r="R270" s="101" t="str">
        <f t="shared" si="66"/>
        <v/>
      </c>
      <c r="S270" s="82"/>
      <c r="T270" s="84"/>
      <c r="U270" s="84"/>
      <c r="V270" s="84"/>
      <c r="W270" s="16" t="str" cm="1">
        <f t="array" ref="W270">IF(S270="","",IF($W$11="4 Beste",SUM(LARGE(S270:V270,{1;2;3;4})),(IF($W$11="3 Beste",SUM(LARGE(S270:V270,{1;2;3})),(IF($W$11="2 Beste",SUM(LARGE(S270:V270,{1;2})),IF($W$11="Bester",LARGE(S270:V270,1))))))))</f>
        <v/>
      </c>
      <c r="X270" s="101" t="str">
        <f t="shared" si="67"/>
        <v/>
      </c>
      <c r="Y270" s="14"/>
      <c r="Z270" s="101" t="str">
        <f t="shared" si="68"/>
        <v/>
      </c>
      <c r="AA270" s="18"/>
      <c r="AB270" s="23" t="str">
        <f t="shared" si="60"/>
        <v/>
      </c>
      <c r="AC270" s="24" t="str">
        <f t="shared" si="61"/>
        <v/>
      </c>
      <c r="AD270" s="24" t="str">
        <f t="shared" si="62"/>
        <v/>
      </c>
      <c r="AE270" s="22" t="str">
        <f t="shared" si="69"/>
        <v/>
      </c>
      <c r="AF270" s="16" t="str">
        <f t="shared" si="70"/>
        <v/>
      </c>
      <c r="AG270" s="103" t="str">
        <f t="shared" si="71"/>
        <v/>
      </c>
      <c r="AH270" s="25" t="str">
        <f t="shared" si="72"/>
        <v/>
      </c>
      <c r="AI270" s="26" t="str">
        <f t="shared" si="73"/>
        <v/>
      </c>
      <c r="AJ270" s="27" t="str">
        <f t="shared" si="74"/>
        <v/>
      </c>
      <c r="AL270" s="6"/>
      <c r="AM270" s="6"/>
      <c r="AN270" s="6"/>
      <c r="AO270" s="6"/>
      <c r="AP270" s="6"/>
      <c r="AQ270" s="6"/>
      <c r="AR270" s="6"/>
      <c r="AS270" s="6"/>
      <c r="AT270" s="6"/>
      <c r="AU270" s="6"/>
      <c r="AV270" s="6"/>
      <c r="AW270" s="6"/>
      <c r="AX270" s="6"/>
      <c r="AY270" s="6"/>
    </row>
    <row r="271" spans="2:51" ht="18" customHeight="1" x14ac:dyDescent="0.2">
      <c r="B271" s="77">
        <v>260</v>
      </c>
      <c r="C271" s="105"/>
      <c r="D271" s="117"/>
      <c r="E271" s="117"/>
      <c r="F271" s="117"/>
      <c r="G271" s="106" t="str">
        <f t="shared" si="63"/>
        <v/>
      </c>
      <c r="H271" s="38"/>
      <c r="I271" s="14"/>
      <c r="J271" s="144"/>
      <c r="K271" s="148" t="str">
        <f t="shared" si="64"/>
        <v/>
      </c>
      <c r="L271" s="101" t="str">
        <f t="shared" si="65"/>
        <v/>
      </c>
      <c r="M271" s="82"/>
      <c r="N271" s="84"/>
      <c r="O271" s="84"/>
      <c r="P271" s="84"/>
      <c r="Q271" s="15" t="str" cm="1">
        <f t="array" ref="Q271">IF(M271="","",IF($Q$11="4 Beste",SUM(LARGE(M271:P271,{1;2;3;4})),(IF($Q$11="3 Beste",SUM(LARGE(M271:P271,{1;2;3})),(IF($Q$11="2 Beste",SUM(LARGE(M271:P271,{1;2})),IF($Q$11="Bester",LARGE(M271:P271,1))))))))</f>
        <v/>
      </c>
      <c r="R271" s="101" t="str">
        <f t="shared" si="66"/>
        <v/>
      </c>
      <c r="S271" s="82"/>
      <c r="T271" s="84"/>
      <c r="U271" s="84"/>
      <c r="V271" s="84"/>
      <c r="W271" s="16" t="str" cm="1">
        <f t="array" ref="W271">IF(S271="","",IF($W$11="4 Beste",SUM(LARGE(S271:V271,{1;2;3;4})),(IF($W$11="3 Beste",SUM(LARGE(S271:V271,{1;2;3})),(IF($W$11="2 Beste",SUM(LARGE(S271:V271,{1;2})),IF($W$11="Bester",LARGE(S271:V271,1))))))))</f>
        <v/>
      </c>
      <c r="X271" s="101" t="str">
        <f t="shared" si="67"/>
        <v/>
      </c>
      <c r="Y271" s="14"/>
      <c r="Z271" s="101" t="str">
        <f t="shared" si="68"/>
        <v/>
      </c>
      <c r="AA271" s="18"/>
      <c r="AB271" s="23" t="str">
        <f t="shared" si="60"/>
        <v/>
      </c>
      <c r="AC271" s="24" t="str">
        <f t="shared" si="61"/>
        <v/>
      </c>
      <c r="AD271" s="24" t="str">
        <f t="shared" si="62"/>
        <v/>
      </c>
      <c r="AE271" s="22" t="str">
        <f t="shared" si="69"/>
        <v/>
      </c>
      <c r="AF271" s="16" t="str">
        <f t="shared" si="70"/>
        <v/>
      </c>
      <c r="AG271" s="103" t="str">
        <f t="shared" si="71"/>
        <v/>
      </c>
      <c r="AH271" s="25" t="str">
        <f t="shared" si="72"/>
        <v/>
      </c>
      <c r="AI271" s="26" t="str">
        <f t="shared" si="73"/>
        <v/>
      </c>
      <c r="AJ271" s="27" t="str">
        <f t="shared" si="74"/>
        <v/>
      </c>
      <c r="AL271" s="6"/>
      <c r="AM271" s="6"/>
      <c r="AN271" s="6"/>
      <c r="AO271" s="6"/>
      <c r="AP271" s="6"/>
      <c r="AQ271" s="6"/>
      <c r="AR271" s="6"/>
      <c r="AS271" s="6"/>
      <c r="AT271" s="6"/>
      <c r="AU271" s="6"/>
      <c r="AV271" s="6"/>
      <c r="AW271" s="6"/>
      <c r="AX271" s="6"/>
      <c r="AY271" s="6"/>
    </row>
    <row r="272" spans="2:51" ht="18" customHeight="1" x14ac:dyDescent="0.2">
      <c r="B272" s="77">
        <v>261</v>
      </c>
      <c r="C272" s="105"/>
      <c r="D272" s="117"/>
      <c r="E272" s="117"/>
      <c r="F272" s="117"/>
      <c r="G272" s="106" t="str">
        <f t="shared" si="63"/>
        <v/>
      </c>
      <c r="H272" s="38"/>
      <c r="I272" s="14"/>
      <c r="J272" s="144"/>
      <c r="K272" s="148" t="str">
        <f t="shared" si="64"/>
        <v/>
      </c>
      <c r="L272" s="101" t="str">
        <f t="shared" si="65"/>
        <v/>
      </c>
      <c r="M272" s="82"/>
      <c r="N272" s="84"/>
      <c r="O272" s="84"/>
      <c r="P272" s="84"/>
      <c r="Q272" s="15" t="str" cm="1">
        <f t="array" ref="Q272">IF(M272="","",IF($Q$11="4 Beste",SUM(LARGE(M272:P272,{1;2;3;4})),(IF($Q$11="3 Beste",SUM(LARGE(M272:P272,{1;2;3})),(IF($Q$11="2 Beste",SUM(LARGE(M272:P272,{1;2})),IF($Q$11="Bester",LARGE(M272:P272,1))))))))</f>
        <v/>
      </c>
      <c r="R272" s="101" t="str">
        <f t="shared" si="66"/>
        <v/>
      </c>
      <c r="S272" s="82"/>
      <c r="T272" s="84"/>
      <c r="U272" s="84"/>
      <c r="V272" s="84"/>
      <c r="W272" s="16" t="str" cm="1">
        <f t="array" ref="W272">IF(S272="","",IF($W$11="4 Beste",SUM(LARGE(S272:V272,{1;2;3;4})),(IF($W$11="3 Beste",SUM(LARGE(S272:V272,{1;2;3})),(IF($W$11="2 Beste",SUM(LARGE(S272:V272,{1;2})),IF($W$11="Bester",LARGE(S272:V272,1))))))))</f>
        <v/>
      </c>
      <c r="X272" s="101" t="str">
        <f t="shared" si="67"/>
        <v/>
      </c>
      <c r="Y272" s="14"/>
      <c r="Z272" s="101" t="str">
        <f t="shared" si="68"/>
        <v/>
      </c>
      <c r="AA272" s="18"/>
      <c r="AB272" s="23" t="str">
        <f t="shared" si="60"/>
        <v/>
      </c>
      <c r="AC272" s="24" t="str">
        <f t="shared" si="61"/>
        <v/>
      </c>
      <c r="AD272" s="24" t="str">
        <f t="shared" si="62"/>
        <v/>
      </c>
      <c r="AE272" s="22" t="str">
        <f t="shared" si="69"/>
        <v/>
      </c>
      <c r="AF272" s="16" t="str">
        <f t="shared" si="70"/>
        <v/>
      </c>
      <c r="AG272" s="103" t="str">
        <f t="shared" si="71"/>
        <v/>
      </c>
      <c r="AH272" s="25" t="str">
        <f t="shared" si="72"/>
        <v/>
      </c>
      <c r="AI272" s="26" t="str">
        <f t="shared" si="73"/>
        <v/>
      </c>
      <c r="AJ272" s="27" t="str">
        <f t="shared" si="74"/>
        <v/>
      </c>
      <c r="AL272" s="6"/>
      <c r="AM272" s="6"/>
      <c r="AN272" s="6"/>
      <c r="AO272" s="6"/>
      <c r="AP272" s="6"/>
      <c r="AQ272" s="6"/>
      <c r="AR272" s="6"/>
      <c r="AS272" s="6"/>
      <c r="AT272" s="6"/>
      <c r="AU272" s="6"/>
      <c r="AV272" s="6"/>
      <c r="AW272" s="6"/>
      <c r="AX272" s="6"/>
      <c r="AY272" s="6"/>
    </row>
    <row r="273" spans="2:51" ht="18" customHeight="1" x14ac:dyDescent="0.2">
      <c r="B273" s="77">
        <v>262</v>
      </c>
      <c r="C273" s="105"/>
      <c r="D273" s="117"/>
      <c r="E273" s="117"/>
      <c r="F273" s="117"/>
      <c r="G273" s="106" t="str">
        <f t="shared" si="63"/>
        <v/>
      </c>
      <c r="H273" s="38"/>
      <c r="I273" s="14"/>
      <c r="J273" s="144"/>
      <c r="K273" s="148" t="str">
        <f t="shared" si="64"/>
        <v/>
      </c>
      <c r="L273" s="101" t="str">
        <f t="shared" si="65"/>
        <v/>
      </c>
      <c r="M273" s="82"/>
      <c r="N273" s="84"/>
      <c r="O273" s="84"/>
      <c r="P273" s="84"/>
      <c r="Q273" s="15" t="str" cm="1">
        <f t="array" ref="Q273">IF(M273="","",IF($Q$11="4 Beste",SUM(LARGE(M273:P273,{1;2;3;4})),(IF($Q$11="3 Beste",SUM(LARGE(M273:P273,{1;2;3})),(IF($Q$11="2 Beste",SUM(LARGE(M273:P273,{1;2})),IF($Q$11="Bester",LARGE(M273:P273,1))))))))</f>
        <v/>
      </c>
      <c r="R273" s="101" t="str">
        <f t="shared" si="66"/>
        <v/>
      </c>
      <c r="S273" s="82"/>
      <c r="T273" s="84"/>
      <c r="U273" s="84"/>
      <c r="V273" s="84"/>
      <c r="W273" s="16" t="str" cm="1">
        <f t="array" ref="W273">IF(S273="","",IF($W$11="4 Beste",SUM(LARGE(S273:V273,{1;2;3;4})),(IF($W$11="3 Beste",SUM(LARGE(S273:V273,{1;2;3})),(IF($W$11="2 Beste",SUM(LARGE(S273:V273,{1;2})),IF($W$11="Bester",LARGE(S273:V273,1))))))))</f>
        <v/>
      </c>
      <c r="X273" s="101" t="str">
        <f t="shared" si="67"/>
        <v/>
      </c>
      <c r="Y273" s="14"/>
      <c r="Z273" s="101" t="str">
        <f t="shared" si="68"/>
        <v/>
      </c>
      <c r="AA273" s="18"/>
      <c r="AB273" s="23" t="str">
        <f t="shared" si="60"/>
        <v/>
      </c>
      <c r="AC273" s="24" t="str">
        <f t="shared" si="61"/>
        <v/>
      </c>
      <c r="AD273" s="24" t="str">
        <f t="shared" si="62"/>
        <v/>
      </c>
      <c r="AE273" s="22" t="str">
        <f t="shared" si="69"/>
        <v/>
      </c>
      <c r="AF273" s="16" t="str">
        <f t="shared" si="70"/>
        <v/>
      </c>
      <c r="AG273" s="103" t="str">
        <f t="shared" si="71"/>
        <v/>
      </c>
      <c r="AH273" s="25" t="str">
        <f t="shared" si="72"/>
        <v/>
      </c>
      <c r="AI273" s="26" t="str">
        <f t="shared" si="73"/>
        <v/>
      </c>
      <c r="AJ273" s="27" t="str">
        <f t="shared" si="74"/>
        <v/>
      </c>
      <c r="AL273" s="6"/>
      <c r="AM273" s="6"/>
      <c r="AN273" s="6"/>
      <c r="AO273" s="6"/>
      <c r="AP273" s="6"/>
      <c r="AQ273" s="6"/>
      <c r="AR273" s="6"/>
      <c r="AS273" s="6"/>
      <c r="AT273" s="6"/>
      <c r="AU273" s="6"/>
      <c r="AV273" s="6"/>
      <c r="AW273" s="6"/>
      <c r="AX273" s="6"/>
      <c r="AY273" s="6"/>
    </row>
    <row r="274" spans="2:51" ht="18" customHeight="1" x14ac:dyDescent="0.2">
      <c r="B274" s="77">
        <v>263</v>
      </c>
      <c r="C274" s="105"/>
      <c r="D274" s="117"/>
      <c r="E274" s="117"/>
      <c r="F274" s="117"/>
      <c r="G274" s="106" t="str">
        <f t="shared" si="63"/>
        <v/>
      </c>
      <c r="H274" s="38"/>
      <c r="I274" s="14"/>
      <c r="J274" s="144"/>
      <c r="K274" s="148" t="str">
        <f t="shared" si="64"/>
        <v/>
      </c>
      <c r="L274" s="101" t="str">
        <f t="shared" si="65"/>
        <v/>
      </c>
      <c r="M274" s="82"/>
      <c r="N274" s="84"/>
      <c r="O274" s="84"/>
      <c r="P274" s="84"/>
      <c r="Q274" s="15" t="str" cm="1">
        <f t="array" ref="Q274">IF(M274="","",IF($Q$11="4 Beste",SUM(LARGE(M274:P274,{1;2;3;4})),(IF($Q$11="3 Beste",SUM(LARGE(M274:P274,{1;2;3})),(IF($Q$11="2 Beste",SUM(LARGE(M274:P274,{1;2})),IF($Q$11="Bester",LARGE(M274:P274,1))))))))</f>
        <v/>
      </c>
      <c r="R274" s="101" t="str">
        <f t="shared" si="66"/>
        <v/>
      </c>
      <c r="S274" s="82"/>
      <c r="T274" s="84"/>
      <c r="U274" s="84"/>
      <c r="V274" s="84"/>
      <c r="W274" s="16" t="str" cm="1">
        <f t="array" ref="W274">IF(S274="","",IF($W$11="4 Beste",SUM(LARGE(S274:V274,{1;2;3;4})),(IF($W$11="3 Beste",SUM(LARGE(S274:V274,{1;2;3})),(IF($W$11="2 Beste",SUM(LARGE(S274:V274,{1;2})),IF($W$11="Bester",LARGE(S274:V274,1))))))))</f>
        <v/>
      </c>
      <c r="X274" s="101" t="str">
        <f t="shared" si="67"/>
        <v/>
      </c>
      <c r="Y274" s="14"/>
      <c r="Z274" s="101" t="str">
        <f t="shared" si="68"/>
        <v/>
      </c>
      <c r="AA274" s="18"/>
      <c r="AB274" s="23" t="str">
        <f t="shared" si="60"/>
        <v/>
      </c>
      <c r="AC274" s="24" t="str">
        <f t="shared" si="61"/>
        <v/>
      </c>
      <c r="AD274" s="24" t="str">
        <f t="shared" si="62"/>
        <v/>
      </c>
      <c r="AE274" s="22" t="str">
        <f t="shared" si="69"/>
        <v/>
      </c>
      <c r="AF274" s="16" t="str">
        <f t="shared" si="70"/>
        <v/>
      </c>
      <c r="AG274" s="103" t="str">
        <f t="shared" si="71"/>
        <v/>
      </c>
      <c r="AH274" s="25" t="str">
        <f t="shared" si="72"/>
        <v/>
      </c>
      <c r="AI274" s="26" t="str">
        <f t="shared" si="73"/>
        <v/>
      </c>
      <c r="AJ274" s="27" t="str">
        <f t="shared" si="74"/>
        <v/>
      </c>
      <c r="AL274" s="6"/>
      <c r="AM274" s="6"/>
      <c r="AN274" s="6"/>
      <c r="AO274" s="6"/>
      <c r="AP274" s="6"/>
      <c r="AQ274" s="6"/>
      <c r="AR274" s="6"/>
      <c r="AS274" s="6"/>
      <c r="AT274" s="6"/>
      <c r="AU274" s="6"/>
      <c r="AV274" s="6"/>
      <c r="AW274" s="6"/>
      <c r="AX274" s="6"/>
      <c r="AY274" s="6"/>
    </row>
    <row r="275" spans="2:51" ht="18" customHeight="1" x14ac:dyDescent="0.2">
      <c r="B275" s="77">
        <v>264</v>
      </c>
      <c r="C275" s="105"/>
      <c r="D275" s="117"/>
      <c r="E275" s="117"/>
      <c r="F275" s="117"/>
      <c r="G275" s="106" t="str">
        <f t="shared" si="63"/>
        <v/>
      </c>
      <c r="H275" s="38"/>
      <c r="I275" s="14"/>
      <c r="J275" s="144"/>
      <c r="K275" s="148" t="str">
        <f t="shared" si="64"/>
        <v/>
      </c>
      <c r="L275" s="101" t="str">
        <f t="shared" si="65"/>
        <v/>
      </c>
      <c r="M275" s="82"/>
      <c r="N275" s="84"/>
      <c r="O275" s="84"/>
      <c r="P275" s="84"/>
      <c r="Q275" s="15" t="str" cm="1">
        <f t="array" ref="Q275">IF(M275="","",IF($Q$11="4 Beste",SUM(LARGE(M275:P275,{1;2;3;4})),(IF($Q$11="3 Beste",SUM(LARGE(M275:P275,{1;2;3})),(IF($Q$11="2 Beste",SUM(LARGE(M275:P275,{1;2})),IF($Q$11="Bester",LARGE(M275:P275,1))))))))</f>
        <v/>
      </c>
      <c r="R275" s="101" t="str">
        <f t="shared" si="66"/>
        <v/>
      </c>
      <c r="S275" s="82"/>
      <c r="T275" s="84"/>
      <c r="U275" s="84"/>
      <c r="V275" s="84"/>
      <c r="W275" s="16" t="str" cm="1">
        <f t="array" ref="W275">IF(S275="","",IF($W$11="4 Beste",SUM(LARGE(S275:V275,{1;2;3;4})),(IF($W$11="3 Beste",SUM(LARGE(S275:V275,{1;2;3})),(IF($W$11="2 Beste",SUM(LARGE(S275:V275,{1;2})),IF($W$11="Bester",LARGE(S275:V275,1))))))))</f>
        <v/>
      </c>
      <c r="X275" s="101" t="str">
        <f t="shared" si="67"/>
        <v/>
      </c>
      <c r="Y275" s="14"/>
      <c r="Z275" s="101" t="str">
        <f t="shared" si="68"/>
        <v/>
      </c>
      <c r="AA275" s="18"/>
      <c r="AB275" s="23" t="str">
        <f t="shared" si="60"/>
        <v/>
      </c>
      <c r="AC275" s="24" t="str">
        <f t="shared" si="61"/>
        <v/>
      </c>
      <c r="AD275" s="24" t="str">
        <f t="shared" si="62"/>
        <v/>
      </c>
      <c r="AE275" s="22" t="str">
        <f t="shared" si="69"/>
        <v/>
      </c>
      <c r="AF275" s="16" t="str">
        <f t="shared" si="70"/>
        <v/>
      </c>
      <c r="AG275" s="103" t="str">
        <f t="shared" si="71"/>
        <v/>
      </c>
      <c r="AH275" s="25" t="str">
        <f t="shared" si="72"/>
        <v/>
      </c>
      <c r="AI275" s="26" t="str">
        <f t="shared" si="73"/>
        <v/>
      </c>
      <c r="AJ275" s="27" t="str">
        <f t="shared" si="74"/>
        <v/>
      </c>
      <c r="AL275" s="6"/>
      <c r="AM275" s="6"/>
      <c r="AN275" s="6"/>
      <c r="AO275" s="6"/>
      <c r="AP275" s="6"/>
      <c r="AQ275" s="6"/>
      <c r="AR275" s="6"/>
      <c r="AS275" s="6"/>
      <c r="AT275" s="6"/>
      <c r="AU275" s="6"/>
      <c r="AV275" s="6"/>
      <c r="AW275" s="6"/>
      <c r="AX275" s="6"/>
      <c r="AY275" s="6"/>
    </row>
    <row r="276" spans="2:51" ht="18" customHeight="1" x14ac:dyDescent="0.2">
      <c r="B276" s="77">
        <v>265</v>
      </c>
      <c r="C276" s="105"/>
      <c r="D276" s="117"/>
      <c r="E276" s="117"/>
      <c r="F276" s="117"/>
      <c r="G276" s="106" t="str">
        <f t="shared" si="63"/>
        <v/>
      </c>
      <c r="H276" s="38"/>
      <c r="I276" s="14"/>
      <c r="J276" s="144"/>
      <c r="K276" s="148" t="str">
        <f t="shared" si="64"/>
        <v/>
      </c>
      <c r="L276" s="101" t="str">
        <f t="shared" si="65"/>
        <v/>
      </c>
      <c r="M276" s="82"/>
      <c r="N276" s="84"/>
      <c r="O276" s="84"/>
      <c r="P276" s="84"/>
      <c r="Q276" s="15" t="str" cm="1">
        <f t="array" ref="Q276">IF(M276="","",IF($Q$11="4 Beste",SUM(LARGE(M276:P276,{1;2;3;4})),(IF($Q$11="3 Beste",SUM(LARGE(M276:P276,{1;2;3})),(IF($Q$11="2 Beste",SUM(LARGE(M276:P276,{1;2})),IF($Q$11="Bester",LARGE(M276:P276,1))))))))</f>
        <v/>
      </c>
      <c r="R276" s="101" t="str">
        <f t="shared" si="66"/>
        <v/>
      </c>
      <c r="S276" s="82"/>
      <c r="T276" s="84"/>
      <c r="U276" s="84"/>
      <c r="V276" s="84"/>
      <c r="W276" s="16" t="str" cm="1">
        <f t="array" ref="W276">IF(S276="","",IF($W$11="4 Beste",SUM(LARGE(S276:V276,{1;2;3;4})),(IF($W$11="3 Beste",SUM(LARGE(S276:V276,{1;2;3})),(IF($W$11="2 Beste",SUM(LARGE(S276:V276,{1;2})),IF($W$11="Bester",LARGE(S276:V276,1))))))))</f>
        <v/>
      </c>
      <c r="X276" s="101" t="str">
        <f t="shared" si="67"/>
        <v/>
      </c>
      <c r="Y276" s="14"/>
      <c r="Z276" s="101" t="str">
        <f t="shared" si="68"/>
        <v/>
      </c>
      <c r="AA276" s="18"/>
      <c r="AB276" s="23" t="str">
        <f t="shared" si="60"/>
        <v/>
      </c>
      <c r="AC276" s="24" t="str">
        <f t="shared" si="61"/>
        <v/>
      </c>
      <c r="AD276" s="24" t="str">
        <f t="shared" si="62"/>
        <v/>
      </c>
      <c r="AE276" s="22" t="str">
        <f t="shared" si="69"/>
        <v/>
      </c>
      <c r="AF276" s="16" t="str">
        <f t="shared" si="70"/>
        <v/>
      </c>
      <c r="AG276" s="103" t="str">
        <f t="shared" si="71"/>
        <v/>
      </c>
      <c r="AH276" s="25" t="str">
        <f t="shared" si="72"/>
        <v/>
      </c>
      <c r="AI276" s="26" t="str">
        <f t="shared" si="73"/>
        <v/>
      </c>
      <c r="AJ276" s="27" t="str">
        <f t="shared" si="74"/>
        <v/>
      </c>
      <c r="AL276" s="6"/>
      <c r="AM276" s="6"/>
      <c r="AN276" s="6"/>
      <c r="AO276" s="6"/>
      <c r="AP276" s="6"/>
      <c r="AQ276" s="6"/>
      <c r="AR276" s="6"/>
      <c r="AS276" s="6"/>
      <c r="AT276" s="6"/>
      <c r="AU276" s="6"/>
      <c r="AV276" s="6"/>
      <c r="AW276" s="6"/>
      <c r="AX276" s="6"/>
      <c r="AY276" s="6"/>
    </row>
    <row r="277" spans="2:51" ht="18" customHeight="1" x14ac:dyDescent="0.2">
      <c r="B277" s="77">
        <v>266</v>
      </c>
      <c r="C277" s="105"/>
      <c r="D277" s="117"/>
      <c r="E277" s="117"/>
      <c r="F277" s="117"/>
      <c r="G277" s="106" t="str">
        <f t="shared" si="63"/>
        <v/>
      </c>
      <c r="H277" s="38"/>
      <c r="I277" s="14"/>
      <c r="J277" s="144"/>
      <c r="K277" s="148" t="str">
        <f t="shared" si="64"/>
        <v/>
      </c>
      <c r="L277" s="101" t="str">
        <f t="shared" si="65"/>
        <v/>
      </c>
      <c r="M277" s="82"/>
      <c r="N277" s="84"/>
      <c r="O277" s="84"/>
      <c r="P277" s="84"/>
      <c r="Q277" s="15" t="str" cm="1">
        <f t="array" ref="Q277">IF(M277="","",IF($Q$11="4 Beste",SUM(LARGE(M277:P277,{1;2;3;4})),(IF($Q$11="3 Beste",SUM(LARGE(M277:P277,{1;2;3})),(IF($Q$11="2 Beste",SUM(LARGE(M277:P277,{1;2})),IF($Q$11="Bester",LARGE(M277:P277,1))))))))</f>
        <v/>
      </c>
      <c r="R277" s="101" t="str">
        <f t="shared" si="66"/>
        <v/>
      </c>
      <c r="S277" s="82"/>
      <c r="T277" s="84"/>
      <c r="U277" s="84"/>
      <c r="V277" s="84"/>
      <c r="W277" s="16" t="str" cm="1">
        <f t="array" ref="W277">IF(S277="","",IF($W$11="4 Beste",SUM(LARGE(S277:V277,{1;2;3;4})),(IF($W$11="3 Beste",SUM(LARGE(S277:V277,{1;2;3})),(IF($W$11="2 Beste",SUM(LARGE(S277:V277,{1;2})),IF($W$11="Bester",LARGE(S277:V277,1))))))))</f>
        <v/>
      </c>
      <c r="X277" s="101" t="str">
        <f t="shared" si="67"/>
        <v/>
      </c>
      <c r="Y277" s="14"/>
      <c r="Z277" s="101" t="str">
        <f t="shared" si="68"/>
        <v/>
      </c>
      <c r="AA277" s="18"/>
      <c r="AB277" s="23" t="str">
        <f t="shared" si="60"/>
        <v/>
      </c>
      <c r="AC277" s="24" t="str">
        <f t="shared" si="61"/>
        <v/>
      </c>
      <c r="AD277" s="24" t="str">
        <f t="shared" si="62"/>
        <v/>
      </c>
      <c r="AE277" s="22" t="str">
        <f t="shared" si="69"/>
        <v/>
      </c>
      <c r="AF277" s="16" t="str">
        <f t="shared" si="70"/>
        <v/>
      </c>
      <c r="AG277" s="103" t="str">
        <f t="shared" si="71"/>
        <v/>
      </c>
      <c r="AH277" s="25" t="str">
        <f t="shared" si="72"/>
        <v/>
      </c>
      <c r="AI277" s="26" t="str">
        <f t="shared" si="73"/>
        <v/>
      </c>
      <c r="AJ277" s="27" t="str">
        <f t="shared" si="74"/>
        <v/>
      </c>
      <c r="AL277" s="6"/>
      <c r="AM277" s="6"/>
      <c r="AN277" s="6"/>
      <c r="AO277" s="6"/>
      <c r="AP277" s="6"/>
      <c r="AQ277" s="6"/>
      <c r="AR277" s="6"/>
      <c r="AS277" s="6"/>
      <c r="AT277" s="6"/>
      <c r="AU277" s="6"/>
      <c r="AV277" s="6"/>
      <c r="AW277" s="6"/>
      <c r="AX277" s="6"/>
      <c r="AY277" s="6"/>
    </row>
    <row r="278" spans="2:51" ht="18" customHeight="1" x14ac:dyDescent="0.2">
      <c r="B278" s="77">
        <v>267</v>
      </c>
      <c r="C278" s="105"/>
      <c r="D278" s="117"/>
      <c r="E278" s="117"/>
      <c r="F278" s="117"/>
      <c r="G278" s="106" t="str">
        <f t="shared" si="63"/>
        <v/>
      </c>
      <c r="H278" s="38"/>
      <c r="I278" s="14"/>
      <c r="J278" s="144"/>
      <c r="K278" s="148" t="str">
        <f t="shared" si="64"/>
        <v/>
      </c>
      <c r="L278" s="101" t="str">
        <f t="shared" si="65"/>
        <v/>
      </c>
      <c r="M278" s="82"/>
      <c r="N278" s="84"/>
      <c r="O278" s="84"/>
      <c r="P278" s="84"/>
      <c r="Q278" s="15" t="str" cm="1">
        <f t="array" ref="Q278">IF(M278="","",IF($Q$11="4 Beste",SUM(LARGE(M278:P278,{1;2;3;4})),(IF($Q$11="3 Beste",SUM(LARGE(M278:P278,{1;2;3})),(IF($Q$11="2 Beste",SUM(LARGE(M278:P278,{1;2})),IF($Q$11="Bester",LARGE(M278:P278,1))))))))</f>
        <v/>
      </c>
      <c r="R278" s="101" t="str">
        <f t="shared" si="66"/>
        <v/>
      </c>
      <c r="S278" s="82"/>
      <c r="T278" s="84"/>
      <c r="U278" s="84"/>
      <c r="V278" s="84"/>
      <c r="W278" s="16" t="str" cm="1">
        <f t="array" ref="W278">IF(S278="","",IF($W$11="4 Beste",SUM(LARGE(S278:V278,{1;2;3;4})),(IF($W$11="3 Beste",SUM(LARGE(S278:V278,{1;2;3})),(IF($W$11="2 Beste",SUM(LARGE(S278:V278,{1;2})),IF($W$11="Bester",LARGE(S278:V278,1))))))))</f>
        <v/>
      </c>
      <c r="X278" s="101" t="str">
        <f t="shared" si="67"/>
        <v/>
      </c>
      <c r="Y278" s="14"/>
      <c r="Z278" s="101" t="str">
        <f t="shared" si="68"/>
        <v/>
      </c>
      <c r="AA278" s="18"/>
      <c r="AB278" s="23" t="str">
        <f t="shared" si="60"/>
        <v/>
      </c>
      <c r="AC278" s="24" t="str">
        <f t="shared" si="61"/>
        <v/>
      </c>
      <c r="AD278" s="24" t="str">
        <f t="shared" si="62"/>
        <v/>
      </c>
      <c r="AE278" s="22" t="str">
        <f t="shared" si="69"/>
        <v/>
      </c>
      <c r="AF278" s="16" t="str">
        <f t="shared" si="70"/>
        <v/>
      </c>
      <c r="AG278" s="103" t="str">
        <f t="shared" si="71"/>
        <v/>
      </c>
      <c r="AH278" s="25" t="str">
        <f t="shared" si="72"/>
        <v/>
      </c>
      <c r="AI278" s="26" t="str">
        <f t="shared" si="73"/>
        <v/>
      </c>
      <c r="AJ278" s="27" t="str">
        <f t="shared" si="74"/>
        <v/>
      </c>
      <c r="AL278" s="6"/>
      <c r="AM278" s="6"/>
      <c r="AN278" s="6"/>
      <c r="AO278" s="6"/>
      <c r="AP278" s="6"/>
      <c r="AQ278" s="6"/>
      <c r="AR278" s="6"/>
      <c r="AS278" s="6"/>
      <c r="AT278" s="6"/>
      <c r="AU278" s="6"/>
      <c r="AV278" s="6"/>
      <c r="AW278" s="6"/>
      <c r="AX278" s="6"/>
      <c r="AY278" s="6"/>
    </row>
    <row r="279" spans="2:51" ht="18" customHeight="1" x14ac:dyDescent="0.2">
      <c r="B279" s="77">
        <v>268</v>
      </c>
      <c r="C279" s="105"/>
      <c r="D279" s="117"/>
      <c r="E279" s="117"/>
      <c r="F279" s="117"/>
      <c r="G279" s="106" t="str">
        <f t="shared" si="63"/>
        <v/>
      </c>
      <c r="H279" s="38"/>
      <c r="I279" s="14"/>
      <c r="J279" s="144"/>
      <c r="K279" s="148" t="str">
        <f t="shared" si="64"/>
        <v/>
      </c>
      <c r="L279" s="101" t="str">
        <f t="shared" si="65"/>
        <v/>
      </c>
      <c r="M279" s="82"/>
      <c r="N279" s="84"/>
      <c r="O279" s="84"/>
      <c r="P279" s="84"/>
      <c r="Q279" s="15" t="str" cm="1">
        <f t="array" ref="Q279">IF(M279="","",IF($Q$11="4 Beste",SUM(LARGE(M279:P279,{1;2;3;4})),(IF($Q$11="3 Beste",SUM(LARGE(M279:P279,{1;2;3})),(IF($Q$11="2 Beste",SUM(LARGE(M279:P279,{1;2})),IF($Q$11="Bester",LARGE(M279:P279,1))))))))</f>
        <v/>
      </c>
      <c r="R279" s="101" t="str">
        <f t="shared" si="66"/>
        <v/>
      </c>
      <c r="S279" s="82"/>
      <c r="T279" s="84"/>
      <c r="U279" s="84"/>
      <c r="V279" s="84"/>
      <c r="W279" s="16" t="str" cm="1">
        <f t="array" ref="W279">IF(S279="","",IF($W$11="4 Beste",SUM(LARGE(S279:V279,{1;2;3;4})),(IF($W$11="3 Beste",SUM(LARGE(S279:V279,{1;2;3})),(IF($W$11="2 Beste",SUM(LARGE(S279:V279,{1;2})),IF($W$11="Bester",LARGE(S279:V279,1))))))))</f>
        <v/>
      </c>
      <c r="X279" s="101" t="str">
        <f t="shared" si="67"/>
        <v/>
      </c>
      <c r="Y279" s="14"/>
      <c r="Z279" s="101" t="str">
        <f t="shared" si="68"/>
        <v/>
      </c>
      <c r="AA279" s="18"/>
      <c r="AB279" s="23" t="str">
        <f t="shared" si="60"/>
        <v/>
      </c>
      <c r="AC279" s="24" t="str">
        <f t="shared" si="61"/>
        <v/>
      </c>
      <c r="AD279" s="24" t="str">
        <f t="shared" si="62"/>
        <v/>
      </c>
      <c r="AE279" s="22" t="str">
        <f t="shared" si="69"/>
        <v/>
      </c>
      <c r="AF279" s="16" t="str">
        <f t="shared" si="70"/>
        <v/>
      </c>
      <c r="AG279" s="103" t="str">
        <f t="shared" si="71"/>
        <v/>
      </c>
      <c r="AH279" s="25" t="str">
        <f t="shared" si="72"/>
        <v/>
      </c>
      <c r="AI279" s="26" t="str">
        <f t="shared" si="73"/>
        <v/>
      </c>
      <c r="AJ279" s="27" t="str">
        <f t="shared" si="74"/>
        <v/>
      </c>
      <c r="AL279" s="6"/>
      <c r="AM279" s="6"/>
      <c r="AN279" s="6"/>
      <c r="AO279" s="6"/>
      <c r="AP279" s="6"/>
      <c r="AQ279" s="6"/>
      <c r="AR279" s="6"/>
      <c r="AS279" s="6"/>
      <c r="AT279" s="6"/>
      <c r="AU279" s="6"/>
      <c r="AV279" s="6"/>
      <c r="AW279" s="6"/>
      <c r="AX279" s="6"/>
      <c r="AY279" s="6"/>
    </row>
    <row r="280" spans="2:51" ht="18" customHeight="1" x14ac:dyDescent="0.2">
      <c r="B280" s="77">
        <v>269</v>
      </c>
      <c r="C280" s="105"/>
      <c r="D280" s="117"/>
      <c r="E280" s="117"/>
      <c r="F280" s="117"/>
      <c r="G280" s="106" t="str">
        <f t="shared" si="63"/>
        <v/>
      </c>
      <c r="H280" s="38"/>
      <c r="I280" s="14"/>
      <c r="J280" s="144"/>
      <c r="K280" s="148" t="str">
        <f t="shared" si="64"/>
        <v/>
      </c>
      <c r="L280" s="101" t="str">
        <f t="shared" si="65"/>
        <v/>
      </c>
      <c r="M280" s="82"/>
      <c r="N280" s="84"/>
      <c r="O280" s="84"/>
      <c r="P280" s="84"/>
      <c r="Q280" s="15" t="str" cm="1">
        <f t="array" ref="Q280">IF(M280="","",IF($Q$11="4 Beste",SUM(LARGE(M280:P280,{1;2;3;4})),(IF($Q$11="3 Beste",SUM(LARGE(M280:P280,{1;2;3})),(IF($Q$11="2 Beste",SUM(LARGE(M280:P280,{1;2})),IF($Q$11="Bester",LARGE(M280:P280,1))))))))</f>
        <v/>
      </c>
      <c r="R280" s="101" t="str">
        <f t="shared" si="66"/>
        <v/>
      </c>
      <c r="S280" s="82"/>
      <c r="T280" s="84"/>
      <c r="U280" s="84"/>
      <c r="V280" s="84"/>
      <c r="W280" s="16" t="str" cm="1">
        <f t="array" ref="W280">IF(S280="","",IF($W$11="4 Beste",SUM(LARGE(S280:V280,{1;2;3;4})),(IF($W$11="3 Beste",SUM(LARGE(S280:V280,{1;2;3})),(IF($W$11="2 Beste",SUM(LARGE(S280:V280,{1;2})),IF($W$11="Bester",LARGE(S280:V280,1))))))))</f>
        <v/>
      </c>
      <c r="X280" s="101" t="str">
        <f t="shared" si="67"/>
        <v/>
      </c>
      <c r="Y280" s="14"/>
      <c r="Z280" s="101" t="str">
        <f t="shared" si="68"/>
        <v/>
      </c>
      <c r="AA280" s="18"/>
      <c r="AB280" s="23" t="str">
        <f t="shared" si="60"/>
        <v/>
      </c>
      <c r="AC280" s="24" t="str">
        <f t="shared" si="61"/>
        <v/>
      </c>
      <c r="AD280" s="24" t="str">
        <f t="shared" si="62"/>
        <v/>
      </c>
      <c r="AE280" s="22" t="str">
        <f t="shared" si="69"/>
        <v/>
      </c>
      <c r="AF280" s="16" t="str">
        <f t="shared" si="70"/>
        <v/>
      </c>
      <c r="AG280" s="103" t="str">
        <f t="shared" si="71"/>
        <v/>
      </c>
      <c r="AH280" s="25" t="str">
        <f t="shared" si="72"/>
        <v/>
      </c>
      <c r="AI280" s="26" t="str">
        <f t="shared" si="73"/>
        <v/>
      </c>
      <c r="AJ280" s="27" t="str">
        <f t="shared" si="74"/>
        <v/>
      </c>
      <c r="AL280" s="6"/>
      <c r="AM280" s="6"/>
      <c r="AN280" s="6"/>
      <c r="AO280" s="6"/>
      <c r="AP280" s="6"/>
      <c r="AQ280" s="6"/>
      <c r="AR280" s="6"/>
      <c r="AS280" s="6"/>
      <c r="AT280" s="6"/>
      <c r="AU280" s="6"/>
      <c r="AV280" s="6"/>
      <c r="AW280" s="6"/>
      <c r="AX280" s="6"/>
      <c r="AY280" s="6"/>
    </row>
    <row r="281" spans="2:51" ht="18" customHeight="1" x14ac:dyDescent="0.2">
      <c r="B281" s="77">
        <v>270</v>
      </c>
      <c r="C281" s="105"/>
      <c r="D281" s="117"/>
      <c r="E281" s="117"/>
      <c r="F281" s="117"/>
      <c r="G281" s="106" t="str">
        <f t="shared" si="63"/>
        <v/>
      </c>
      <c r="H281" s="38"/>
      <c r="I281" s="14"/>
      <c r="J281" s="144"/>
      <c r="K281" s="148" t="str">
        <f t="shared" si="64"/>
        <v/>
      </c>
      <c r="L281" s="101" t="str">
        <f t="shared" si="65"/>
        <v/>
      </c>
      <c r="M281" s="82"/>
      <c r="N281" s="84"/>
      <c r="O281" s="84"/>
      <c r="P281" s="84"/>
      <c r="Q281" s="15" t="str" cm="1">
        <f t="array" ref="Q281">IF(M281="","",IF($Q$11="4 Beste",SUM(LARGE(M281:P281,{1;2;3;4})),(IF($Q$11="3 Beste",SUM(LARGE(M281:P281,{1;2;3})),(IF($Q$11="2 Beste",SUM(LARGE(M281:P281,{1;2})),IF($Q$11="Bester",LARGE(M281:P281,1))))))))</f>
        <v/>
      </c>
      <c r="R281" s="101" t="str">
        <f t="shared" si="66"/>
        <v/>
      </c>
      <c r="S281" s="82"/>
      <c r="T281" s="84"/>
      <c r="U281" s="84"/>
      <c r="V281" s="84"/>
      <c r="W281" s="16" t="str" cm="1">
        <f t="array" ref="W281">IF(S281="","",IF($W$11="4 Beste",SUM(LARGE(S281:V281,{1;2;3;4})),(IF($W$11="3 Beste",SUM(LARGE(S281:V281,{1;2;3})),(IF($W$11="2 Beste",SUM(LARGE(S281:V281,{1;2})),IF($W$11="Bester",LARGE(S281:V281,1))))))))</f>
        <v/>
      </c>
      <c r="X281" s="101" t="str">
        <f t="shared" si="67"/>
        <v/>
      </c>
      <c r="Y281" s="14"/>
      <c r="Z281" s="101" t="str">
        <f t="shared" si="68"/>
        <v/>
      </c>
      <c r="AA281" s="18"/>
      <c r="AB281" s="23" t="str">
        <f t="shared" si="60"/>
        <v/>
      </c>
      <c r="AC281" s="24" t="str">
        <f t="shared" si="61"/>
        <v/>
      </c>
      <c r="AD281" s="24" t="str">
        <f t="shared" si="62"/>
        <v/>
      </c>
      <c r="AE281" s="22" t="str">
        <f t="shared" si="69"/>
        <v/>
      </c>
      <c r="AF281" s="16" t="str">
        <f t="shared" si="70"/>
        <v/>
      </c>
      <c r="AG281" s="103" t="str">
        <f t="shared" si="71"/>
        <v/>
      </c>
      <c r="AH281" s="25" t="str">
        <f t="shared" si="72"/>
        <v/>
      </c>
      <c r="AI281" s="26" t="str">
        <f t="shared" si="73"/>
        <v/>
      </c>
      <c r="AJ281" s="27" t="str">
        <f t="shared" si="74"/>
        <v/>
      </c>
      <c r="AL281" s="6"/>
      <c r="AM281" s="6"/>
      <c r="AN281" s="6"/>
      <c r="AO281" s="6"/>
      <c r="AP281" s="6"/>
      <c r="AQ281" s="6"/>
      <c r="AR281" s="6"/>
      <c r="AS281" s="6"/>
      <c r="AT281" s="6"/>
      <c r="AU281" s="6"/>
      <c r="AV281" s="6"/>
      <c r="AW281" s="6"/>
      <c r="AX281" s="6"/>
      <c r="AY281" s="6"/>
    </row>
    <row r="282" spans="2:51" ht="18" customHeight="1" x14ac:dyDescent="0.2">
      <c r="B282" s="77">
        <v>271</v>
      </c>
      <c r="C282" s="105"/>
      <c r="D282" s="117"/>
      <c r="E282" s="117"/>
      <c r="F282" s="117"/>
      <c r="G282" s="106" t="str">
        <f t="shared" si="63"/>
        <v/>
      </c>
      <c r="H282" s="38"/>
      <c r="I282" s="14"/>
      <c r="J282" s="144"/>
      <c r="K282" s="148" t="str">
        <f t="shared" si="64"/>
        <v/>
      </c>
      <c r="L282" s="101" t="str">
        <f t="shared" si="65"/>
        <v/>
      </c>
      <c r="M282" s="82"/>
      <c r="N282" s="84"/>
      <c r="O282" s="84"/>
      <c r="P282" s="84"/>
      <c r="Q282" s="15" t="str" cm="1">
        <f t="array" ref="Q282">IF(M282="","",IF($Q$11="4 Beste",SUM(LARGE(M282:P282,{1;2;3;4})),(IF($Q$11="3 Beste",SUM(LARGE(M282:P282,{1;2;3})),(IF($Q$11="2 Beste",SUM(LARGE(M282:P282,{1;2})),IF($Q$11="Bester",LARGE(M282:P282,1))))))))</f>
        <v/>
      </c>
      <c r="R282" s="101" t="str">
        <f t="shared" si="66"/>
        <v/>
      </c>
      <c r="S282" s="82"/>
      <c r="T282" s="84"/>
      <c r="U282" s="84"/>
      <c r="V282" s="84"/>
      <c r="W282" s="16" t="str" cm="1">
        <f t="array" ref="W282">IF(S282="","",IF($W$11="4 Beste",SUM(LARGE(S282:V282,{1;2;3;4})),(IF($W$11="3 Beste",SUM(LARGE(S282:V282,{1;2;3})),(IF($W$11="2 Beste",SUM(LARGE(S282:V282,{1;2})),IF($W$11="Bester",LARGE(S282:V282,1))))))))</f>
        <v/>
      </c>
      <c r="X282" s="101" t="str">
        <f t="shared" si="67"/>
        <v/>
      </c>
      <c r="Y282" s="14"/>
      <c r="Z282" s="101" t="str">
        <f t="shared" si="68"/>
        <v/>
      </c>
      <c r="AA282" s="18"/>
      <c r="AB282" s="23" t="str">
        <f t="shared" si="60"/>
        <v/>
      </c>
      <c r="AC282" s="24" t="str">
        <f t="shared" si="61"/>
        <v/>
      </c>
      <c r="AD282" s="24" t="str">
        <f t="shared" si="62"/>
        <v/>
      </c>
      <c r="AE282" s="22" t="str">
        <f t="shared" si="69"/>
        <v/>
      </c>
      <c r="AF282" s="16" t="str">
        <f t="shared" si="70"/>
        <v/>
      </c>
      <c r="AG282" s="103" t="str">
        <f t="shared" si="71"/>
        <v/>
      </c>
      <c r="AH282" s="25" t="str">
        <f t="shared" si="72"/>
        <v/>
      </c>
      <c r="AI282" s="26" t="str">
        <f t="shared" si="73"/>
        <v/>
      </c>
      <c r="AJ282" s="27" t="str">
        <f t="shared" si="74"/>
        <v/>
      </c>
      <c r="AL282" s="6"/>
      <c r="AM282" s="6"/>
      <c r="AN282" s="6"/>
      <c r="AO282" s="6"/>
      <c r="AP282" s="6"/>
      <c r="AQ282" s="6"/>
      <c r="AR282" s="6"/>
      <c r="AS282" s="6"/>
      <c r="AT282" s="6"/>
      <c r="AU282" s="6"/>
      <c r="AV282" s="6"/>
      <c r="AW282" s="6"/>
      <c r="AX282" s="6"/>
      <c r="AY282" s="6"/>
    </row>
    <row r="283" spans="2:51" ht="18" customHeight="1" x14ac:dyDescent="0.2">
      <c r="B283" s="77">
        <v>272</v>
      </c>
      <c r="C283" s="105"/>
      <c r="D283" s="117"/>
      <c r="E283" s="117"/>
      <c r="F283" s="117"/>
      <c r="G283" s="106" t="str">
        <f t="shared" si="63"/>
        <v/>
      </c>
      <c r="H283" s="38"/>
      <c r="I283" s="14"/>
      <c r="J283" s="144"/>
      <c r="K283" s="148" t="str">
        <f t="shared" si="64"/>
        <v/>
      </c>
      <c r="L283" s="101" t="str">
        <f t="shared" si="65"/>
        <v/>
      </c>
      <c r="M283" s="82"/>
      <c r="N283" s="84"/>
      <c r="O283" s="84"/>
      <c r="P283" s="84"/>
      <c r="Q283" s="15" t="str" cm="1">
        <f t="array" ref="Q283">IF(M283="","",IF($Q$11="4 Beste",SUM(LARGE(M283:P283,{1;2;3;4})),(IF($Q$11="3 Beste",SUM(LARGE(M283:P283,{1;2;3})),(IF($Q$11="2 Beste",SUM(LARGE(M283:P283,{1;2})),IF($Q$11="Bester",LARGE(M283:P283,1))))))))</f>
        <v/>
      </c>
      <c r="R283" s="101" t="str">
        <f t="shared" si="66"/>
        <v/>
      </c>
      <c r="S283" s="82"/>
      <c r="T283" s="84"/>
      <c r="U283" s="84"/>
      <c r="V283" s="84"/>
      <c r="W283" s="16" t="str" cm="1">
        <f t="array" ref="W283">IF(S283="","",IF($W$11="4 Beste",SUM(LARGE(S283:V283,{1;2;3;4})),(IF($W$11="3 Beste",SUM(LARGE(S283:V283,{1;2;3})),(IF($W$11="2 Beste",SUM(LARGE(S283:V283,{1;2})),IF($W$11="Bester",LARGE(S283:V283,1))))))))</f>
        <v/>
      </c>
      <c r="X283" s="101" t="str">
        <f t="shared" si="67"/>
        <v/>
      </c>
      <c r="Y283" s="14"/>
      <c r="Z283" s="101" t="str">
        <f t="shared" si="68"/>
        <v/>
      </c>
      <c r="AA283" s="18"/>
      <c r="AB283" s="23" t="str">
        <f t="shared" si="60"/>
        <v/>
      </c>
      <c r="AC283" s="24" t="str">
        <f t="shared" si="61"/>
        <v/>
      </c>
      <c r="AD283" s="24" t="str">
        <f t="shared" si="62"/>
        <v/>
      </c>
      <c r="AE283" s="22" t="str">
        <f t="shared" si="69"/>
        <v/>
      </c>
      <c r="AF283" s="16" t="str">
        <f t="shared" si="70"/>
        <v/>
      </c>
      <c r="AG283" s="103" t="str">
        <f t="shared" si="71"/>
        <v/>
      </c>
      <c r="AH283" s="25" t="str">
        <f t="shared" si="72"/>
        <v/>
      </c>
      <c r="AI283" s="26" t="str">
        <f t="shared" si="73"/>
        <v/>
      </c>
      <c r="AJ283" s="27" t="str">
        <f t="shared" si="74"/>
        <v/>
      </c>
      <c r="AL283" s="6"/>
      <c r="AM283" s="6"/>
      <c r="AN283" s="6"/>
      <c r="AO283" s="6"/>
      <c r="AP283" s="6"/>
      <c r="AQ283" s="6"/>
      <c r="AR283" s="6"/>
      <c r="AS283" s="6"/>
      <c r="AT283" s="6"/>
      <c r="AU283" s="6"/>
      <c r="AV283" s="6"/>
      <c r="AW283" s="6"/>
      <c r="AX283" s="6"/>
      <c r="AY283" s="6"/>
    </row>
    <row r="284" spans="2:51" ht="18" customHeight="1" x14ac:dyDescent="0.2">
      <c r="B284" s="77">
        <v>273</v>
      </c>
      <c r="C284" s="105"/>
      <c r="D284" s="117"/>
      <c r="E284" s="117"/>
      <c r="F284" s="117"/>
      <c r="G284" s="106" t="str">
        <f t="shared" si="63"/>
        <v/>
      </c>
      <c r="H284" s="38"/>
      <c r="I284" s="14"/>
      <c r="J284" s="144"/>
      <c r="K284" s="148" t="str">
        <f t="shared" si="64"/>
        <v/>
      </c>
      <c r="L284" s="101" t="str">
        <f t="shared" si="65"/>
        <v/>
      </c>
      <c r="M284" s="82"/>
      <c r="N284" s="84"/>
      <c r="O284" s="84"/>
      <c r="P284" s="84"/>
      <c r="Q284" s="15" t="str" cm="1">
        <f t="array" ref="Q284">IF(M284="","",IF($Q$11="4 Beste",SUM(LARGE(M284:P284,{1;2;3;4})),(IF($Q$11="3 Beste",SUM(LARGE(M284:P284,{1;2;3})),(IF($Q$11="2 Beste",SUM(LARGE(M284:P284,{1;2})),IF($Q$11="Bester",LARGE(M284:P284,1))))))))</f>
        <v/>
      </c>
      <c r="R284" s="101" t="str">
        <f t="shared" si="66"/>
        <v/>
      </c>
      <c r="S284" s="82"/>
      <c r="T284" s="84"/>
      <c r="U284" s="84"/>
      <c r="V284" s="84"/>
      <c r="W284" s="16" t="str" cm="1">
        <f t="array" ref="W284">IF(S284="","",IF($W$11="4 Beste",SUM(LARGE(S284:V284,{1;2;3;4})),(IF($W$11="3 Beste",SUM(LARGE(S284:V284,{1;2;3})),(IF($W$11="2 Beste",SUM(LARGE(S284:V284,{1;2})),IF($W$11="Bester",LARGE(S284:V284,1))))))))</f>
        <v/>
      </c>
      <c r="X284" s="101" t="str">
        <f t="shared" si="67"/>
        <v/>
      </c>
      <c r="Y284" s="14"/>
      <c r="Z284" s="101" t="str">
        <f t="shared" si="68"/>
        <v/>
      </c>
      <c r="AA284" s="18"/>
      <c r="AB284" s="23" t="str">
        <f t="shared" si="60"/>
        <v/>
      </c>
      <c r="AC284" s="24" t="str">
        <f t="shared" si="61"/>
        <v/>
      </c>
      <c r="AD284" s="24" t="str">
        <f t="shared" si="62"/>
        <v/>
      </c>
      <c r="AE284" s="22" t="str">
        <f t="shared" si="69"/>
        <v/>
      </c>
      <c r="AF284" s="16" t="str">
        <f t="shared" si="70"/>
        <v/>
      </c>
      <c r="AG284" s="103" t="str">
        <f t="shared" si="71"/>
        <v/>
      </c>
      <c r="AH284" s="25" t="str">
        <f t="shared" si="72"/>
        <v/>
      </c>
      <c r="AI284" s="26" t="str">
        <f t="shared" si="73"/>
        <v/>
      </c>
      <c r="AJ284" s="27" t="str">
        <f t="shared" si="74"/>
        <v/>
      </c>
      <c r="AL284" s="6"/>
      <c r="AM284" s="6"/>
      <c r="AN284" s="6"/>
      <c r="AO284" s="6"/>
      <c r="AP284" s="6"/>
      <c r="AQ284" s="6"/>
      <c r="AR284" s="6"/>
      <c r="AS284" s="6"/>
      <c r="AT284" s="6"/>
      <c r="AU284" s="6"/>
      <c r="AV284" s="6"/>
      <c r="AW284" s="6"/>
      <c r="AX284" s="6"/>
      <c r="AY284" s="6"/>
    </row>
    <row r="285" spans="2:51" ht="18" customHeight="1" x14ac:dyDescent="0.2">
      <c r="B285" s="77">
        <v>274</v>
      </c>
      <c r="C285" s="105"/>
      <c r="D285" s="117"/>
      <c r="E285" s="117"/>
      <c r="F285" s="117"/>
      <c r="G285" s="106" t="str">
        <f t="shared" si="63"/>
        <v/>
      </c>
      <c r="H285" s="38"/>
      <c r="I285" s="14"/>
      <c r="J285" s="144"/>
      <c r="K285" s="148" t="str">
        <f t="shared" si="64"/>
        <v/>
      </c>
      <c r="L285" s="101" t="str">
        <f t="shared" si="65"/>
        <v/>
      </c>
      <c r="M285" s="82"/>
      <c r="N285" s="84"/>
      <c r="O285" s="84"/>
      <c r="P285" s="84"/>
      <c r="Q285" s="15" t="str" cm="1">
        <f t="array" ref="Q285">IF(M285="","",IF($Q$11="4 Beste",SUM(LARGE(M285:P285,{1;2;3;4})),(IF($Q$11="3 Beste",SUM(LARGE(M285:P285,{1;2;3})),(IF($Q$11="2 Beste",SUM(LARGE(M285:P285,{1;2})),IF($Q$11="Bester",LARGE(M285:P285,1))))))))</f>
        <v/>
      </c>
      <c r="R285" s="101" t="str">
        <f t="shared" si="66"/>
        <v/>
      </c>
      <c r="S285" s="82"/>
      <c r="T285" s="84"/>
      <c r="U285" s="84"/>
      <c r="V285" s="84"/>
      <c r="W285" s="16" t="str" cm="1">
        <f t="array" ref="W285">IF(S285="","",IF($W$11="4 Beste",SUM(LARGE(S285:V285,{1;2;3;4})),(IF($W$11="3 Beste",SUM(LARGE(S285:V285,{1;2;3})),(IF($W$11="2 Beste",SUM(LARGE(S285:V285,{1;2})),IF($W$11="Bester",LARGE(S285:V285,1))))))))</f>
        <v/>
      </c>
      <c r="X285" s="101" t="str">
        <f t="shared" si="67"/>
        <v/>
      </c>
      <c r="Y285" s="14"/>
      <c r="Z285" s="101" t="str">
        <f t="shared" si="68"/>
        <v/>
      </c>
      <c r="AA285" s="18"/>
      <c r="AB285" s="23" t="str">
        <f t="shared" si="60"/>
        <v/>
      </c>
      <c r="AC285" s="24" t="str">
        <f t="shared" si="61"/>
        <v/>
      </c>
      <c r="AD285" s="24" t="str">
        <f t="shared" si="62"/>
        <v/>
      </c>
      <c r="AE285" s="22" t="str">
        <f t="shared" si="69"/>
        <v/>
      </c>
      <c r="AF285" s="16" t="str">
        <f t="shared" si="70"/>
        <v/>
      </c>
      <c r="AG285" s="103" t="str">
        <f t="shared" si="71"/>
        <v/>
      </c>
      <c r="AH285" s="25" t="str">
        <f t="shared" si="72"/>
        <v/>
      </c>
      <c r="AI285" s="26" t="str">
        <f t="shared" si="73"/>
        <v/>
      </c>
      <c r="AJ285" s="27" t="str">
        <f t="shared" si="74"/>
        <v/>
      </c>
      <c r="AL285" s="6"/>
      <c r="AM285" s="6"/>
      <c r="AN285" s="6"/>
      <c r="AO285" s="6"/>
      <c r="AP285" s="6"/>
      <c r="AQ285" s="6"/>
      <c r="AR285" s="6"/>
      <c r="AS285" s="6"/>
      <c r="AT285" s="6"/>
      <c r="AU285" s="6"/>
      <c r="AV285" s="6"/>
      <c r="AW285" s="6"/>
      <c r="AX285" s="6"/>
      <c r="AY285" s="6"/>
    </row>
    <row r="286" spans="2:51" ht="18" customHeight="1" x14ac:dyDescent="0.2">
      <c r="B286" s="77">
        <v>275</v>
      </c>
      <c r="C286" s="105"/>
      <c r="D286" s="117"/>
      <c r="E286" s="117"/>
      <c r="F286" s="117"/>
      <c r="G286" s="106" t="str">
        <f t="shared" si="63"/>
        <v/>
      </c>
      <c r="H286" s="38"/>
      <c r="I286" s="14"/>
      <c r="J286" s="144"/>
      <c r="K286" s="148" t="str">
        <f t="shared" si="64"/>
        <v/>
      </c>
      <c r="L286" s="101" t="str">
        <f t="shared" si="65"/>
        <v/>
      </c>
      <c r="M286" s="82"/>
      <c r="N286" s="84"/>
      <c r="O286" s="84"/>
      <c r="P286" s="84"/>
      <c r="Q286" s="15" t="str" cm="1">
        <f t="array" ref="Q286">IF(M286="","",IF($Q$11="4 Beste",SUM(LARGE(M286:P286,{1;2;3;4})),(IF($Q$11="3 Beste",SUM(LARGE(M286:P286,{1;2;3})),(IF($Q$11="2 Beste",SUM(LARGE(M286:P286,{1;2})),IF($Q$11="Bester",LARGE(M286:P286,1))))))))</f>
        <v/>
      </c>
      <c r="R286" s="101" t="str">
        <f t="shared" si="66"/>
        <v/>
      </c>
      <c r="S286" s="82"/>
      <c r="T286" s="84"/>
      <c r="U286" s="84"/>
      <c r="V286" s="84"/>
      <c r="W286" s="16" t="str" cm="1">
        <f t="array" ref="W286">IF(S286="","",IF($W$11="4 Beste",SUM(LARGE(S286:V286,{1;2;3;4})),(IF($W$11="3 Beste",SUM(LARGE(S286:V286,{1;2;3})),(IF($W$11="2 Beste",SUM(LARGE(S286:V286,{1;2})),IF($W$11="Bester",LARGE(S286:V286,1))))))))</f>
        <v/>
      </c>
      <c r="X286" s="101" t="str">
        <f t="shared" si="67"/>
        <v/>
      </c>
      <c r="Y286" s="14"/>
      <c r="Z286" s="101" t="str">
        <f t="shared" si="68"/>
        <v/>
      </c>
      <c r="AA286" s="18"/>
      <c r="AB286" s="23" t="str">
        <f t="shared" si="60"/>
        <v/>
      </c>
      <c r="AC286" s="24" t="str">
        <f t="shared" si="61"/>
        <v/>
      </c>
      <c r="AD286" s="24" t="str">
        <f t="shared" si="62"/>
        <v/>
      </c>
      <c r="AE286" s="22" t="str">
        <f t="shared" si="69"/>
        <v/>
      </c>
      <c r="AF286" s="16" t="str">
        <f t="shared" si="70"/>
        <v/>
      </c>
      <c r="AG286" s="103" t="str">
        <f t="shared" si="71"/>
        <v/>
      </c>
      <c r="AH286" s="25" t="str">
        <f t="shared" si="72"/>
        <v/>
      </c>
      <c r="AI286" s="26" t="str">
        <f t="shared" si="73"/>
        <v/>
      </c>
      <c r="AJ286" s="27" t="str">
        <f t="shared" si="74"/>
        <v/>
      </c>
      <c r="AL286" s="6"/>
      <c r="AM286" s="6"/>
      <c r="AN286" s="6"/>
      <c r="AO286" s="6"/>
      <c r="AP286" s="6"/>
      <c r="AQ286" s="6"/>
      <c r="AR286" s="6"/>
      <c r="AS286" s="6"/>
      <c r="AT286" s="6"/>
      <c r="AU286" s="6"/>
      <c r="AV286" s="6"/>
      <c r="AW286" s="6"/>
      <c r="AX286" s="6"/>
      <c r="AY286" s="6"/>
    </row>
    <row r="287" spans="2:51" ht="18" customHeight="1" x14ac:dyDescent="0.2">
      <c r="B287" s="77">
        <v>276</v>
      </c>
      <c r="C287" s="105"/>
      <c r="D287" s="117"/>
      <c r="E287" s="117"/>
      <c r="F287" s="117"/>
      <c r="G287" s="106" t="str">
        <f t="shared" si="63"/>
        <v/>
      </c>
      <c r="H287" s="38"/>
      <c r="I287" s="14"/>
      <c r="J287" s="144"/>
      <c r="K287" s="148" t="str">
        <f t="shared" si="64"/>
        <v/>
      </c>
      <c r="L287" s="101" t="str">
        <f t="shared" si="65"/>
        <v/>
      </c>
      <c r="M287" s="82"/>
      <c r="N287" s="84"/>
      <c r="O287" s="84"/>
      <c r="P287" s="84"/>
      <c r="Q287" s="15" t="str" cm="1">
        <f t="array" ref="Q287">IF(M287="","",IF($Q$11="4 Beste",SUM(LARGE(M287:P287,{1;2;3;4})),(IF($Q$11="3 Beste",SUM(LARGE(M287:P287,{1;2;3})),(IF($Q$11="2 Beste",SUM(LARGE(M287:P287,{1;2})),IF($Q$11="Bester",LARGE(M287:P287,1))))))))</f>
        <v/>
      </c>
      <c r="R287" s="101" t="str">
        <f t="shared" si="66"/>
        <v/>
      </c>
      <c r="S287" s="82"/>
      <c r="T287" s="84"/>
      <c r="U287" s="84"/>
      <c r="V287" s="84"/>
      <c r="W287" s="16" t="str" cm="1">
        <f t="array" ref="W287">IF(S287="","",IF($W$11="4 Beste",SUM(LARGE(S287:V287,{1;2;3;4})),(IF($W$11="3 Beste",SUM(LARGE(S287:V287,{1;2;3})),(IF($W$11="2 Beste",SUM(LARGE(S287:V287,{1;2})),IF($W$11="Bester",LARGE(S287:V287,1))))))))</f>
        <v/>
      </c>
      <c r="X287" s="101" t="str">
        <f t="shared" si="67"/>
        <v/>
      </c>
      <c r="Y287" s="14"/>
      <c r="Z287" s="101" t="str">
        <f t="shared" si="68"/>
        <v/>
      </c>
      <c r="AA287" s="18"/>
      <c r="AB287" s="23" t="str">
        <f t="shared" si="60"/>
        <v/>
      </c>
      <c r="AC287" s="24" t="str">
        <f t="shared" si="61"/>
        <v/>
      </c>
      <c r="AD287" s="24" t="str">
        <f t="shared" si="62"/>
        <v/>
      </c>
      <c r="AE287" s="22" t="str">
        <f t="shared" si="69"/>
        <v/>
      </c>
      <c r="AF287" s="16" t="str">
        <f t="shared" si="70"/>
        <v/>
      </c>
      <c r="AG287" s="103" t="str">
        <f t="shared" si="71"/>
        <v/>
      </c>
      <c r="AH287" s="25" t="str">
        <f t="shared" si="72"/>
        <v/>
      </c>
      <c r="AI287" s="26" t="str">
        <f t="shared" si="73"/>
        <v/>
      </c>
      <c r="AJ287" s="27" t="str">
        <f t="shared" si="74"/>
        <v/>
      </c>
      <c r="AL287" s="6"/>
      <c r="AM287" s="6"/>
      <c r="AN287" s="6"/>
      <c r="AO287" s="6"/>
      <c r="AP287" s="6"/>
      <c r="AQ287" s="6"/>
      <c r="AR287" s="6"/>
      <c r="AS287" s="6"/>
      <c r="AT287" s="6"/>
      <c r="AU287" s="6"/>
      <c r="AV287" s="6"/>
      <c r="AW287" s="6"/>
      <c r="AX287" s="6"/>
      <c r="AY287" s="6"/>
    </row>
    <row r="288" spans="2:51" ht="18" customHeight="1" x14ac:dyDescent="0.2">
      <c r="B288" s="77">
        <v>277</v>
      </c>
      <c r="C288" s="105"/>
      <c r="D288" s="117"/>
      <c r="E288" s="117"/>
      <c r="F288" s="117"/>
      <c r="G288" s="106" t="str">
        <f t="shared" si="63"/>
        <v/>
      </c>
      <c r="H288" s="38"/>
      <c r="I288" s="14"/>
      <c r="J288" s="144"/>
      <c r="K288" s="148" t="str">
        <f t="shared" si="64"/>
        <v/>
      </c>
      <c r="L288" s="101" t="str">
        <f t="shared" si="65"/>
        <v/>
      </c>
      <c r="M288" s="82"/>
      <c r="N288" s="84"/>
      <c r="O288" s="84"/>
      <c r="P288" s="84"/>
      <c r="Q288" s="15" t="str" cm="1">
        <f t="array" ref="Q288">IF(M288="","",IF($Q$11="4 Beste",SUM(LARGE(M288:P288,{1;2;3;4})),(IF($Q$11="3 Beste",SUM(LARGE(M288:P288,{1;2;3})),(IF($Q$11="2 Beste",SUM(LARGE(M288:P288,{1;2})),IF($Q$11="Bester",LARGE(M288:P288,1))))))))</f>
        <v/>
      </c>
      <c r="R288" s="101" t="str">
        <f t="shared" si="66"/>
        <v/>
      </c>
      <c r="S288" s="82"/>
      <c r="T288" s="84"/>
      <c r="U288" s="84"/>
      <c r="V288" s="84"/>
      <c r="W288" s="16" t="str" cm="1">
        <f t="array" ref="W288">IF(S288="","",IF($W$11="4 Beste",SUM(LARGE(S288:V288,{1;2;3;4})),(IF($W$11="3 Beste",SUM(LARGE(S288:V288,{1;2;3})),(IF($W$11="2 Beste",SUM(LARGE(S288:V288,{1;2})),IF($W$11="Bester",LARGE(S288:V288,1))))))))</f>
        <v/>
      </c>
      <c r="X288" s="101" t="str">
        <f t="shared" si="67"/>
        <v/>
      </c>
      <c r="Y288" s="14"/>
      <c r="Z288" s="101" t="str">
        <f t="shared" si="68"/>
        <v/>
      </c>
      <c r="AA288" s="18"/>
      <c r="AB288" s="23" t="str">
        <f t="shared" si="60"/>
        <v/>
      </c>
      <c r="AC288" s="24" t="str">
        <f t="shared" si="61"/>
        <v/>
      </c>
      <c r="AD288" s="24" t="str">
        <f t="shared" si="62"/>
        <v/>
      </c>
      <c r="AE288" s="22" t="str">
        <f t="shared" si="69"/>
        <v/>
      </c>
      <c r="AF288" s="16" t="str">
        <f t="shared" si="70"/>
        <v/>
      </c>
      <c r="AG288" s="103" t="str">
        <f t="shared" si="71"/>
        <v/>
      </c>
      <c r="AH288" s="25" t="str">
        <f t="shared" si="72"/>
        <v/>
      </c>
      <c r="AI288" s="26" t="str">
        <f t="shared" si="73"/>
        <v/>
      </c>
      <c r="AJ288" s="27" t="str">
        <f t="shared" si="74"/>
        <v/>
      </c>
      <c r="AL288" s="6"/>
      <c r="AM288" s="6"/>
      <c r="AN288" s="6"/>
      <c r="AO288" s="6"/>
      <c r="AP288" s="6"/>
      <c r="AQ288" s="6"/>
      <c r="AR288" s="6"/>
      <c r="AS288" s="6"/>
      <c r="AT288" s="6"/>
      <c r="AU288" s="6"/>
      <c r="AV288" s="6"/>
      <c r="AW288" s="6"/>
      <c r="AX288" s="6"/>
      <c r="AY288" s="6"/>
    </row>
    <row r="289" spans="2:51" ht="18" customHeight="1" x14ac:dyDescent="0.2">
      <c r="B289" s="77">
        <v>278</v>
      </c>
      <c r="C289" s="105"/>
      <c r="D289" s="117"/>
      <c r="E289" s="117"/>
      <c r="F289" s="117"/>
      <c r="G289" s="106" t="str">
        <f t="shared" si="63"/>
        <v/>
      </c>
      <c r="H289" s="38"/>
      <c r="I289" s="14"/>
      <c r="J289" s="144"/>
      <c r="K289" s="148" t="str">
        <f t="shared" si="64"/>
        <v/>
      </c>
      <c r="L289" s="101" t="str">
        <f t="shared" si="65"/>
        <v/>
      </c>
      <c r="M289" s="82"/>
      <c r="N289" s="84"/>
      <c r="O289" s="84"/>
      <c r="P289" s="84"/>
      <c r="Q289" s="15" t="str" cm="1">
        <f t="array" ref="Q289">IF(M289="","",IF($Q$11="4 Beste",SUM(LARGE(M289:P289,{1;2;3;4})),(IF($Q$11="3 Beste",SUM(LARGE(M289:P289,{1;2;3})),(IF($Q$11="2 Beste",SUM(LARGE(M289:P289,{1;2})),IF($Q$11="Bester",LARGE(M289:P289,1))))))))</f>
        <v/>
      </c>
      <c r="R289" s="101" t="str">
        <f t="shared" si="66"/>
        <v/>
      </c>
      <c r="S289" s="82"/>
      <c r="T289" s="84"/>
      <c r="U289" s="84"/>
      <c r="V289" s="84"/>
      <c r="W289" s="16" t="str" cm="1">
        <f t="array" ref="W289">IF(S289="","",IF($W$11="4 Beste",SUM(LARGE(S289:V289,{1;2;3;4})),(IF($W$11="3 Beste",SUM(LARGE(S289:V289,{1;2;3})),(IF($W$11="2 Beste",SUM(LARGE(S289:V289,{1;2})),IF($W$11="Bester",LARGE(S289:V289,1))))))))</f>
        <v/>
      </c>
      <c r="X289" s="101" t="str">
        <f t="shared" si="67"/>
        <v/>
      </c>
      <c r="Y289" s="14"/>
      <c r="Z289" s="101" t="str">
        <f t="shared" si="68"/>
        <v/>
      </c>
      <c r="AA289" s="18"/>
      <c r="AB289" s="23" t="str">
        <f t="shared" si="60"/>
        <v/>
      </c>
      <c r="AC289" s="24" t="str">
        <f t="shared" si="61"/>
        <v/>
      </c>
      <c r="AD289" s="24" t="str">
        <f t="shared" si="62"/>
        <v/>
      </c>
      <c r="AE289" s="22" t="str">
        <f t="shared" si="69"/>
        <v/>
      </c>
      <c r="AF289" s="16" t="str">
        <f t="shared" si="70"/>
        <v/>
      </c>
      <c r="AG289" s="103" t="str">
        <f t="shared" si="71"/>
        <v/>
      </c>
      <c r="AH289" s="25" t="str">
        <f t="shared" si="72"/>
        <v/>
      </c>
      <c r="AI289" s="26" t="str">
        <f t="shared" si="73"/>
        <v/>
      </c>
      <c r="AJ289" s="27" t="str">
        <f t="shared" si="74"/>
        <v/>
      </c>
      <c r="AL289" s="6"/>
      <c r="AM289" s="6"/>
      <c r="AN289" s="6"/>
      <c r="AO289" s="6"/>
      <c r="AP289" s="6"/>
      <c r="AQ289" s="6"/>
      <c r="AR289" s="6"/>
      <c r="AS289" s="6"/>
      <c r="AT289" s="6"/>
      <c r="AU289" s="6"/>
      <c r="AV289" s="6"/>
      <c r="AW289" s="6"/>
      <c r="AX289" s="6"/>
      <c r="AY289" s="6"/>
    </row>
    <row r="290" spans="2:51" ht="18" customHeight="1" x14ac:dyDescent="0.2">
      <c r="B290" s="77">
        <v>279</v>
      </c>
      <c r="C290" s="105"/>
      <c r="D290" s="117"/>
      <c r="E290" s="117"/>
      <c r="F290" s="117"/>
      <c r="G290" s="106" t="str">
        <f t="shared" si="63"/>
        <v/>
      </c>
      <c r="H290" s="38"/>
      <c r="I290" s="14"/>
      <c r="J290" s="144"/>
      <c r="K290" s="148" t="str">
        <f t="shared" si="64"/>
        <v/>
      </c>
      <c r="L290" s="101" t="str">
        <f t="shared" si="65"/>
        <v/>
      </c>
      <c r="M290" s="82"/>
      <c r="N290" s="84"/>
      <c r="O290" s="84"/>
      <c r="P290" s="84"/>
      <c r="Q290" s="15" t="str" cm="1">
        <f t="array" ref="Q290">IF(M290="","",IF($Q$11="4 Beste",SUM(LARGE(M290:P290,{1;2;3;4})),(IF($Q$11="3 Beste",SUM(LARGE(M290:P290,{1;2;3})),(IF($Q$11="2 Beste",SUM(LARGE(M290:P290,{1;2})),IF($Q$11="Bester",LARGE(M290:P290,1))))))))</f>
        <v/>
      </c>
      <c r="R290" s="101" t="str">
        <f t="shared" si="66"/>
        <v/>
      </c>
      <c r="S290" s="82"/>
      <c r="T290" s="84"/>
      <c r="U290" s="84"/>
      <c r="V290" s="84"/>
      <c r="W290" s="16" t="str" cm="1">
        <f t="array" ref="W290">IF(S290="","",IF($W$11="4 Beste",SUM(LARGE(S290:V290,{1;2;3;4})),(IF($W$11="3 Beste",SUM(LARGE(S290:V290,{1;2;3})),(IF($W$11="2 Beste",SUM(LARGE(S290:V290,{1;2})),IF($W$11="Bester",LARGE(S290:V290,1))))))))</f>
        <v/>
      </c>
      <c r="X290" s="101" t="str">
        <f t="shared" si="67"/>
        <v/>
      </c>
      <c r="Y290" s="14"/>
      <c r="Z290" s="101" t="str">
        <f t="shared" si="68"/>
        <v/>
      </c>
      <c r="AA290" s="18"/>
      <c r="AB290" s="23" t="str">
        <f t="shared" si="60"/>
        <v/>
      </c>
      <c r="AC290" s="24" t="str">
        <f t="shared" si="61"/>
        <v/>
      </c>
      <c r="AD290" s="24" t="str">
        <f t="shared" si="62"/>
        <v/>
      </c>
      <c r="AE290" s="22" t="str">
        <f t="shared" si="69"/>
        <v/>
      </c>
      <c r="AF290" s="16" t="str">
        <f t="shared" si="70"/>
        <v/>
      </c>
      <c r="AG290" s="103" t="str">
        <f t="shared" si="71"/>
        <v/>
      </c>
      <c r="AH290" s="25" t="str">
        <f t="shared" si="72"/>
        <v/>
      </c>
      <c r="AI290" s="26" t="str">
        <f t="shared" si="73"/>
        <v/>
      </c>
      <c r="AJ290" s="27" t="str">
        <f t="shared" si="74"/>
        <v/>
      </c>
      <c r="AL290" s="6"/>
      <c r="AM290" s="6"/>
      <c r="AN290" s="6"/>
      <c r="AO290" s="6"/>
      <c r="AP290" s="6"/>
      <c r="AQ290" s="6"/>
      <c r="AR290" s="6"/>
      <c r="AS290" s="6"/>
      <c r="AT290" s="6"/>
      <c r="AU290" s="6"/>
      <c r="AV290" s="6"/>
      <c r="AW290" s="6"/>
      <c r="AX290" s="6"/>
      <c r="AY290" s="6"/>
    </row>
    <row r="291" spans="2:51" ht="18" customHeight="1" x14ac:dyDescent="0.2">
      <c r="B291" s="77">
        <v>280</v>
      </c>
      <c r="C291" s="105"/>
      <c r="D291" s="117"/>
      <c r="E291" s="117"/>
      <c r="F291" s="117"/>
      <c r="G291" s="106" t="str">
        <f t="shared" si="63"/>
        <v/>
      </c>
      <c r="H291" s="38"/>
      <c r="I291" s="14"/>
      <c r="J291" s="144"/>
      <c r="K291" s="148" t="str">
        <f t="shared" si="64"/>
        <v/>
      </c>
      <c r="L291" s="101" t="str">
        <f t="shared" si="65"/>
        <v/>
      </c>
      <c r="M291" s="82"/>
      <c r="N291" s="84"/>
      <c r="O291" s="84"/>
      <c r="P291" s="84"/>
      <c r="Q291" s="15" t="str" cm="1">
        <f t="array" ref="Q291">IF(M291="","",IF($Q$11="4 Beste",SUM(LARGE(M291:P291,{1;2;3;4})),(IF($Q$11="3 Beste",SUM(LARGE(M291:P291,{1;2;3})),(IF($Q$11="2 Beste",SUM(LARGE(M291:P291,{1;2})),IF($Q$11="Bester",LARGE(M291:P291,1))))))))</f>
        <v/>
      </c>
      <c r="R291" s="101" t="str">
        <f t="shared" si="66"/>
        <v/>
      </c>
      <c r="S291" s="82"/>
      <c r="T291" s="84"/>
      <c r="U291" s="84"/>
      <c r="V291" s="84"/>
      <c r="W291" s="16" t="str" cm="1">
        <f t="array" ref="W291">IF(S291="","",IF($W$11="4 Beste",SUM(LARGE(S291:V291,{1;2;3;4})),(IF($W$11="3 Beste",SUM(LARGE(S291:V291,{1;2;3})),(IF($W$11="2 Beste",SUM(LARGE(S291:V291,{1;2})),IF($W$11="Bester",LARGE(S291:V291,1))))))))</f>
        <v/>
      </c>
      <c r="X291" s="101" t="str">
        <f t="shared" si="67"/>
        <v/>
      </c>
      <c r="Y291" s="14"/>
      <c r="Z291" s="101" t="str">
        <f t="shared" si="68"/>
        <v/>
      </c>
      <c r="AA291" s="18"/>
      <c r="AB291" s="23" t="str">
        <f t="shared" si="60"/>
        <v/>
      </c>
      <c r="AC291" s="24" t="str">
        <f t="shared" si="61"/>
        <v/>
      </c>
      <c r="AD291" s="24" t="str">
        <f t="shared" si="62"/>
        <v/>
      </c>
      <c r="AE291" s="22" t="str">
        <f t="shared" si="69"/>
        <v/>
      </c>
      <c r="AF291" s="16" t="str">
        <f t="shared" si="70"/>
        <v/>
      </c>
      <c r="AG291" s="103" t="str">
        <f t="shared" si="71"/>
        <v/>
      </c>
      <c r="AH291" s="25" t="str">
        <f t="shared" si="72"/>
        <v/>
      </c>
      <c r="AI291" s="26" t="str">
        <f t="shared" si="73"/>
        <v/>
      </c>
      <c r="AJ291" s="27" t="str">
        <f t="shared" si="74"/>
        <v/>
      </c>
      <c r="AL291" s="6"/>
      <c r="AM291" s="6"/>
      <c r="AN291" s="6"/>
      <c r="AO291" s="6"/>
      <c r="AP291" s="6"/>
      <c r="AQ291" s="6"/>
      <c r="AR291" s="6"/>
      <c r="AS291" s="6"/>
      <c r="AT291" s="6"/>
      <c r="AU291" s="6"/>
      <c r="AV291" s="6"/>
      <c r="AW291" s="6"/>
      <c r="AX291" s="6"/>
      <c r="AY291" s="6"/>
    </row>
    <row r="292" spans="2:51" ht="18" customHeight="1" x14ac:dyDescent="0.2">
      <c r="B292" s="77">
        <v>281</v>
      </c>
      <c r="C292" s="105"/>
      <c r="D292" s="117"/>
      <c r="E292" s="117"/>
      <c r="F292" s="117"/>
      <c r="G292" s="106" t="str">
        <f t="shared" si="63"/>
        <v/>
      </c>
      <c r="H292" s="38"/>
      <c r="I292" s="14"/>
      <c r="J292" s="144"/>
      <c r="K292" s="148" t="str">
        <f t="shared" si="64"/>
        <v/>
      </c>
      <c r="L292" s="101" t="str">
        <f t="shared" si="65"/>
        <v/>
      </c>
      <c r="M292" s="82"/>
      <c r="N292" s="84"/>
      <c r="O292" s="84"/>
      <c r="P292" s="84"/>
      <c r="Q292" s="15" t="str" cm="1">
        <f t="array" ref="Q292">IF(M292="","",IF($Q$11="4 Beste",SUM(LARGE(M292:P292,{1;2;3;4})),(IF($Q$11="3 Beste",SUM(LARGE(M292:P292,{1;2;3})),(IF($Q$11="2 Beste",SUM(LARGE(M292:P292,{1;2})),IF($Q$11="Bester",LARGE(M292:P292,1))))))))</f>
        <v/>
      </c>
      <c r="R292" s="101" t="str">
        <f t="shared" si="66"/>
        <v/>
      </c>
      <c r="S292" s="82"/>
      <c r="T292" s="84"/>
      <c r="U292" s="84"/>
      <c r="V292" s="84"/>
      <c r="W292" s="16" t="str" cm="1">
        <f t="array" ref="W292">IF(S292="","",IF($W$11="4 Beste",SUM(LARGE(S292:V292,{1;2;3;4})),(IF($W$11="3 Beste",SUM(LARGE(S292:V292,{1;2;3})),(IF($W$11="2 Beste",SUM(LARGE(S292:V292,{1;2})),IF($W$11="Bester",LARGE(S292:V292,1))))))))</f>
        <v/>
      </c>
      <c r="X292" s="101" t="str">
        <f t="shared" si="67"/>
        <v/>
      </c>
      <c r="Y292" s="14"/>
      <c r="Z292" s="101" t="str">
        <f t="shared" si="68"/>
        <v/>
      </c>
      <c r="AA292" s="18"/>
      <c r="AB292" s="23" t="str">
        <f t="shared" si="60"/>
        <v/>
      </c>
      <c r="AC292" s="24" t="str">
        <f t="shared" si="61"/>
        <v/>
      </c>
      <c r="AD292" s="24" t="str">
        <f t="shared" si="62"/>
        <v/>
      </c>
      <c r="AE292" s="22" t="str">
        <f t="shared" si="69"/>
        <v/>
      </c>
      <c r="AF292" s="16" t="str">
        <f t="shared" si="70"/>
        <v/>
      </c>
      <c r="AG292" s="103" t="str">
        <f t="shared" si="71"/>
        <v/>
      </c>
      <c r="AH292" s="25" t="str">
        <f t="shared" si="72"/>
        <v/>
      </c>
      <c r="AI292" s="26" t="str">
        <f t="shared" si="73"/>
        <v/>
      </c>
      <c r="AJ292" s="27" t="str">
        <f t="shared" si="74"/>
        <v/>
      </c>
      <c r="AL292" s="6"/>
      <c r="AM292" s="6"/>
      <c r="AN292" s="6"/>
      <c r="AO292" s="6"/>
      <c r="AP292" s="6"/>
      <c r="AQ292" s="6"/>
      <c r="AR292" s="6"/>
      <c r="AS292" s="6"/>
      <c r="AT292" s="6"/>
      <c r="AU292" s="6"/>
      <c r="AV292" s="6"/>
      <c r="AW292" s="6"/>
      <c r="AX292" s="6"/>
      <c r="AY292" s="6"/>
    </row>
    <row r="293" spans="2:51" ht="18" customHeight="1" x14ac:dyDescent="0.2">
      <c r="B293" s="77">
        <v>282</v>
      </c>
      <c r="C293" s="105"/>
      <c r="D293" s="117"/>
      <c r="E293" s="117"/>
      <c r="F293" s="117"/>
      <c r="G293" s="106" t="str">
        <f t="shared" si="63"/>
        <v/>
      </c>
      <c r="H293" s="38"/>
      <c r="I293" s="14"/>
      <c r="J293" s="144"/>
      <c r="K293" s="148" t="str">
        <f t="shared" si="64"/>
        <v/>
      </c>
      <c r="L293" s="101" t="str">
        <f t="shared" si="65"/>
        <v/>
      </c>
      <c r="M293" s="82"/>
      <c r="N293" s="84"/>
      <c r="O293" s="84"/>
      <c r="P293" s="84"/>
      <c r="Q293" s="15" t="str" cm="1">
        <f t="array" ref="Q293">IF(M293="","",IF($Q$11="4 Beste",SUM(LARGE(M293:P293,{1;2;3;4})),(IF($Q$11="3 Beste",SUM(LARGE(M293:P293,{1;2;3})),(IF($Q$11="2 Beste",SUM(LARGE(M293:P293,{1;2})),IF($Q$11="Bester",LARGE(M293:P293,1))))))))</f>
        <v/>
      </c>
      <c r="R293" s="101" t="str">
        <f t="shared" si="66"/>
        <v/>
      </c>
      <c r="S293" s="82"/>
      <c r="T293" s="84"/>
      <c r="U293" s="84"/>
      <c r="V293" s="84"/>
      <c r="W293" s="16" t="str" cm="1">
        <f t="array" ref="W293">IF(S293="","",IF($W$11="4 Beste",SUM(LARGE(S293:V293,{1;2;3;4})),(IF($W$11="3 Beste",SUM(LARGE(S293:V293,{1;2;3})),(IF($W$11="2 Beste",SUM(LARGE(S293:V293,{1;2})),IF($W$11="Bester",LARGE(S293:V293,1))))))))</f>
        <v/>
      </c>
      <c r="X293" s="101" t="str">
        <f t="shared" si="67"/>
        <v/>
      </c>
      <c r="Y293" s="14"/>
      <c r="Z293" s="101" t="str">
        <f t="shared" si="68"/>
        <v/>
      </c>
      <c r="AA293" s="18"/>
      <c r="AB293" s="23" t="str">
        <f t="shared" si="60"/>
        <v/>
      </c>
      <c r="AC293" s="24" t="str">
        <f t="shared" si="61"/>
        <v/>
      </c>
      <c r="AD293" s="24" t="str">
        <f t="shared" si="62"/>
        <v/>
      </c>
      <c r="AE293" s="22" t="str">
        <f t="shared" si="69"/>
        <v/>
      </c>
      <c r="AF293" s="16" t="str">
        <f t="shared" si="70"/>
        <v/>
      </c>
      <c r="AG293" s="103" t="str">
        <f t="shared" si="71"/>
        <v/>
      </c>
      <c r="AH293" s="25" t="str">
        <f t="shared" si="72"/>
        <v/>
      </c>
      <c r="AI293" s="26" t="str">
        <f t="shared" si="73"/>
        <v/>
      </c>
      <c r="AJ293" s="27" t="str">
        <f t="shared" si="74"/>
        <v/>
      </c>
      <c r="AL293" s="6"/>
      <c r="AM293" s="6"/>
      <c r="AN293" s="6"/>
      <c r="AO293" s="6"/>
      <c r="AP293" s="6"/>
      <c r="AQ293" s="6"/>
      <c r="AR293" s="6"/>
      <c r="AS293" s="6"/>
      <c r="AT293" s="6"/>
      <c r="AU293" s="6"/>
      <c r="AV293" s="6"/>
      <c r="AW293" s="6"/>
      <c r="AX293" s="6"/>
      <c r="AY293" s="6"/>
    </row>
    <row r="294" spans="2:51" ht="18" customHeight="1" x14ac:dyDescent="0.2">
      <c r="B294" s="77">
        <v>283</v>
      </c>
      <c r="C294" s="105"/>
      <c r="D294" s="117"/>
      <c r="E294" s="117"/>
      <c r="F294" s="117"/>
      <c r="G294" s="106" t="str">
        <f t="shared" si="63"/>
        <v/>
      </c>
      <c r="H294" s="38"/>
      <c r="I294" s="14"/>
      <c r="J294" s="144"/>
      <c r="K294" s="148" t="str">
        <f t="shared" si="64"/>
        <v/>
      </c>
      <c r="L294" s="101" t="str">
        <f t="shared" si="65"/>
        <v/>
      </c>
      <c r="M294" s="82"/>
      <c r="N294" s="84"/>
      <c r="O294" s="84"/>
      <c r="P294" s="84"/>
      <c r="Q294" s="15" t="str" cm="1">
        <f t="array" ref="Q294">IF(M294="","",IF($Q$11="4 Beste",SUM(LARGE(M294:P294,{1;2;3;4})),(IF($Q$11="3 Beste",SUM(LARGE(M294:P294,{1;2;3})),(IF($Q$11="2 Beste",SUM(LARGE(M294:P294,{1;2})),IF($Q$11="Bester",LARGE(M294:P294,1))))))))</f>
        <v/>
      </c>
      <c r="R294" s="101" t="str">
        <f t="shared" si="66"/>
        <v/>
      </c>
      <c r="S294" s="82"/>
      <c r="T294" s="84"/>
      <c r="U294" s="84"/>
      <c r="V294" s="84"/>
      <c r="W294" s="16" t="str" cm="1">
        <f t="array" ref="W294">IF(S294="","",IF($W$11="4 Beste",SUM(LARGE(S294:V294,{1;2;3;4})),(IF($W$11="3 Beste",SUM(LARGE(S294:V294,{1;2;3})),(IF($W$11="2 Beste",SUM(LARGE(S294:V294,{1;2})),IF($W$11="Bester",LARGE(S294:V294,1))))))))</f>
        <v/>
      </c>
      <c r="X294" s="101" t="str">
        <f t="shared" si="67"/>
        <v/>
      </c>
      <c r="Y294" s="14"/>
      <c r="Z294" s="101" t="str">
        <f t="shared" si="68"/>
        <v/>
      </c>
      <c r="AA294" s="18"/>
      <c r="AB294" s="23" t="str">
        <f t="shared" si="60"/>
        <v/>
      </c>
      <c r="AC294" s="24" t="str">
        <f t="shared" si="61"/>
        <v/>
      </c>
      <c r="AD294" s="24" t="str">
        <f t="shared" si="62"/>
        <v/>
      </c>
      <c r="AE294" s="22" t="str">
        <f t="shared" si="69"/>
        <v/>
      </c>
      <c r="AF294" s="16" t="str">
        <f t="shared" si="70"/>
        <v/>
      </c>
      <c r="AG294" s="103" t="str">
        <f t="shared" si="71"/>
        <v/>
      </c>
      <c r="AH294" s="25" t="str">
        <f t="shared" si="72"/>
        <v/>
      </c>
      <c r="AI294" s="26" t="str">
        <f t="shared" si="73"/>
        <v/>
      </c>
      <c r="AJ294" s="27" t="str">
        <f t="shared" si="74"/>
        <v/>
      </c>
      <c r="AL294" s="6"/>
      <c r="AM294" s="6"/>
      <c r="AN294" s="6"/>
      <c r="AO294" s="6"/>
      <c r="AP294" s="6"/>
      <c r="AQ294" s="6"/>
      <c r="AR294" s="6"/>
      <c r="AS294" s="6"/>
      <c r="AT294" s="6"/>
      <c r="AU294" s="6"/>
      <c r="AV294" s="6"/>
      <c r="AW294" s="6"/>
      <c r="AX294" s="6"/>
      <c r="AY294" s="6"/>
    </row>
    <row r="295" spans="2:51" ht="18" customHeight="1" x14ac:dyDescent="0.2">
      <c r="B295" s="77">
        <v>284</v>
      </c>
      <c r="C295" s="105"/>
      <c r="D295" s="117"/>
      <c r="E295" s="117"/>
      <c r="F295" s="117"/>
      <c r="G295" s="106" t="str">
        <f t="shared" si="63"/>
        <v/>
      </c>
      <c r="H295" s="38"/>
      <c r="I295" s="14"/>
      <c r="J295" s="144"/>
      <c r="K295" s="148" t="str">
        <f t="shared" si="64"/>
        <v/>
      </c>
      <c r="L295" s="101" t="str">
        <f t="shared" si="65"/>
        <v/>
      </c>
      <c r="M295" s="82"/>
      <c r="N295" s="84"/>
      <c r="O295" s="84"/>
      <c r="P295" s="84"/>
      <c r="Q295" s="15" t="str" cm="1">
        <f t="array" ref="Q295">IF(M295="","",IF($Q$11="4 Beste",SUM(LARGE(M295:P295,{1;2;3;4})),(IF($Q$11="3 Beste",SUM(LARGE(M295:P295,{1;2;3})),(IF($Q$11="2 Beste",SUM(LARGE(M295:P295,{1;2})),IF($Q$11="Bester",LARGE(M295:P295,1))))))))</f>
        <v/>
      </c>
      <c r="R295" s="101" t="str">
        <f t="shared" si="66"/>
        <v/>
      </c>
      <c r="S295" s="82"/>
      <c r="T295" s="84"/>
      <c r="U295" s="84"/>
      <c r="V295" s="84"/>
      <c r="W295" s="16" t="str" cm="1">
        <f t="array" ref="W295">IF(S295="","",IF($W$11="4 Beste",SUM(LARGE(S295:V295,{1;2;3;4})),(IF($W$11="3 Beste",SUM(LARGE(S295:V295,{1;2;3})),(IF($W$11="2 Beste",SUM(LARGE(S295:V295,{1;2})),IF($W$11="Bester",LARGE(S295:V295,1))))))))</f>
        <v/>
      </c>
      <c r="X295" s="101" t="str">
        <f t="shared" si="67"/>
        <v/>
      </c>
      <c r="Y295" s="14"/>
      <c r="Z295" s="101" t="str">
        <f t="shared" si="68"/>
        <v/>
      </c>
      <c r="AA295" s="18"/>
      <c r="AB295" s="23" t="str">
        <f t="shared" si="60"/>
        <v/>
      </c>
      <c r="AC295" s="24" t="str">
        <f t="shared" si="61"/>
        <v/>
      </c>
      <c r="AD295" s="24" t="str">
        <f t="shared" si="62"/>
        <v/>
      </c>
      <c r="AE295" s="22" t="str">
        <f t="shared" si="69"/>
        <v/>
      </c>
      <c r="AF295" s="16" t="str">
        <f t="shared" si="70"/>
        <v/>
      </c>
      <c r="AG295" s="103" t="str">
        <f t="shared" si="71"/>
        <v/>
      </c>
      <c r="AH295" s="25" t="str">
        <f t="shared" si="72"/>
        <v/>
      </c>
      <c r="AI295" s="26" t="str">
        <f t="shared" si="73"/>
        <v/>
      </c>
      <c r="AJ295" s="27" t="str">
        <f t="shared" si="74"/>
        <v/>
      </c>
      <c r="AL295" s="6"/>
      <c r="AM295" s="6"/>
      <c r="AN295" s="6"/>
      <c r="AO295" s="6"/>
      <c r="AP295" s="6"/>
      <c r="AQ295" s="6"/>
      <c r="AR295" s="6"/>
      <c r="AS295" s="6"/>
      <c r="AT295" s="6"/>
      <c r="AU295" s="6"/>
      <c r="AV295" s="6"/>
      <c r="AW295" s="6"/>
      <c r="AX295" s="6"/>
      <c r="AY295" s="6"/>
    </row>
    <row r="296" spans="2:51" ht="18" customHeight="1" x14ac:dyDescent="0.2">
      <c r="B296" s="77">
        <v>285</v>
      </c>
      <c r="C296" s="105"/>
      <c r="D296" s="117"/>
      <c r="E296" s="117"/>
      <c r="F296" s="117"/>
      <c r="G296" s="106" t="str">
        <f t="shared" si="63"/>
        <v/>
      </c>
      <c r="H296" s="38"/>
      <c r="I296" s="14"/>
      <c r="J296" s="144"/>
      <c r="K296" s="148" t="str">
        <f t="shared" si="64"/>
        <v/>
      </c>
      <c r="L296" s="101" t="str">
        <f t="shared" si="65"/>
        <v/>
      </c>
      <c r="M296" s="82"/>
      <c r="N296" s="84"/>
      <c r="O296" s="84"/>
      <c r="P296" s="84"/>
      <c r="Q296" s="15" t="str" cm="1">
        <f t="array" ref="Q296">IF(M296="","",IF($Q$11="4 Beste",SUM(LARGE(M296:P296,{1;2;3;4})),(IF($Q$11="3 Beste",SUM(LARGE(M296:P296,{1;2;3})),(IF($Q$11="2 Beste",SUM(LARGE(M296:P296,{1;2})),IF($Q$11="Bester",LARGE(M296:P296,1))))))))</f>
        <v/>
      </c>
      <c r="R296" s="101" t="str">
        <f t="shared" si="66"/>
        <v/>
      </c>
      <c r="S296" s="82"/>
      <c r="T296" s="84"/>
      <c r="U296" s="84"/>
      <c r="V296" s="84"/>
      <c r="W296" s="16" t="str" cm="1">
        <f t="array" ref="W296">IF(S296="","",IF($W$11="4 Beste",SUM(LARGE(S296:V296,{1;2;3;4})),(IF($W$11="3 Beste",SUM(LARGE(S296:V296,{1;2;3})),(IF($W$11="2 Beste",SUM(LARGE(S296:V296,{1;2})),IF($W$11="Bester",LARGE(S296:V296,1))))))))</f>
        <v/>
      </c>
      <c r="X296" s="101" t="str">
        <f t="shared" si="67"/>
        <v/>
      </c>
      <c r="Y296" s="14"/>
      <c r="Z296" s="101" t="str">
        <f t="shared" si="68"/>
        <v/>
      </c>
      <c r="AA296" s="18"/>
      <c r="AB296" s="23" t="str">
        <f t="shared" si="60"/>
        <v/>
      </c>
      <c r="AC296" s="24" t="str">
        <f t="shared" si="61"/>
        <v/>
      </c>
      <c r="AD296" s="24" t="str">
        <f t="shared" si="62"/>
        <v/>
      </c>
      <c r="AE296" s="22" t="str">
        <f t="shared" si="69"/>
        <v/>
      </c>
      <c r="AF296" s="16" t="str">
        <f t="shared" si="70"/>
        <v/>
      </c>
      <c r="AG296" s="103" t="str">
        <f t="shared" si="71"/>
        <v/>
      </c>
      <c r="AH296" s="25" t="str">
        <f t="shared" si="72"/>
        <v/>
      </c>
      <c r="AI296" s="26" t="str">
        <f t="shared" si="73"/>
        <v/>
      </c>
      <c r="AJ296" s="27" t="str">
        <f t="shared" si="74"/>
        <v/>
      </c>
      <c r="AL296" s="6"/>
      <c r="AM296" s="6"/>
      <c r="AN296" s="6"/>
      <c r="AO296" s="6"/>
      <c r="AP296" s="6"/>
      <c r="AQ296" s="6"/>
      <c r="AR296" s="6"/>
      <c r="AS296" s="6"/>
      <c r="AT296" s="6"/>
      <c r="AU296" s="6"/>
      <c r="AV296" s="6"/>
      <c r="AW296" s="6"/>
      <c r="AX296" s="6"/>
      <c r="AY296" s="6"/>
    </row>
    <row r="297" spans="2:51" ht="18" customHeight="1" x14ac:dyDescent="0.2">
      <c r="B297" s="77">
        <v>286</v>
      </c>
      <c r="C297" s="105"/>
      <c r="D297" s="117"/>
      <c r="E297" s="117"/>
      <c r="F297" s="117"/>
      <c r="G297" s="106" t="str">
        <f t="shared" si="63"/>
        <v/>
      </c>
      <c r="H297" s="38"/>
      <c r="I297" s="14"/>
      <c r="J297" s="144"/>
      <c r="K297" s="148" t="str">
        <f t="shared" si="64"/>
        <v/>
      </c>
      <c r="L297" s="101" t="str">
        <f t="shared" si="65"/>
        <v/>
      </c>
      <c r="M297" s="82"/>
      <c r="N297" s="84"/>
      <c r="O297" s="84"/>
      <c r="P297" s="84"/>
      <c r="Q297" s="15" t="str" cm="1">
        <f t="array" ref="Q297">IF(M297="","",IF($Q$11="4 Beste",SUM(LARGE(M297:P297,{1;2;3;4})),(IF($Q$11="3 Beste",SUM(LARGE(M297:P297,{1;2;3})),(IF($Q$11="2 Beste",SUM(LARGE(M297:P297,{1;2})),IF($Q$11="Bester",LARGE(M297:P297,1))))))))</f>
        <v/>
      </c>
      <c r="R297" s="101" t="str">
        <f t="shared" si="66"/>
        <v/>
      </c>
      <c r="S297" s="82"/>
      <c r="T297" s="84"/>
      <c r="U297" s="84"/>
      <c r="V297" s="84"/>
      <c r="W297" s="16" t="str" cm="1">
        <f t="array" ref="W297">IF(S297="","",IF($W$11="4 Beste",SUM(LARGE(S297:V297,{1;2;3;4})),(IF($W$11="3 Beste",SUM(LARGE(S297:V297,{1;2;3})),(IF($W$11="2 Beste",SUM(LARGE(S297:V297,{1;2})),IF($W$11="Bester",LARGE(S297:V297,1))))))))</f>
        <v/>
      </c>
      <c r="X297" s="101" t="str">
        <f t="shared" si="67"/>
        <v/>
      </c>
      <c r="Y297" s="14"/>
      <c r="Z297" s="101" t="str">
        <f t="shared" si="68"/>
        <v/>
      </c>
      <c r="AA297" s="18"/>
      <c r="AB297" s="23" t="str">
        <f t="shared" si="60"/>
        <v/>
      </c>
      <c r="AC297" s="24" t="str">
        <f t="shared" si="61"/>
        <v/>
      </c>
      <c r="AD297" s="24" t="str">
        <f t="shared" si="62"/>
        <v/>
      </c>
      <c r="AE297" s="22" t="str">
        <f t="shared" si="69"/>
        <v/>
      </c>
      <c r="AF297" s="16" t="str">
        <f t="shared" si="70"/>
        <v/>
      </c>
      <c r="AG297" s="103" t="str">
        <f t="shared" si="71"/>
        <v/>
      </c>
      <c r="AH297" s="25" t="str">
        <f t="shared" si="72"/>
        <v/>
      </c>
      <c r="AI297" s="26" t="str">
        <f t="shared" si="73"/>
        <v/>
      </c>
      <c r="AJ297" s="27" t="str">
        <f t="shared" si="74"/>
        <v/>
      </c>
      <c r="AL297" s="6"/>
      <c r="AM297" s="6"/>
      <c r="AN297" s="6"/>
      <c r="AO297" s="6"/>
      <c r="AP297" s="6"/>
      <c r="AQ297" s="6"/>
      <c r="AR297" s="6"/>
      <c r="AS297" s="6"/>
      <c r="AT297" s="6"/>
      <c r="AU297" s="6"/>
      <c r="AV297" s="6"/>
      <c r="AW297" s="6"/>
      <c r="AX297" s="6"/>
      <c r="AY297" s="6"/>
    </row>
    <row r="298" spans="2:51" ht="18" customHeight="1" x14ac:dyDescent="0.2">
      <c r="B298" s="77">
        <v>287</v>
      </c>
      <c r="C298" s="105"/>
      <c r="D298" s="117"/>
      <c r="E298" s="117"/>
      <c r="F298" s="117"/>
      <c r="G298" s="106" t="str">
        <f t="shared" si="63"/>
        <v/>
      </c>
      <c r="H298" s="38"/>
      <c r="I298" s="14"/>
      <c r="J298" s="144"/>
      <c r="K298" s="148" t="str">
        <f t="shared" si="64"/>
        <v/>
      </c>
      <c r="L298" s="101" t="str">
        <f t="shared" si="65"/>
        <v/>
      </c>
      <c r="M298" s="82"/>
      <c r="N298" s="84"/>
      <c r="O298" s="84"/>
      <c r="P298" s="84"/>
      <c r="Q298" s="15" t="str" cm="1">
        <f t="array" ref="Q298">IF(M298="","",IF($Q$11="4 Beste",SUM(LARGE(M298:P298,{1;2;3;4})),(IF($Q$11="3 Beste",SUM(LARGE(M298:P298,{1;2;3})),(IF($Q$11="2 Beste",SUM(LARGE(M298:P298,{1;2})),IF($Q$11="Bester",LARGE(M298:P298,1))))))))</f>
        <v/>
      </c>
      <c r="R298" s="101" t="str">
        <f t="shared" si="66"/>
        <v/>
      </c>
      <c r="S298" s="82"/>
      <c r="T298" s="84"/>
      <c r="U298" s="84"/>
      <c r="V298" s="84"/>
      <c r="W298" s="16" t="str" cm="1">
        <f t="array" ref="W298">IF(S298="","",IF($W$11="4 Beste",SUM(LARGE(S298:V298,{1;2;3;4})),(IF($W$11="3 Beste",SUM(LARGE(S298:V298,{1;2;3})),(IF($W$11="2 Beste",SUM(LARGE(S298:V298,{1;2})),IF($W$11="Bester",LARGE(S298:V298,1))))))))</f>
        <v/>
      </c>
      <c r="X298" s="101" t="str">
        <f t="shared" si="67"/>
        <v/>
      </c>
      <c r="Y298" s="14"/>
      <c r="Z298" s="101" t="str">
        <f t="shared" si="68"/>
        <v/>
      </c>
      <c r="AA298" s="18"/>
      <c r="AB298" s="23" t="str">
        <f t="shared" si="60"/>
        <v/>
      </c>
      <c r="AC298" s="24" t="str">
        <f t="shared" si="61"/>
        <v/>
      </c>
      <c r="AD298" s="24" t="str">
        <f t="shared" si="62"/>
        <v/>
      </c>
      <c r="AE298" s="22" t="str">
        <f t="shared" si="69"/>
        <v/>
      </c>
      <c r="AF298" s="16" t="str">
        <f t="shared" si="70"/>
        <v/>
      </c>
      <c r="AG298" s="103" t="str">
        <f t="shared" si="71"/>
        <v/>
      </c>
      <c r="AH298" s="25" t="str">
        <f t="shared" si="72"/>
        <v/>
      </c>
      <c r="AI298" s="26" t="str">
        <f t="shared" si="73"/>
        <v/>
      </c>
      <c r="AJ298" s="27" t="str">
        <f t="shared" si="74"/>
        <v/>
      </c>
      <c r="AL298" s="6"/>
      <c r="AM298" s="6"/>
      <c r="AN298" s="6"/>
      <c r="AO298" s="6"/>
      <c r="AP298" s="6"/>
      <c r="AQ298" s="6"/>
      <c r="AR298" s="6"/>
      <c r="AS298" s="6"/>
      <c r="AT298" s="6"/>
      <c r="AU298" s="6"/>
      <c r="AV298" s="6"/>
      <c r="AW298" s="6"/>
      <c r="AX298" s="6"/>
      <c r="AY298" s="6"/>
    </row>
    <row r="299" spans="2:51" ht="18" customHeight="1" x14ac:dyDescent="0.2">
      <c r="B299" s="77">
        <v>288</v>
      </c>
      <c r="C299" s="105"/>
      <c r="D299" s="117"/>
      <c r="E299" s="117"/>
      <c r="F299" s="117"/>
      <c r="G299" s="106" t="str">
        <f t="shared" si="63"/>
        <v/>
      </c>
      <c r="H299" s="38"/>
      <c r="I299" s="14"/>
      <c r="J299" s="144"/>
      <c r="K299" s="148" t="str">
        <f t="shared" si="64"/>
        <v/>
      </c>
      <c r="L299" s="101" t="str">
        <f t="shared" si="65"/>
        <v/>
      </c>
      <c r="M299" s="82"/>
      <c r="N299" s="84"/>
      <c r="O299" s="84"/>
      <c r="P299" s="84"/>
      <c r="Q299" s="15" t="str" cm="1">
        <f t="array" ref="Q299">IF(M299="","",IF($Q$11="4 Beste",SUM(LARGE(M299:P299,{1;2;3;4})),(IF($Q$11="3 Beste",SUM(LARGE(M299:P299,{1;2;3})),(IF($Q$11="2 Beste",SUM(LARGE(M299:P299,{1;2})),IF($Q$11="Bester",LARGE(M299:P299,1))))))))</f>
        <v/>
      </c>
      <c r="R299" s="101" t="str">
        <f t="shared" si="66"/>
        <v/>
      </c>
      <c r="S299" s="82"/>
      <c r="T299" s="84"/>
      <c r="U299" s="84"/>
      <c r="V299" s="84"/>
      <c r="W299" s="16" t="str" cm="1">
        <f t="array" ref="W299">IF(S299="","",IF($W$11="4 Beste",SUM(LARGE(S299:V299,{1;2;3;4})),(IF($W$11="3 Beste",SUM(LARGE(S299:V299,{1;2;3})),(IF($W$11="2 Beste",SUM(LARGE(S299:V299,{1;2})),IF($W$11="Bester",LARGE(S299:V299,1))))))))</f>
        <v/>
      </c>
      <c r="X299" s="101" t="str">
        <f t="shared" si="67"/>
        <v/>
      </c>
      <c r="Y299" s="14"/>
      <c r="Z299" s="101" t="str">
        <f t="shared" si="68"/>
        <v/>
      </c>
      <c r="AA299" s="18"/>
      <c r="AB299" s="23" t="str">
        <f t="shared" si="60"/>
        <v/>
      </c>
      <c r="AC299" s="24" t="str">
        <f t="shared" si="61"/>
        <v/>
      </c>
      <c r="AD299" s="24" t="str">
        <f t="shared" si="62"/>
        <v/>
      </c>
      <c r="AE299" s="22" t="str">
        <f t="shared" si="69"/>
        <v/>
      </c>
      <c r="AF299" s="16" t="str">
        <f t="shared" si="70"/>
        <v/>
      </c>
      <c r="AG299" s="103" t="str">
        <f t="shared" si="71"/>
        <v/>
      </c>
      <c r="AH299" s="25" t="str">
        <f t="shared" si="72"/>
        <v/>
      </c>
      <c r="AI299" s="26" t="str">
        <f t="shared" si="73"/>
        <v/>
      </c>
      <c r="AJ299" s="27" t="str">
        <f t="shared" si="74"/>
        <v/>
      </c>
      <c r="AL299" s="6"/>
      <c r="AM299" s="6"/>
      <c r="AN299" s="6"/>
      <c r="AO299" s="6"/>
      <c r="AP299" s="6"/>
      <c r="AQ299" s="6"/>
      <c r="AR299" s="6"/>
      <c r="AS299" s="6"/>
      <c r="AT299" s="6"/>
      <c r="AU299" s="6"/>
      <c r="AV299" s="6"/>
      <c r="AW299" s="6"/>
      <c r="AX299" s="6"/>
      <c r="AY299" s="6"/>
    </row>
    <row r="300" spans="2:51" ht="18" customHeight="1" x14ac:dyDescent="0.2">
      <c r="B300" s="77">
        <v>289</v>
      </c>
      <c r="C300" s="105"/>
      <c r="D300" s="117"/>
      <c r="E300" s="117"/>
      <c r="F300" s="117"/>
      <c r="G300" s="106" t="str">
        <f t="shared" si="63"/>
        <v/>
      </c>
      <c r="H300" s="38"/>
      <c r="I300" s="14"/>
      <c r="J300" s="144"/>
      <c r="K300" s="148" t="str">
        <f t="shared" si="64"/>
        <v/>
      </c>
      <c r="L300" s="101" t="str">
        <f t="shared" si="65"/>
        <v/>
      </c>
      <c r="M300" s="82"/>
      <c r="N300" s="84"/>
      <c r="O300" s="84"/>
      <c r="P300" s="84"/>
      <c r="Q300" s="15" t="str" cm="1">
        <f t="array" ref="Q300">IF(M300="","",IF($Q$11="4 Beste",SUM(LARGE(M300:P300,{1;2;3;4})),(IF($Q$11="3 Beste",SUM(LARGE(M300:P300,{1;2;3})),(IF($Q$11="2 Beste",SUM(LARGE(M300:P300,{1;2})),IF($Q$11="Bester",LARGE(M300:P300,1))))))))</f>
        <v/>
      </c>
      <c r="R300" s="101" t="str">
        <f t="shared" si="66"/>
        <v/>
      </c>
      <c r="S300" s="82"/>
      <c r="T300" s="84"/>
      <c r="U300" s="84"/>
      <c r="V300" s="84"/>
      <c r="W300" s="16" t="str" cm="1">
        <f t="array" ref="W300">IF(S300="","",IF($W$11="4 Beste",SUM(LARGE(S300:V300,{1;2;3;4})),(IF($W$11="3 Beste",SUM(LARGE(S300:V300,{1;2;3})),(IF($W$11="2 Beste",SUM(LARGE(S300:V300,{1;2})),IF($W$11="Bester",LARGE(S300:V300,1))))))))</f>
        <v/>
      </c>
      <c r="X300" s="101" t="str">
        <f t="shared" si="67"/>
        <v/>
      </c>
      <c r="Y300" s="14"/>
      <c r="Z300" s="101" t="str">
        <f t="shared" si="68"/>
        <v/>
      </c>
      <c r="AA300" s="18"/>
      <c r="AB300" s="23" t="str">
        <f t="shared" si="60"/>
        <v/>
      </c>
      <c r="AC300" s="24" t="str">
        <f t="shared" si="61"/>
        <v/>
      </c>
      <c r="AD300" s="24" t="str">
        <f t="shared" si="62"/>
        <v/>
      </c>
      <c r="AE300" s="22" t="str">
        <f t="shared" si="69"/>
        <v/>
      </c>
      <c r="AF300" s="16" t="str">
        <f t="shared" si="70"/>
        <v/>
      </c>
      <c r="AG300" s="103" t="str">
        <f t="shared" si="71"/>
        <v/>
      </c>
      <c r="AH300" s="25" t="str">
        <f t="shared" si="72"/>
        <v/>
      </c>
      <c r="AI300" s="26" t="str">
        <f t="shared" si="73"/>
        <v/>
      </c>
      <c r="AJ300" s="27" t="str">
        <f t="shared" si="74"/>
        <v/>
      </c>
      <c r="AL300" s="6"/>
      <c r="AM300" s="6"/>
      <c r="AN300" s="6"/>
      <c r="AO300" s="6"/>
      <c r="AP300" s="6"/>
      <c r="AQ300" s="6"/>
      <c r="AR300" s="6"/>
      <c r="AS300" s="6"/>
      <c r="AT300" s="6"/>
      <c r="AU300" s="6"/>
      <c r="AV300" s="6"/>
      <c r="AW300" s="6"/>
      <c r="AX300" s="6"/>
      <c r="AY300" s="6"/>
    </row>
    <row r="301" spans="2:51" ht="18" customHeight="1" x14ac:dyDescent="0.2">
      <c r="B301" s="77">
        <v>290</v>
      </c>
      <c r="C301" s="105"/>
      <c r="D301" s="117"/>
      <c r="E301" s="117"/>
      <c r="F301" s="117"/>
      <c r="G301" s="106" t="str">
        <f t="shared" si="63"/>
        <v/>
      </c>
      <c r="H301" s="38"/>
      <c r="I301" s="14"/>
      <c r="J301" s="144"/>
      <c r="K301" s="148" t="str">
        <f t="shared" si="64"/>
        <v/>
      </c>
      <c r="L301" s="101" t="str">
        <f t="shared" si="65"/>
        <v/>
      </c>
      <c r="M301" s="82"/>
      <c r="N301" s="84"/>
      <c r="O301" s="84"/>
      <c r="P301" s="84"/>
      <c r="Q301" s="15" t="str" cm="1">
        <f t="array" ref="Q301">IF(M301="","",IF($Q$11="4 Beste",SUM(LARGE(M301:P301,{1;2;3;4})),(IF($Q$11="3 Beste",SUM(LARGE(M301:P301,{1;2;3})),(IF($Q$11="2 Beste",SUM(LARGE(M301:P301,{1;2})),IF($Q$11="Bester",LARGE(M301:P301,1))))))))</f>
        <v/>
      </c>
      <c r="R301" s="101" t="str">
        <f t="shared" si="66"/>
        <v/>
      </c>
      <c r="S301" s="82"/>
      <c r="T301" s="84"/>
      <c r="U301" s="84"/>
      <c r="V301" s="84"/>
      <c r="W301" s="16" t="str" cm="1">
        <f t="array" ref="W301">IF(S301="","",IF($W$11="4 Beste",SUM(LARGE(S301:V301,{1;2;3;4})),(IF($W$11="3 Beste",SUM(LARGE(S301:V301,{1;2;3})),(IF($W$11="2 Beste",SUM(LARGE(S301:V301,{1;2})),IF($W$11="Bester",LARGE(S301:V301,1))))))))</f>
        <v/>
      </c>
      <c r="X301" s="101" t="str">
        <f t="shared" si="67"/>
        <v/>
      </c>
      <c r="Y301" s="14"/>
      <c r="Z301" s="101" t="str">
        <f t="shared" si="68"/>
        <v/>
      </c>
      <c r="AA301" s="18"/>
      <c r="AB301" s="23" t="str">
        <f t="shared" si="60"/>
        <v/>
      </c>
      <c r="AC301" s="24" t="str">
        <f t="shared" si="61"/>
        <v/>
      </c>
      <c r="AD301" s="24" t="str">
        <f t="shared" si="62"/>
        <v/>
      </c>
      <c r="AE301" s="22" t="str">
        <f t="shared" si="69"/>
        <v/>
      </c>
      <c r="AF301" s="16" t="str">
        <f t="shared" si="70"/>
        <v/>
      </c>
      <c r="AG301" s="103" t="str">
        <f t="shared" si="71"/>
        <v/>
      </c>
      <c r="AH301" s="25" t="str">
        <f t="shared" si="72"/>
        <v/>
      </c>
      <c r="AI301" s="26" t="str">
        <f t="shared" si="73"/>
        <v/>
      </c>
      <c r="AJ301" s="27" t="str">
        <f t="shared" si="74"/>
        <v/>
      </c>
      <c r="AL301" s="6"/>
      <c r="AM301" s="6"/>
      <c r="AN301" s="6"/>
      <c r="AO301" s="6"/>
      <c r="AP301" s="6"/>
      <c r="AQ301" s="6"/>
      <c r="AR301" s="6"/>
      <c r="AS301" s="6"/>
      <c r="AT301" s="6"/>
      <c r="AU301" s="6"/>
      <c r="AV301" s="6"/>
      <c r="AW301" s="6"/>
      <c r="AX301" s="6"/>
      <c r="AY301" s="6"/>
    </row>
    <row r="302" spans="2:51" ht="18" customHeight="1" x14ac:dyDescent="0.2">
      <c r="B302" s="77">
        <v>291</v>
      </c>
      <c r="C302" s="105"/>
      <c r="D302" s="117"/>
      <c r="E302" s="117"/>
      <c r="F302" s="117"/>
      <c r="G302" s="106" t="str">
        <f t="shared" si="63"/>
        <v/>
      </c>
      <c r="H302" s="38"/>
      <c r="I302" s="14"/>
      <c r="J302" s="144"/>
      <c r="K302" s="148" t="str">
        <f t="shared" si="64"/>
        <v/>
      </c>
      <c r="L302" s="101" t="str">
        <f t="shared" si="65"/>
        <v/>
      </c>
      <c r="M302" s="82"/>
      <c r="N302" s="84"/>
      <c r="O302" s="84"/>
      <c r="P302" s="84"/>
      <c r="Q302" s="15" t="str" cm="1">
        <f t="array" ref="Q302">IF(M302="","",IF($Q$11="4 Beste",SUM(LARGE(M302:P302,{1;2;3;4})),(IF($Q$11="3 Beste",SUM(LARGE(M302:P302,{1;2;3})),(IF($Q$11="2 Beste",SUM(LARGE(M302:P302,{1;2})),IF($Q$11="Bester",LARGE(M302:P302,1))))))))</f>
        <v/>
      </c>
      <c r="R302" s="101" t="str">
        <f t="shared" si="66"/>
        <v/>
      </c>
      <c r="S302" s="82"/>
      <c r="T302" s="84"/>
      <c r="U302" s="84"/>
      <c r="V302" s="84"/>
      <c r="W302" s="16" t="str" cm="1">
        <f t="array" ref="W302">IF(S302="","",IF($W$11="4 Beste",SUM(LARGE(S302:V302,{1;2;3;4})),(IF($W$11="3 Beste",SUM(LARGE(S302:V302,{1;2;3})),(IF($W$11="2 Beste",SUM(LARGE(S302:V302,{1;2})),IF($W$11="Bester",LARGE(S302:V302,1))))))))</f>
        <v/>
      </c>
      <c r="X302" s="101" t="str">
        <f t="shared" si="67"/>
        <v/>
      </c>
      <c r="Y302" s="14"/>
      <c r="Z302" s="101" t="str">
        <f t="shared" si="68"/>
        <v/>
      </c>
      <c r="AA302" s="18"/>
      <c r="AB302" s="23" t="str">
        <f t="shared" si="60"/>
        <v/>
      </c>
      <c r="AC302" s="24" t="str">
        <f t="shared" si="61"/>
        <v/>
      </c>
      <c r="AD302" s="24" t="str">
        <f t="shared" si="62"/>
        <v/>
      </c>
      <c r="AE302" s="22" t="str">
        <f t="shared" si="69"/>
        <v/>
      </c>
      <c r="AF302" s="16" t="str">
        <f t="shared" si="70"/>
        <v/>
      </c>
      <c r="AG302" s="103" t="str">
        <f t="shared" si="71"/>
        <v/>
      </c>
      <c r="AH302" s="25" t="str">
        <f t="shared" si="72"/>
        <v/>
      </c>
      <c r="AI302" s="26" t="str">
        <f t="shared" si="73"/>
        <v/>
      </c>
      <c r="AJ302" s="27" t="str">
        <f t="shared" si="74"/>
        <v/>
      </c>
      <c r="AL302" s="6"/>
      <c r="AM302" s="6"/>
      <c r="AN302" s="6"/>
      <c r="AO302" s="6"/>
      <c r="AP302" s="6"/>
      <c r="AQ302" s="6"/>
      <c r="AR302" s="6"/>
      <c r="AS302" s="6"/>
      <c r="AT302" s="6"/>
      <c r="AU302" s="6"/>
      <c r="AV302" s="6"/>
      <c r="AW302" s="6"/>
      <c r="AX302" s="6"/>
      <c r="AY302" s="6"/>
    </row>
    <row r="303" spans="2:51" ht="18" customHeight="1" x14ac:dyDescent="0.2">
      <c r="B303" s="77">
        <v>292</v>
      </c>
      <c r="C303" s="105"/>
      <c r="D303" s="117"/>
      <c r="E303" s="117"/>
      <c r="F303" s="117"/>
      <c r="G303" s="106" t="str">
        <f t="shared" si="63"/>
        <v/>
      </c>
      <c r="H303" s="38"/>
      <c r="I303" s="14"/>
      <c r="J303" s="144"/>
      <c r="K303" s="148" t="str">
        <f t="shared" si="64"/>
        <v/>
      </c>
      <c r="L303" s="101" t="str">
        <f t="shared" si="65"/>
        <v/>
      </c>
      <c r="M303" s="82"/>
      <c r="N303" s="84"/>
      <c r="O303" s="84"/>
      <c r="P303" s="84"/>
      <c r="Q303" s="15" t="str" cm="1">
        <f t="array" ref="Q303">IF(M303="","",IF($Q$11="4 Beste",SUM(LARGE(M303:P303,{1;2;3;4})),(IF($Q$11="3 Beste",SUM(LARGE(M303:P303,{1;2;3})),(IF($Q$11="2 Beste",SUM(LARGE(M303:P303,{1;2})),IF($Q$11="Bester",LARGE(M303:P303,1))))))))</f>
        <v/>
      </c>
      <c r="R303" s="101" t="str">
        <f t="shared" si="66"/>
        <v/>
      </c>
      <c r="S303" s="82"/>
      <c r="T303" s="84"/>
      <c r="U303" s="84"/>
      <c r="V303" s="84"/>
      <c r="W303" s="16" t="str" cm="1">
        <f t="array" ref="W303">IF(S303="","",IF($W$11="4 Beste",SUM(LARGE(S303:V303,{1;2;3;4})),(IF($W$11="3 Beste",SUM(LARGE(S303:V303,{1;2;3})),(IF($W$11="2 Beste",SUM(LARGE(S303:V303,{1;2})),IF($W$11="Bester",LARGE(S303:V303,1))))))))</f>
        <v/>
      </c>
      <c r="X303" s="101" t="str">
        <f t="shared" si="67"/>
        <v/>
      </c>
      <c r="Y303" s="14"/>
      <c r="Z303" s="101" t="str">
        <f t="shared" si="68"/>
        <v/>
      </c>
      <c r="AA303" s="18"/>
      <c r="AB303" s="23" t="str">
        <f t="shared" si="60"/>
        <v/>
      </c>
      <c r="AC303" s="24" t="str">
        <f t="shared" si="61"/>
        <v/>
      </c>
      <c r="AD303" s="24" t="str">
        <f t="shared" si="62"/>
        <v/>
      </c>
      <c r="AE303" s="22" t="str">
        <f t="shared" si="69"/>
        <v/>
      </c>
      <c r="AF303" s="16" t="str">
        <f t="shared" si="70"/>
        <v/>
      </c>
      <c r="AG303" s="103" t="str">
        <f t="shared" si="71"/>
        <v/>
      </c>
      <c r="AH303" s="25" t="str">
        <f t="shared" si="72"/>
        <v/>
      </c>
      <c r="AI303" s="26" t="str">
        <f t="shared" si="73"/>
        <v/>
      </c>
      <c r="AJ303" s="27" t="str">
        <f t="shared" si="74"/>
        <v/>
      </c>
      <c r="AL303" s="6"/>
      <c r="AM303" s="6"/>
      <c r="AN303" s="6"/>
      <c r="AO303" s="6"/>
      <c r="AP303" s="6"/>
      <c r="AQ303" s="6"/>
      <c r="AR303" s="6"/>
      <c r="AS303" s="6"/>
      <c r="AT303" s="6"/>
      <c r="AU303" s="6"/>
      <c r="AV303" s="6"/>
      <c r="AW303" s="6"/>
      <c r="AX303" s="6"/>
      <c r="AY303" s="6"/>
    </row>
    <row r="304" spans="2:51" ht="18" customHeight="1" x14ac:dyDescent="0.2">
      <c r="B304" s="77">
        <v>293</v>
      </c>
      <c r="C304" s="105"/>
      <c r="D304" s="117"/>
      <c r="E304" s="117"/>
      <c r="F304" s="117"/>
      <c r="G304" s="106" t="str">
        <f t="shared" si="63"/>
        <v/>
      </c>
      <c r="H304" s="38"/>
      <c r="I304" s="14"/>
      <c r="J304" s="144"/>
      <c r="K304" s="148" t="str">
        <f t="shared" si="64"/>
        <v/>
      </c>
      <c r="L304" s="101" t="str">
        <f t="shared" si="65"/>
        <v/>
      </c>
      <c r="M304" s="82"/>
      <c r="N304" s="84"/>
      <c r="O304" s="84"/>
      <c r="P304" s="84"/>
      <c r="Q304" s="15" t="str" cm="1">
        <f t="array" ref="Q304">IF(M304="","",IF($Q$11="4 Beste",SUM(LARGE(M304:P304,{1;2;3;4})),(IF($Q$11="3 Beste",SUM(LARGE(M304:P304,{1;2;3})),(IF($Q$11="2 Beste",SUM(LARGE(M304:P304,{1;2})),IF($Q$11="Bester",LARGE(M304:P304,1))))))))</f>
        <v/>
      </c>
      <c r="R304" s="101" t="str">
        <f t="shared" si="66"/>
        <v/>
      </c>
      <c r="S304" s="82"/>
      <c r="T304" s="84"/>
      <c r="U304" s="84"/>
      <c r="V304" s="84"/>
      <c r="W304" s="16" t="str" cm="1">
        <f t="array" ref="W304">IF(S304="","",IF($W$11="4 Beste",SUM(LARGE(S304:V304,{1;2;3;4})),(IF($W$11="3 Beste",SUM(LARGE(S304:V304,{1;2;3})),(IF($W$11="2 Beste",SUM(LARGE(S304:V304,{1;2})),IF($W$11="Bester",LARGE(S304:V304,1))))))))</f>
        <v/>
      </c>
      <c r="X304" s="101" t="str">
        <f t="shared" si="67"/>
        <v/>
      </c>
      <c r="Y304" s="14"/>
      <c r="Z304" s="101" t="str">
        <f t="shared" si="68"/>
        <v/>
      </c>
      <c r="AA304" s="18"/>
      <c r="AB304" s="23" t="str">
        <f t="shared" si="60"/>
        <v/>
      </c>
      <c r="AC304" s="24" t="str">
        <f t="shared" si="61"/>
        <v/>
      </c>
      <c r="AD304" s="24" t="str">
        <f t="shared" si="62"/>
        <v/>
      </c>
      <c r="AE304" s="22" t="str">
        <f t="shared" si="69"/>
        <v/>
      </c>
      <c r="AF304" s="16" t="str">
        <f t="shared" si="70"/>
        <v/>
      </c>
      <c r="AG304" s="103" t="str">
        <f t="shared" si="71"/>
        <v/>
      </c>
      <c r="AH304" s="25" t="str">
        <f t="shared" si="72"/>
        <v/>
      </c>
      <c r="AI304" s="26" t="str">
        <f t="shared" si="73"/>
        <v/>
      </c>
      <c r="AJ304" s="27" t="str">
        <f t="shared" si="74"/>
        <v/>
      </c>
      <c r="AL304" s="6"/>
      <c r="AM304" s="6"/>
      <c r="AN304" s="6"/>
      <c r="AO304" s="6"/>
      <c r="AP304" s="6"/>
      <c r="AQ304" s="6"/>
      <c r="AR304" s="6"/>
      <c r="AS304" s="6"/>
      <c r="AT304" s="6"/>
      <c r="AU304" s="6"/>
      <c r="AV304" s="6"/>
      <c r="AW304" s="6"/>
      <c r="AX304" s="6"/>
      <c r="AY304" s="6"/>
    </row>
    <row r="305" spans="2:51" ht="18" customHeight="1" x14ac:dyDescent="0.2">
      <c r="B305" s="77">
        <v>294</v>
      </c>
      <c r="C305" s="105"/>
      <c r="D305" s="117"/>
      <c r="E305" s="117"/>
      <c r="F305" s="117"/>
      <c r="G305" s="106" t="str">
        <f t="shared" si="63"/>
        <v/>
      </c>
      <c r="H305" s="38"/>
      <c r="I305" s="14"/>
      <c r="J305" s="144"/>
      <c r="K305" s="148" t="str">
        <f t="shared" si="64"/>
        <v/>
      </c>
      <c r="L305" s="101" t="str">
        <f t="shared" si="65"/>
        <v/>
      </c>
      <c r="M305" s="82"/>
      <c r="N305" s="84"/>
      <c r="O305" s="84"/>
      <c r="P305" s="84"/>
      <c r="Q305" s="15" t="str" cm="1">
        <f t="array" ref="Q305">IF(M305="","",IF($Q$11="4 Beste",SUM(LARGE(M305:P305,{1;2;3;4})),(IF($Q$11="3 Beste",SUM(LARGE(M305:P305,{1;2;3})),(IF($Q$11="2 Beste",SUM(LARGE(M305:P305,{1;2})),IF($Q$11="Bester",LARGE(M305:P305,1))))))))</f>
        <v/>
      </c>
      <c r="R305" s="101" t="str">
        <f t="shared" si="66"/>
        <v/>
      </c>
      <c r="S305" s="82"/>
      <c r="T305" s="84"/>
      <c r="U305" s="84"/>
      <c r="V305" s="84"/>
      <c r="W305" s="16" t="str" cm="1">
        <f t="array" ref="W305">IF(S305="","",IF($W$11="4 Beste",SUM(LARGE(S305:V305,{1;2;3;4})),(IF($W$11="3 Beste",SUM(LARGE(S305:V305,{1;2;3})),(IF($W$11="2 Beste",SUM(LARGE(S305:V305,{1;2})),IF($W$11="Bester",LARGE(S305:V305,1))))))))</f>
        <v/>
      </c>
      <c r="X305" s="101" t="str">
        <f t="shared" si="67"/>
        <v/>
      </c>
      <c r="Y305" s="14"/>
      <c r="Z305" s="101" t="str">
        <f t="shared" si="68"/>
        <v/>
      </c>
      <c r="AA305" s="18"/>
      <c r="AB305" s="23" t="str">
        <f t="shared" si="60"/>
        <v/>
      </c>
      <c r="AC305" s="24" t="str">
        <f t="shared" si="61"/>
        <v/>
      </c>
      <c r="AD305" s="24" t="str">
        <f t="shared" si="62"/>
        <v/>
      </c>
      <c r="AE305" s="22" t="str">
        <f t="shared" si="69"/>
        <v/>
      </c>
      <c r="AF305" s="16" t="str">
        <f t="shared" si="70"/>
        <v/>
      </c>
      <c r="AG305" s="103" t="str">
        <f t="shared" si="71"/>
        <v/>
      </c>
      <c r="AH305" s="25" t="str">
        <f t="shared" si="72"/>
        <v/>
      </c>
      <c r="AI305" s="26" t="str">
        <f t="shared" si="73"/>
        <v/>
      </c>
      <c r="AJ305" s="27" t="str">
        <f t="shared" si="74"/>
        <v/>
      </c>
      <c r="AL305" s="6"/>
      <c r="AM305" s="6"/>
      <c r="AN305" s="6"/>
      <c r="AO305" s="6"/>
      <c r="AP305" s="6"/>
      <c r="AQ305" s="6"/>
      <c r="AR305" s="6"/>
      <c r="AS305" s="6"/>
      <c r="AT305" s="6"/>
      <c r="AU305" s="6"/>
      <c r="AV305" s="6"/>
      <c r="AW305" s="6"/>
      <c r="AX305" s="6"/>
      <c r="AY305" s="6"/>
    </row>
    <row r="306" spans="2:51" ht="18" customHeight="1" x14ac:dyDescent="0.2">
      <c r="B306" s="77">
        <v>295</v>
      </c>
      <c r="C306" s="105"/>
      <c r="D306" s="117"/>
      <c r="E306" s="117"/>
      <c r="F306" s="117"/>
      <c r="G306" s="106" t="str">
        <f t="shared" si="63"/>
        <v/>
      </c>
      <c r="H306" s="38"/>
      <c r="I306" s="14"/>
      <c r="J306" s="144"/>
      <c r="K306" s="148" t="str">
        <f t="shared" si="64"/>
        <v/>
      </c>
      <c r="L306" s="101" t="str">
        <f t="shared" si="65"/>
        <v/>
      </c>
      <c r="M306" s="82"/>
      <c r="N306" s="84"/>
      <c r="O306" s="84"/>
      <c r="P306" s="84"/>
      <c r="Q306" s="15" t="str" cm="1">
        <f t="array" ref="Q306">IF(M306="","",IF($Q$11="4 Beste",SUM(LARGE(M306:P306,{1;2;3;4})),(IF($Q$11="3 Beste",SUM(LARGE(M306:P306,{1;2;3})),(IF($Q$11="2 Beste",SUM(LARGE(M306:P306,{1;2})),IF($Q$11="Bester",LARGE(M306:P306,1))))))))</f>
        <v/>
      </c>
      <c r="R306" s="101" t="str">
        <f t="shared" si="66"/>
        <v/>
      </c>
      <c r="S306" s="82"/>
      <c r="T306" s="84"/>
      <c r="U306" s="84"/>
      <c r="V306" s="84"/>
      <c r="W306" s="16" t="str" cm="1">
        <f t="array" ref="W306">IF(S306="","",IF($W$11="4 Beste",SUM(LARGE(S306:V306,{1;2;3;4})),(IF($W$11="3 Beste",SUM(LARGE(S306:V306,{1;2;3})),(IF($W$11="2 Beste",SUM(LARGE(S306:V306,{1;2})),IF($W$11="Bester",LARGE(S306:V306,1))))))))</f>
        <v/>
      </c>
      <c r="X306" s="101" t="str">
        <f t="shared" si="67"/>
        <v/>
      </c>
      <c r="Y306" s="14"/>
      <c r="Z306" s="101" t="str">
        <f t="shared" si="68"/>
        <v/>
      </c>
      <c r="AA306" s="18"/>
      <c r="AB306" s="23" t="str">
        <f t="shared" si="60"/>
        <v/>
      </c>
      <c r="AC306" s="24" t="str">
        <f t="shared" si="61"/>
        <v/>
      </c>
      <c r="AD306" s="24" t="str">
        <f t="shared" si="62"/>
        <v/>
      </c>
      <c r="AE306" s="22" t="str">
        <f t="shared" si="69"/>
        <v/>
      </c>
      <c r="AF306" s="16" t="str">
        <f t="shared" si="70"/>
        <v/>
      </c>
      <c r="AG306" s="103" t="str">
        <f t="shared" si="71"/>
        <v/>
      </c>
      <c r="AH306" s="25" t="str">
        <f t="shared" si="72"/>
        <v/>
      </c>
      <c r="AI306" s="26" t="str">
        <f t="shared" si="73"/>
        <v/>
      </c>
      <c r="AJ306" s="27" t="str">
        <f t="shared" si="74"/>
        <v/>
      </c>
      <c r="AL306" s="6"/>
      <c r="AM306" s="6"/>
      <c r="AN306" s="6"/>
      <c r="AO306" s="6"/>
      <c r="AP306" s="6"/>
      <c r="AQ306" s="6"/>
      <c r="AR306" s="6"/>
      <c r="AS306" s="6"/>
      <c r="AT306" s="6"/>
      <c r="AU306" s="6"/>
      <c r="AV306" s="6"/>
      <c r="AW306" s="6"/>
      <c r="AX306" s="6"/>
      <c r="AY306" s="6"/>
    </row>
    <row r="307" spans="2:51" ht="18" customHeight="1" x14ac:dyDescent="0.2">
      <c r="B307" s="77">
        <v>296</v>
      </c>
      <c r="C307" s="105"/>
      <c r="D307" s="117"/>
      <c r="E307" s="117"/>
      <c r="F307" s="117"/>
      <c r="G307" s="106" t="str">
        <f t="shared" si="63"/>
        <v/>
      </c>
      <c r="H307" s="38"/>
      <c r="I307" s="14"/>
      <c r="J307" s="144"/>
      <c r="K307" s="148" t="str">
        <f t="shared" si="64"/>
        <v/>
      </c>
      <c r="L307" s="101" t="str">
        <f t="shared" si="65"/>
        <v/>
      </c>
      <c r="M307" s="82"/>
      <c r="N307" s="84"/>
      <c r="O307" s="84"/>
      <c r="P307" s="84"/>
      <c r="Q307" s="15" t="str" cm="1">
        <f t="array" ref="Q307">IF(M307="","",IF($Q$11="4 Beste",SUM(LARGE(M307:P307,{1;2;3;4})),(IF($Q$11="3 Beste",SUM(LARGE(M307:P307,{1;2;3})),(IF($Q$11="2 Beste",SUM(LARGE(M307:P307,{1;2})),IF($Q$11="Bester",LARGE(M307:P307,1))))))))</f>
        <v/>
      </c>
      <c r="R307" s="101" t="str">
        <f t="shared" si="66"/>
        <v/>
      </c>
      <c r="S307" s="82"/>
      <c r="T307" s="84"/>
      <c r="U307" s="84"/>
      <c r="V307" s="84"/>
      <c r="W307" s="16" t="str" cm="1">
        <f t="array" ref="W307">IF(S307="","",IF($W$11="4 Beste",SUM(LARGE(S307:V307,{1;2;3;4})),(IF($W$11="3 Beste",SUM(LARGE(S307:V307,{1;2;3})),(IF($W$11="2 Beste",SUM(LARGE(S307:V307,{1;2})),IF($W$11="Bester",LARGE(S307:V307,1))))))))</f>
        <v/>
      </c>
      <c r="X307" s="101" t="str">
        <f t="shared" si="67"/>
        <v/>
      </c>
      <c r="Y307" s="14"/>
      <c r="Z307" s="101" t="str">
        <f t="shared" si="68"/>
        <v/>
      </c>
      <c r="AA307" s="18"/>
      <c r="AB307" s="23" t="str">
        <f t="shared" si="60"/>
        <v/>
      </c>
      <c r="AC307" s="24" t="str">
        <f t="shared" si="61"/>
        <v/>
      </c>
      <c r="AD307" s="24" t="str">
        <f t="shared" si="62"/>
        <v/>
      </c>
      <c r="AE307" s="22" t="str">
        <f t="shared" si="69"/>
        <v/>
      </c>
      <c r="AF307" s="16" t="str">
        <f t="shared" si="70"/>
        <v/>
      </c>
      <c r="AG307" s="103" t="str">
        <f t="shared" si="71"/>
        <v/>
      </c>
      <c r="AH307" s="25" t="str">
        <f t="shared" si="72"/>
        <v/>
      </c>
      <c r="AI307" s="26" t="str">
        <f t="shared" si="73"/>
        <v/>
      </c>
      <c r="AJ307" s="27" t="str">
        <f t="shared" si="74"/>
        <v/>
      </c>
      <c r="AL307" s="6"/>
      <c r="AM307" s="6"/>
      <c r="AN307" s="6"/>
      <c r="AO307" s="6"/>
      <c r="AP307" s="6"/>
      <c r="AQ307" s="6"/>
      <c r="AR307" s="6"/>
      <c r="AS307" s="6"/>
      <c r="AT307" s="6"/>
      <c r="AU307" s="6"/>
      <c r="AV307" s="6"/>
      <c r="AW307" s="6"/>
      <c r="AX307" s="6"/>
      <c r="AY307" s="6"/>
    </row>
    <row r="308" spans="2:51" ht="18" customHeight="1" x14ac:dyDescent="0.2">
      <c r="B308" s="77">
        <v>297</v>
      </c>
      <c r="C308" s="105"/>
      <c r="D308" s="117"/>
      <c r="E308" s="117"/>
      <c r="F308" s="117"/>
      <c r="G308" s="106" t="str">
        <f t="shared" si="63"/>
        <v/>
      </c>
      <c r="H308" s="38"/>
      <c r="I308" s="14"/>
      <c r="J308" s="144"/>
      <c r="K308" s="148" t="str">
        <f t="shared" si="64"/>
        <v/>
      </c>
      <c r="L308" s="101" t="str">
        <f t="shared" si="65"/>
        <v/>
      </c>
      <c r="M308" s="82"/>
      <c r="N308" s="84"/>
      <c r="O308" s="84"/>
      <c r="P308" s="84"/>
      <c r="Q308" s="15" t="str" cm="1">
        <f t="array" ref="Q308">IF(M308="","",IF($Q$11="4 Beste",SUM(LARGE(M308:P308,{1;2;3;4})),(IF($Q$11="3 Beste",SUM(LARGE(M308:P308,{1;2;3})),(IF($Q$11="2 Beste",SUM(LARGE(M308:P308,{1;2})),IF($Q$11="Bester",LARGE(M308:P308,1))))))))</f>
        <v/>
      </c>
      <c r="R308" s="101" t="str">
        <f t="shared" si="66"/>
        <v/>
      </c>
      <c r="S308" s="82"/>
      <c r="T308" s="84"/>
      <c r="U308" s="84"/>
      <c r="V308" s="84"/>
      <c r="W308" s="16" t="str" cm="1">
        <f t="array" ref="W308">IF(S308="","",IF($W$11="4 Beste",SUM(LARGE(S308:V308,{1;2;3;4})),(IF($W$11="3 Beste",SUM(LARGE(S308:V308,{1;2;3})),(IF($W$11="2 Beste",SUM(LARGE(S308:V308,{1;2})),IF($W$11="Bester",LARGE(S308:V308,1))))))))</f>
        <v/>
      </c>
      <c r="X308" s="101" t="str">
        <f t="shared" si="67"/>
        <v/>
      </c>
      <c r="Y308" s="14"/>
      <c r="Z308" s="101" t="str">
        <f t="shared" si="68"/>
        <v/>
      </c>
      <c r="AA308" s="18"/>
      <c r="AB308" s="23" t="str">
        <f t="shared" si="60"/>
        <v/>
      </c>
      <c r="AC308" s="24" t="str">
        <f t="shared" si="61"/>
        <v/>
      </c>
      <c r="AD308" s="24" t="str">
        <f t="shared" si="62"/>
        <v/>
      </c>
      <c r="AE308" s="22" t="str">
        <f t="shared" si="69"/>
        <v/>
      </c>
      <c r="AF308" s="16" t="str">
        <f t="shared" si="70"/>
        <v/>
      </c>
      <c r="AG308" s="103" t="str">
        <f t="shared" si="71"/>
        <v/>
      </c>
      <c r="AH308" s="25" t="str">
        <f t="shared" si="72"/>
        <v/>
      </c>
      <c r="AI308" s="26" t="str">
        <f t="shared" si="73"/>
        <v/>
      </c>
      <c r="AJ308" s="27" t="str">
        <f t="shared" si="74"/>
        <v/>
      </c>
      <c r="AL308" s="6"/>
      <c r="AM308" s="6"/>
      <c r="AN308" s="6"/>
      <c r="AO308" s="6"/>
      <c r="AP308" s="6"/>
      <c r="AQ308" s="6"/>
      <c r="AR308" s="6"/>
      <c r="AS308" s="6"/>
      <c r="AT308" s="6"/>
      <c r="AU308" s="6"/>
      <c r="AV308" s="6"/>
      <c r="AW308" s="6"/>
      <c r="AX308" s="6"/>
      <c r="AY308" s="6"/>
    </row>
    <row r="309" spans="2:51" ht="18" customHeight="1" x14ac:dyDescent="0.2">
      <c r="B309" s="77">
        <v>298</v>
      </c>
      <c r="C309" s="105"/>
      <c r="D309" s="117"/>
      <c r="E309" s="117"/>
      <c r="F309" s="117"/>
      <c r="G309" s="106" t="str">
        <f t="shared" si="63"/>
        <v/>
      </c>
      <c r="H309" s="38"/>
      <c r="I309" s="14"/>
      <c r="J309" s="144"/>
      <c r="K309" s="148" t="str">
        <f t="shared" si="64"/>
        <v/>
      </c>
      <c r="L309" s="101" t="str">
        <f t="shared" si="65"/>
        <v/>
      </c>
      <c r="M309" s="82"/>
      <c r="N309" s="84"/>
      <c r="O309" s="84"/>
      <c r="P309" s="84"/>
      <c r="Q309" s="15" t="str" cm="1">
        <f t="array" ref="Q309">IF(M309="","",IF($Q$11="4 Beste",SUM(LARGE(M309:P309,{1;2;3;4})),(IF($Q$11="3 Beste",SUM(LARGE(M309:P309,{1;2;3})),(IF($Q$11="2 Beste",SUM(LARGE(M309:P309,{1;2})),IF($Q$11="Bester",LARGE(M309:P309,1))))))))</f>
        <v/>
      </c>
      <c r="R309" s="101" t="str">
        <f t="shared" si="66"/>
        <v/>
      </c>
      <c r="S309" s="82"/>
      <c r="T309" s="84"/>
      <c r="U309" s="84"/>
      <c r="V309" s="84"/>
      <c r="W309" s="16" t="str" cm="1">
        <f t="array" ref="W309">IF(S309="","",IF($W$11="4 Beste",SUM(LARGE(S309:V309,{1;2;3;4})),(IF($W$11="3 Beste",SUM(LARGE(S309:V309,{1;2;3})),(IF($W$11="2 Beste",SUM(LARGE(S309:V309,{1;2})),IF($W$11="Bester",LARGE(S309:V309,1))))))))</f>
        <v/>
      </c>
      <c r="X309" s="101" t="str">
        <f t="shared" si="67"/>
        <v/>
      </c>
      <c r="Y309" s="14"/>
      <c r="Z309" s="101" t="str">
        <f t="shared" si="68"/>
        <v/>
      </c>
      <c r="AA309" s="18"/>
      <c r="AB309" s="23" t="str">
        <f t="shared" si="60"/>
        <v/>
      </c>
      <c r="AC309" s="24" t="str">
        <f t="shared" si="61"/>
        <v/>
      </c>
      <c r="AD309" s="24" t="str">
        <f t="shared" si="62"/>
        <v/>
      </c>
      <c r="AE309" s="22" t="str">
        <f t="shared" si="69"/>
        <v/>
      </c>
      <c r="AF309" s="16" t="str">
        <f t="shared" si="70"/>
        <v/>
      </c>
      <c r="AG309" s="103" t="str">
        <f t="shared" si="71"/>
        <v/>
      </c>
      <c r="AH309" s="25" t="str">
        <f t="shared" si="72"/>
        <v/>
      </c>
      <c r="AI309" s="26" t="str">
        <f t="shared" si="73"/>
        <v/>
      </c>
      <c r="AJ309" s="27" t="str">
        <f t="shared" si="74"/>
        <v/>
      </c>
      <c r="AL309" s="6"/>
      <c r="AM309" s="6"/>
      <c r="AN309" s="6"/>
      <c r="AO309" s="6"/>
      <c r="AP309" s="6"/>
      <c r="AQ309" s="6"/>
      <c r="AR309" s="6"/>
      <c r="AS309" s="6"/>
      <c r="AT309" s="6"/>
      <c r="AU309" s="6"/>
      <c r="AV309" s="6"/>
      <c r="AW309" s="6"/>
      <c r="AX309" s="6"/>
      <c r="AY309" s="6"/>
    </row>
    <row r="310" spans="2:51" ht="18" customHeight="1" x14ac:dyDescent="0.2">
      <c r="B310" s="77">
        <v>299</v>
      </c>
      <c r="C310" s="105"/>
      <c r="D310" s="117"/>
      <c r="E310" s="117"/>
      <c r="F310" s="117"/>
      <c r="G310" s="106" t="str">
        <f t="shared" si="63"/>
        <v/>
      </c>
      <c r="H310" s="38"/>
      <c r="I310" s="14"/>
      <c r="J310" s="144"/>
      <c r="K310" s="148" t="str">
        <f t="shared" si="64"/>
        <v/>
      </c>
      <c r="L310" s="101" t="str">
        <f t="shared" si="65"/>
        <v/>
      </c>
      <c r="M310" s="82"/>
      <c r="N310" s="84"/>
      <c r="O310" s="84"/>
      <c r="P310" s="84"/>
      <c r="Q310" s="15" t="str" cm="1">
        <f t="array" ref="Q310">IF(M310="","",IF($Q$11="4 Beste",SUM(LARGE(M310:P310,{1;2;3;4})),(IF($Q$11="3 Beste",SUM(LARGE(M310:P310,{1;2;3})),(IF($Q$11="2 Beste",SUM(LARGE(M310:P310,{1;2})),IF($Q$11="Bester",LARGE(M310:P310,1))))))))</f>
        <v/>
      </c>
      <c r="R310" s="101" t="str">
        <f t="shared" si="66"/>
        <v/>
      </c>
      <c r="S310" s="82"/>
      <c r="T310" s="84"/>
      <c r="U310" s="84"/>
      <c r="V310" s="84"/>
      <c r="W310" s="16" t="str" cm="1">
        <f t="array" ref="W310">IF(S310="","",IF($W$11="4 Beste",SUM(LARGE(S310:V310,{1;2;3;4})),(IF($W$11="3 Beste",SUM(LARGE(S310:V310,{1;2;3})),(IF($W$11="2 Beste",SUM(LARGE(S310:V310,{1;2})),IF($W$11="Bester",LARGE(S310:V310,1))))))))</f>
        <v/>
      </c>
      <c r="X310" s="101" t="str">
        <f t="shared" si="67"/>
        <v/>
      </c>
      <c r="Y310" s="14"/>
      <c r="Z310" s="101" t="str">
        <f t="shared" si="68"/>
        <v/>
      </c>
      <c r="AA310" s="18"/>
      <c r="AB310" s="23" t="str">
        <f t="shared" si="60"/>
        <v/>
      </c>
      <c r="AC310" s="24" t="str">
        <f t="shared" si="61"/>
        <v/>
      </c>
      <c r="AD310" s="24" t="str">
        <f t="shared" si="62"/>
        <v/>
      </c>
      <c r="AE310" s="22" t="str">
        <f t="shared" si="69"/>
        <v/>
      </c>
      <c r="AF310" s="16" t="str">
        <f t="shared" si="70"/>
        <v/>
      </c>
      <c r="AG310" s="103" t="str">
        <f t="shared" si="71"/>
        <v/>
      </c>
      <c r="AH310" s="25" t="str">
        <f t="shared" si="72"/>
        <v/>
      </c>
      <c r="AI310" s="26" t="str">
        <f t="shared" si="73"/>
        <v/>
      </c>
      <c r="AJ310" s="27" t="str">
        <f t="shared" si="74"/>
        <v/>
      </c>
      <c r="AL310" s="6"/>
      <c r="AM310" s="6"/>
      <c r="AN310" s="6"/>
      <c r="AO310" s="6"/>
      <c r="AP310" s="6"/>
      <c r="AQ310" s="6"/>
      <c r="AR310" s="6"/>
      <c r="AS310" s="6"/>
      <c r="AT310" s="6"/>
      <c r="AU310" s="6"/>
      <c r="AV310" s="6"/>
      <c r="AW310" s="6"/>
      <c r="AX310" s="6"/>
      <c r="AY310" s="6"/>
    </row>
    <row r="311" spans="2:51" ht="18" customHeight="1" x14ac:dyDescent="0.2">
      <c r="B311" s="77">
        <v>300</v>
      </c>
      <c r="C311" s="105"/>
      <c r="D311" s="117"/>
      <c r="E311" s="117"/>
      <c r="F311" s="117"/>
      <c r="G311" s="106" t="str">
        <f t="shared" si="63"/>
        <v/>
      </c>
      <c r="H311" s="38"/>
      <c r="I311" s="14"/>
      <c r="J311" s="144"/>
      <c r="K311" s="148" t="str">
        <f t="shared" si="64"/>
        <v/>
      </c>
      <c r="L311" s="101" t="str">
        <f t="shared" si="65"/>
        <v/>
      </c>
      <c r="M311" s="82"/>
      <c r="N311" s="84"/>
      <c r="O311" s="84"/>
      <c r="P311" s="84"/>
      <c r="Q311" s="15" t="str" cm="1">
        <f t="array" ref="Q311">IF(M311="","",IF($Q$11="4 Beste",SUM(LARGE(M311:P311,{1;2;3;4})),(IF($Q$11="3 Beste",SUM(LARGE(M311:P311,{1;2;3})),(IF($Q$11="2 Beste",SUM(LARGE(M311:P311,{1;2})),IF($Q$11="Bester",LARGE(M311:P311,1))))))))</f>
        <v/>
      </c>
      <c r="R311" s="101" t="str">
        <f t="shared" si="66"/>
        <v/>
      </c>
      <c r="S311" s="82"/>
      <c r="T311" s="84"/>
      <c r="U311" s="84"/>
      <c r="V311" s="84"/>
      <c r="W311" s="16" t="str" cm="1">
        <f t="array" ref="W311">IF(S311="","",IF($W$11="4 Beste",SUM(LARGE(S311:V311,{1;2;3;4})),(IF($W$11="3 Beste",SUM(LARGE(S311:V311,{1;2;3})),(IF($W$11="2 Beste",SUM(LARGE(S311:V311,{1;2})),IF($W$11="Bester",LARGE(S311:V311,1))))))))</f>
        <v/>
      </c>
      <c r="X311" s="101" t="str">
        <f t="shared" si="67"/>
        <v/>
      </c>
      <c r="Y311" s="14"/>
      <c r="Z311" s="101" t="str">
        <f t="shared" si="68"/>
        <v/>
      </c>
      <c r="AA311" s="18"/>
      <c r="AB311" s="23" t="str">
        <f t="shared" si="60"/>
        <v/>
      </c>
      <c r="AC311" s="24" t="str">
        <f t="shared" si="61"/>
        <v/>
      </c>
      <c r="AD311" s="24" t="str">
        <f t="shared" si="62"/>
        <v/>
      </c>
      <c r="AE311" s="22" t="str">
        <f t="shared" si="69"/>
        <v/>
      </c>
      <c r="AF311" s="16" t="str">
        <f t="shared" si="70"/>
        <v/>
      </c>
      <c r="AG311" s="103" t="str">
        <f t="shared" si="71"/>
        <v/>
      </c>
      <c r="AH311" s="25" t="str">
        <f t="shared" si="72"/>
        <v/>
      </c>
      <c r="AI311" s="26" t="str">
        <f t="shared" si="73"/>
        <v/>
      </c>
      <c r="AJ311" s="27" t="str">
        <f t="shared" si="74"/>
        <v/>
      </c>
      <c r="AL311" s="6"/>
      <c r="AM311" s="6"/>
      <c r="AN311" s="6"/>
      <c r="AO311" s="6"/>
      <c r="AP311" s="6"/>
      <c r="AQ311" s="6"/>
      <c r="AR311" s="6"/>
      <c r="AS311" s="6"/>
      <c r="AT311" s="6"/>
      <c r="AU311" s="6"/>
      <c r="AV311" s="6"/>
      <c r="AW311" s="6"/>
      <c r="AX311" s="6"/>
      <c r="AY311" s="6"/>
    </row>
    <row r="312" spans="2:51" ht="18" customHeight="1" x14ac:dyDescent="0.2">
      <c r="B312" s="77">
        <v>301</v>
      </c>
      <c r="C312" s="105"/>
      <c r="D312" s="117"/>
      <c r="E312" s="117"/>
      <c r="F312" s="117"/>
      <c r="G312" s="106" t="str">
        <f t="shared" si="63"/>
        <v/>
      </c>
      <c r="H312" s="38"/>
      <c r="I312" s="14"/>
      <c r="J312" s="144"/>
      <c r="K312" s="148" t="str">
        <f t="shared" si="64"/>
        <v/>
      </c>
      <c r="L312" s="101" t="str">
        <f t="shared" si="65"/>
        <v/>
      </c>
      <c r="M312" s="82"/>
      <c r="N312" s="84"/>
      <c r="O312" s="84"/>
      <c r="P312" s="84"/>
      <c r="Q312" s="15" t="str" cm="1">
        <f t="array" ref="Q312">IF(M312="","",IF($Q$11="4 Beste",SUM(LARGE(M312:P312,{1;2;3;4})),(IF($Q$11="3 Beste",SUM(LARGE(M312:P312,{1;2;3})),(IF($Q$11="2 Beste",SUM(LARGE(M312:P312,{1;2})),IF($Q$11="Bester",LARGE(M312:P312,1))))))))</f>
        <v/>
      </c>
      <c r="R312" s="101" t="str">
        <f t="shared" si="66"/>
        <v/>
      </c>
      <c r="S312" s="82"/>
      <c r="T312" s="84"/>
      <c r="U312" s="84"/>
      <c r="V312" s="84"/>
      <c r="W312" s="16" t="str" cm="1">
        <f t="array" ref="W312">IF(S312="","",IF($W$11="4 Beste",SUM(LARGE(S312:V312,{1;2;3;4})),(IF($W$11="3 Beste",SUM(LARGE(S312:V312,{1;2;3})),(IF($W$11="2 Beste",SUM(LARGE(S312:V312,{1;2})),IF($W$11="Bester",LARGE(S312:V312,1))))))))</f>
        <v/>
      </c>
      <c r="X312" s="101" t="str">
        <f t="shared" si="67"/>
        <v/>
      </c>
      <c r="Y312" s="14"/>
      <c r="Z312" s="101" t="str">
        <f t="shared" si="68"/>
        <v/>
      </c>
      <c r="AA312" s="18"/>
      <c r="AB312" s="23" t="str">
        <f t="shared" si="60"/>
        <v/>
      </c>
      <c r="AC312" s="24" t="str">
        <f t="shared" si="61"/>
        <v/>
      </c>
      <c r="AD312" s="24" t="str">
        <f t="shared" si="62"/>
        <v/>
      </c>
      <c r="AE312" s="22" t="str">
        <f t="shared" si="69"/>
        <v/>
      </c>
      <c r="AF312" s="16" t="str">
        <f t="shared" si="70"/>
        <v/>
      </c>
      <c r="AG312" s="103" t="str">
        <f t="shared" si="71"/>
        <v/>
      </c>
      <c r="AH312" s="25" t="str">
        <f t="shared" si="72"/>
        <v/>
      </c>
      <c r="AI312" s="26" t="str">
        <f t="shared" si="73"/>
        <v/>
      </c>
      <c r="AJ312" s="27" t="str">
        <f t="shared" si="74"/>
        <v/>
      </c>
      <c r="AL312" s="6"/>
      <c r="AM312" s="6"/>
      <c r="AN312" s="6"/>
      <c r="AO312" s="6"/>
      <c r="AP312" s="6"/>
      <c r="AQ312" s="6"/>
      <c r="AR312" s="6"/>
      <c r="AS312" s="6"/>
      <c r="AT312" s="6"/>
      <c r="AU312" s="6"/>
      <c r="AV312" s="6"/>
      <c r="AW312" s="6"/>
      <c r="AX312" s="6"/>
      <c r="AY312" s="6"/>
    </row>
    <row r="313" spans="2:51" ht="18" customHeight="1" x14ac:dyDescent="0.2">
      <c r="B313" s="77">
        <v>302</v>
      </c>
      <c r="C313" s="105"/>
      <c r="D313" s="117"/>
      <c r="E313" s="117"/>
      <c r="F313" s="117"/>
      <c r="G313" s="106" t="str">
        <f t="shared" si="63"/>
        <v/>
      </c>
      <c r="H313" s="38"/>
      <c r="I313" s="14"/>
      <c r="J313" s="144"/>
      <c r="K313" s="148" t="str">
        <f t="shared" si="64"/>
        <v/>
      </c>
      <c r="L313" s="101" t="str">
        <f t="shared" si="65"/>
        <v/>
      </c>
      <c r="M313" s="82"/>
      <c r="N313" s="84"/>
      <c r="O313" s="84"/>
      <c r="P313" s="84"/>
      <c r="Q313" s="15" t="str" cm="1">
        <f t="array" ref="Q313">IF(M313="","",IF($Q$11="4 Beste",SUM(LARGE(M313:P313,{1;2;3;4})),(IF($Q$11="3 Beste",SUM(LARGE(M313:P313,{1;2;3})),(IF($Q$11="2 Beste",SUM(LARGE(M313:P313,{1;2})),IF($Q$11="Bester",LARGE(M313:P313,1))))))))</f>
        <v/>
      </c>
      <c r="R313" s="101" t="str">
        <f t="shared" si="66"/>
        <v/>
      </c>
      <c r="S313" s="82"/>
      <c r="T313" s="84"/>
      <c r="U313" s="84"/>
      <c r="V313" s="84"/>
      <c r="W313" s="16" t="str" cm="1">
        <f t="array" ref="W313">IF(S313="","",IF($W$11="4 Beste",SUM(LARGE(S313:V313,{1;2;3;4})),(IF($W$11="3 Beste",SUM(LARGE(S313:V313,{1;2;3})),(IF($W$11="2 Beste",SUM(LARGE(S313:V313,{1;2})),IF($W$11="Bester",LARGE(S313:V313,1))))))))</f>
        <v/>
      </c>
      <c r="X313" s="101" t="str">
        <f t="shared" si="67"/>
        <v/>
      </c>
      <c r="Y313" s="14"/>
      <c r="Z313" s="101" t="str">
        <f t="shared" si="68"/>
        <v/>
      </c>
      <c r="AA313" s="18"/>
      <c r="AB313" s="23" t="str">
        <f t="shared" si="60"/>
        <v/>
      </c>
      <c r="AC313" s="24" t="str">
        <f t="shared" si="61"/>
        <v/>
      </c>
      <c r="AD313" s="24" t="str">
        <f t="shared" si="62"/>
        <v/>
      </c>
      <c r="AE313" s="22" t="str">
        <f t="shared" si="69"/>
        <v/>
      </c>
      <c r="AF313" s="16" t="str">
        <f t="shared" si="70"/>
        <v/>
      </c>
      <c r="AG313" s="103" t="str">
        <f t="shared" si="71"/>
        <v/>
      </c>
      <c r="AH313" s="25" t="str">
        <f t="shared" si="72"/>
        <v/>
      </c>
      <c r="AI313" s="26" t="str">
        <f t="shared" si="73"/>
        <v/>
      </c>
      <c r="AJ313" s="27" t="str">
        <f t="shared" si="74"/>
        <v/>
      </c>
      <c r="AL313" s="6"/>
      <c r="AM313" s="6"/>
      <c r="AN313" s="6"/>
      <c r="AO313" s="6"/>
      <c r="AP313" s="6"/>
      <c r="AQ313" s="6"/>
      <c r="AR313" s="6"/>
      <c r="AS313" s="6"/>
      <c r="AT313" s="6"/>
      <c r="AU313" s="6"/>
      <c r="AV313" s="6"/>
      <c r="AW313" s="6"/>
      <c r="AX313" s="6"/>
      <c r="AY313" s="6"/>
    </row>
    <row r="314" spans="2:51" ht="18" customHeight="1" x14ac:dyDescent="0.2">
      <c r="B314" s="77">
        <v>303</v>
      </c>
      <c r="C314" s="105"/>
      <c r="D314" s="117"/>
      <c r="E314" s="117"/>
      <c r="F314" s="117"/>
      <c r="G314" s="106" t="str">
        <f t="shared" si="63"/>
        <v/>
      </c>
      <c r="H314" s="38"/>
      <c r="I314" s="14"/>
      <c r="J314" s="144"/>
      <c r="K314" s="148" t="str">
        <f t="shared" si="64"/>
        <v/>
      </c>
      <c r="L314" s="101" t="str">
        <f t="shared" si="65"/>
        <v/>
      </c>
      <c r="M314" s="82"/>
      <c r="N314" s="84"/>
      <c r="O314" s="84"/>
      <c r="P314" s="84"/>
      <c r="Q314" s="15" t="str" cm="1">
        <f t="array" ref="Q314">IF(M314="","",IF($Q$11="4 Beste",SUM(LARGE(M314:P314,{1;2;3;4})),(IF($Q$11="3 Beste",SUM(LARGE(M314:P314,{1;2;3})),(IF($Q$11="2 Beste",SUM(LARGE(M314:P314,{1;2})),IF($Q$11="Bester",LARGE(M314:P314,1))))))))</f>
        <v/>
      </c>
      <c r="R314" s="101" t="str">
        <f t="shared" si="66"/>
        <v/>
      </c>
      <c r="S314" s="82"/>
      <c r="T314" s="84"/>
      <c r="U314" s="84"/>
      <c r="V314" s="84"/>
      <c r="W314" s="16" t="str" cm="1">
        <f t="array" ref="W314">IF(S314="","",IF($W$11="4 Beste",SUM(LARGE(S314:V314,{1;2;3;4})),(IF($W$11="3 Beste",SUM(LARGE(S314:V314,{1;2;3})),(IF($W$11="2 Beste",SUM(LARGE(S314:V314,{1;2})),IF($W$11="Bester",LARGE(S314:V314,1))))))))</f>
        <v/>
      </c>
      <c r="X314" s="101" t="str">
        <f t="shared" si="67"/>
        <v/>
      </c>
      <c r="Y314" s="14"/>
      <c r="Z314" s="101" t="str">
        <f t="shared" si="68"/>
        <v/>
      </c>
      <c r="AA314" s="18"/>
      <c r="AB314" s="23" t="str">
        <f t="shared" si="60"/>
        <v/>
      </c>
      <c r="AC314" s="24" t="str">
        <f t="shared" si="61"/>
        <v/>
      </c>
      <c r="AD314" s="24" t="str">
        <f t="shared" si="62"/>
        <v/>
      </c>
      <c r="AE314" s="22" t="str">
        <f t="shared" si="69"/>
        <v/>
      </c>
      <c r="AF314" s="16" t="str">
        <f t="shared" si="70"/>
        <v/>
      </c>
      <c r="AG314" s="103" t="str">
        <f t="shared" si="71"/>
        <v/>
      </c>
      <c r="AH314" s="25" t="str">
        <f t="shared" si="72"/>
        <v/>
      </c>
      <c r="AI314" s="26" t="str">
        <f t="shared" si="73"/>
        <v/>
      </c>
      <c r="AJ314" s="27" t="str">
        <f t="shared" si="74"/>
        <v/>
      </c>
      <c r="AL314" s="6"/>
      <c r="AM314" s="6"/>
      <c r="AN314" s="6"/>
      <c r="AO314" s="6"/>
      <c r="AP314" s="6"/>
      <c r="AQ314" s="6"/>
      <c r="AR314" s="6"/>
      <c r="AS314" s="6"/>
      <c r="AT314" s="6"/>
      <c r="AU314" s="6"/>
      <c r="AV314" s="6"/>
      <c r="AW314" s="6"/>
      <c r="AX314" s="6"/>
      <c r="AY314" s="6"/>
    </row>
    <row r="315" spans="2:51" ht="18" customHeight="1" x14ac:dyDescent="0.2">
      <c r="B315" s="77">
        <v>304</v>
      </c>
      <c r="C315" s="105"/>
      <c r="D315" s="117"/>
      <c r="E315" s="117"/>
      <c r="F315" s="117"/>
      <c r="G315" s="106" t="str">
        <f t="shared" si="63"/>
        <v/>
      </c>
      <c r="H315" s="38"/>
      <c r="I315" s="14"/>
      <c r="J315" s="144"/>
      <c r="K315" s="148" t="str">
        <f t="shared" si="64"/>
        <v/>
      </c>
      <c r="L315" s="101" t="str">
        <f t="shared" si="65"/>
        <v/>
      </c>
      <c r="M315" s="82"/>
      <c r="N315" s="84"/>
      <c r="O315" s="84"/>
      <c r="P315" s="84"/>
      <c r="Q315" s="15" t="str" cm="1">
        <f t="array" ref="Q315">IF(M315="","",IF($Q$11="4 Beste",SUM(LARGE(M315:P315,{1;2;3;4})),(IF($Q$11="3 Beste",SUM(LARGE(M315:P315,{1;2;3})),(IF($Q$11="2 Beste",SUM(LARGE(M315:P315,{1;2})),IF($Q$11="Bester",LARGE(M315:P315,1))))))))</f>
        <v/>
      </c>
      <c r="R315" s="101" t="str">
        <f t="shared" si="66"/>
        <v/>
      </c>
      <c r="S315" s="82"/>
      <c r="T315" s="84"/>
      <c r="U315" s="84"/>
      <c r="V315" s="84"/>
      <c r="W315" s="16" t="str" cm="1">
        <f t="array" ref="W315">IF(S315="","",IF($W$11="4 Beste",SUM(LARGE(S315:V315,{1;2;3;4})),(IF($W$11="3 Beste",SUM(LARGE(S315:V315,{1;2;3})),(IF($W$11="2 Beste",SUM(LARGE(S315:V315,{1;2})),IF($W$11="Bester",LARGE(S315:V315,1))))))))</f>
        <v/>
      </c>
      <c r="X315" s="101" t="str">
        <f t="shared" si="67"/>
        <v/>
      </c>
      <c r="Y315" s="14"/>
      <c r="Z315" s="101" t="str">
        <f t="shared" si="68"/>
        <v/>
      </c>
      <c r="AA315" s="18"/>
      <c r="AB315" s="23" t="str">
        <f t="shared" si="60"/>
        <v/>
      </c>
      <c r="AC315" s="24" t="str">
        <f t="shared" si="61"/>
        <v/>
      </c>
      <c r="AD315" s="24" t="str">
        <f t="shared" si="62"/>
        <v/>
      </c>
      <c r="AE315" s="22" t="str">
        <f t="shared" si="69"/>
        <v/>
      </c>
      <c r="AF315" s="16" t="str">
        <f t="shared" si="70"/>
        <v/>
      </c>
      <c r="AG315" s="103" t="str">
        <f t="shared" si="71"/>
        <v/>
      </c>
      <c r="AH315" s="25" t="str">
        <f t="shared" si="72"/>
        <v/>
      </c>
      <c r="AI315" s="26" t="str">
        <f t="shared" si="73"/>
        <v/>
      </c>
      <c r="AJ315" s="27" t="str">
        <f t="shared" si="74"/>
        <v/>
      </c>
      <c r="AL315" s="6"/>
      <c r="AM315" s="6"/>
      <c r="AN315" s="6"/>
      <c r="AO315" s="6"/>
      <c r="AP315" s="6"/>
      <c r="AQ315" s="6"/>
      <c r="AR315" s="6"/>
      <c r="AS315" s="6"/>
      <c r="AT315" s="6"/>
      <c r="AU315" s="6"/>
      <c r="AV315" s="6"/>
      <c r="AW315" s="6"/>
      <c r="AX315" s="6"/>
      <c r="AY315" s="6"/>
    </row>
    <row r="316" spans="2:51" ht="18" customHeight="1" x14ac:dyDescent="0.2">
      <c r="B316" s="77">
        <v>305</v>
      </c>
      <c r="C316" s="105"/>
      <c r="D316" s="117"/>
      <c r="E316" s="117"/>
      <c r="F316" s="117"/>
      <c r="G316" s="106" t="str">
        <f t="shared" si="63"/>
        <v/>
      </c>
      <c r="H316" s="38"/>
      <c r="I316" s="14"/>
      <c r="J316" s="144"/>
      <c r="K316" s="148" t="str">
        <f t="shared" si="64"/>
        <v/>
      </c>
      <c r="L316" s="101" t="str">
        <f t="shared" si="65"/>
        <v/>
      </c>
      <c r="M316" s="82"/>
      <c r="N316" s="84"/>
      <c r="O316" s="84"/>
      <c r="P316" s="84"/>
      <c r="Q316" s="15" t="str" cm="1">
        <f t="array" ref="Q316">IF(M316="","",IF($Q$11="4 Beste",SUM(LARGE(M316:P316,{1;2;3;4})),(IF($Q$11="3 Beste",SUM(LARGE(M316:P316,{1;2;3})),(IF($Q$11="2 Beste",SUM(LARGE(M316:P316,{1;2})),IF($Q$11="Bester",LARGE(M316:P316,1))))))))</f>
        <v/>
      </c>
      <c r="R316" s="101" t="str">
        <f t="shared" si="66"/>
        <v/>
      </c>
      <c r="S316" s="82"/>
      <c r="T316" s="84"/>
      <c r="U316" s="84"/>
      <c r="V316" s="84"/>
      <c r="W316" s="16" t="str" cm="1">
        <f t="array" ref="W316">IF(S316="","",IF($W$11="4 Beste",SUM(LARGE(S316:V316,{1;2;3;4})),(IF($W$11="3 Beste",SUM(LARGE(S316:V316,{1;2;3})),(IF($W$11="2 Beste",SUM(LARGE(S316:V316,{1;2})),IF($W$11="Bester",LARGE(S316:V316,1))))))))</f>
        <v/>
      </c>
      <c r="X316" s="101" t="str">
        <f t="shared" si="67"/>
        <v/>
      </c>
      <c r="Y316" s="14"/>
      <c r="Z316" s="101" t="str">
        <f t="shared" si="68"/>
        <v/>
      </c>
      <c r="AA316" s="18"/>
      <c r="AB316" s="23" t="str">
        <f t="shared" si="60"/>
        <v/>
      </c>
      <c r="AC316" s="24" t="str">
        <f t="shared" si="61"/>
        <v/>
      </c>
      <c r="AD316" s="24" t="str">
        <f t="shared" si="62"/>
        <v/>
      </c>
      <c r="AE316" s="22" t="str">
        <f t="shared" si="69"/>
        <v/>
      </c>
      <c r="AF316" s="16" t="str">
        <f t="shared" si="70"/>
        <v/>
      </c>
      <c r="AG316" s="103" t="str">
        <f t="shared" si="71"/>
        <v/>
      </c>
      <c r="AH316" s="25" t="str">
        <f t="shared" si="72"/>
        <v/>
      </c>
      <c r="AI316" s="26" t="str">
        <f t="shared" si="73"/>
        <v/>
      </c>
      <c r="AJ316" s="27" t="str">
        <f t="shared" si="74"/>
        <v/>
      </c>
      <c r="AL316" s="6"/>
      <c r="AM316" s="6"/>
      <c r="AN316" s="6"/>
      <c r="AO316" s="6"/>
      <c r="AP316" s="6"/>
      <c r="AQ316" s="6"/>
      <c r="AR316" s="6"/>
      <c r="AS316" s="6"/>
      <c r="AT316" s="6"/>
      <c r="AU316" s="6"/>
      <c r="AV316" s="6"/>
      <c r="AW316" s="6"/>
      <c r="AX316" s="6"/>
      <c r="AY316" s="6"/>
    </row>
    <row r="317" spans="2:51" ht="18" customHeight="1" x14ac:dyDescent="0.2">
      <c r="B317" s="77">
        <v>306</v>
      </c>
      <c r="C317" s="105"/>
      <c r="D317" s="117"/>
      <c r="E317" s="117"/>
      <c r="F317" s="117"/>
      <c r="G317" s="106" t="str">
        <f t="shared" si="63"/>
        <v/>
      </c>
      <c r="H317" s="38"/>
      <c r="I317" s="14"/>
      <c r="J317" s="144"/>
      <c r="K317" s="148" t="str">
        <f t="shared" si="64"/>
        <v/>
      </c>
      <c r="L317" s="101" t="str">
        <f t="shared" si="65"/>
        <v/>
      </c>
      <c r="M317" s="82"/>
      <c r="N317" s="84"/>
      <c r="O317" s="84"/>
      <c r="P317" s="84"/>
      <c r="Q317" s="15" t="str" cm="1">
        <f t="array" ref="Q317">IF(M317="","",IF($Q$11="4 Beste",SUM(LARGE(M317:P317,{1;2;3;4})),(IF($Q$11="3 Beste",SUM(LARGE(M317:P317,{1;2;3})),(IF($Q$11="2 Beste",SUM(LARGE(M317:P317,{1;2})),IF($Q$11="Bester",LARGE(M317:P317,1))))))))</f>
        <v/>
      </c>
      <c r="R317" s="101" t="str">
        <f t="shared" si="66"/>
        <v/>
      </c>
      <c r="S317" s="82"/>
      <c r="T317" s="84"/>
      <c r="U317" s="84"/>
      <c r="V317" s="84"/>
      <c r="W317" s="16" t="str" cm="1">
        <f t="array" ref="W317">IF(S317="","",IF($W$11="4 Beste",SUM(LARGE(S317:V317,{1;2;3;4})),(IF($W$11="3 Beste",SUM(LARGE(S317:V317,{1;2;3})),(IF($W$11="2 Beste",SUM(LARGE(S317:V317,{1;2})),IF($W$11="Bester",LARGE(S317:V317,1))))))))</f>
        <v/>
      </c>
      <c r="X317" s="101" t="str">
        <f t="shared" si="67"/>
        <v/>
      </c>
      <c r="Y317" s="14"/>
      <c r="Z317" s="101" t="str">
        <f t="shared" si="68"/>
        <v/>
      </c>
      <c r="AA317" s="18"/>
      <c r="AB317" s="23" t="str">
        <f t="shared" si="60"/>
        <v/>
      </c>
      <c r="AC317" s="24" t="str">
        <f t="shared" si="61"/>
        <v/>
      </c>
      <c r="AD317" s="24" t="str">
        <f t="shared" si="62"/>
        <v/>
      </c>
      <c r="AE317" s="22" t="str">
        <f t="shared" si="69"/>
        <v/>
      </c>
      <c r="AF317" s="16" t="str">
        <f t="shared" si="70"/>
        <v/>
      </c>
      <c r="AG317" s="103" t="str">
        <f t="shared" si="71"/>
        <v/>
      </c>
      <c r="AH317" s="25" t="str">
        <f t="shared" si="72"/>
        <v/>
      </c>
      <c r="AI317" s="26" t="str">
        <f t="shared" si="73"/>
        <v/>
      </c>
      <c r="AJ317" s="27" t="str">
        <f t="shared" si="74"/>
        <v/>
      </c>
      <c r="AL317" s="6"/>
      <c r="AM317" s="6"/>
      <c r="AN317" s="6"/>
      <c r="AO317" s="6"/>
      <c r="AP317" s="6"/>
      <c r="AQ317" s="6"/>
      <c r="AR317" s="6"/>
      <c r="AS317" s="6"/>
      <c r="AT317" s="6"/>
      <c r="AU317" s="6"/>
      <c r="AV317" s="6"/>
      <c r="AW317" s="6"/>
      <c r="AX317" s="6"/>
      <c r="AY317" s="6"/>
    </row>
    <row r="318" spans="2:51" ht="18" customHeight="1" x14ac:dyDescent="0.2">
      <c r="B318" s="77">
        <v>307</v>
      </c>
      <c r="C318" s="105"/>
      <c r="D318" s="117"/>
      <c r="E318" s="117"/>
      <c r="F318" s="117"/>
      <c r="G318" s="106" t="str">
        <f t="shared" si="63"/>
        <v/>
      </c>
      <c r="H318" s="38"/>
      <c r="I318" s="14"/>
      <c r="J318" s="144"/>
      <c r="K318" s="148" t="str">
        <f t="shared" si="64"/>
        <v/>
      </c>
      <c r="L318" s="101" t="str">
        <f t="shared" si="65"/>
        <v/>
      </c>
      <c r="M318" s="82"/>
      <c r="N318" s="84"/>
      <c r="O318" s="84"/>
      <c r="P318" s="84"/>
      <c r="Q318" s="15" t="str" cm="1">
        <f t="array" ref="Q318">IF(M318="","",IF($Q$11="4 Beste",SUM(LARGE(M318:P318,{1;2;3;4})),(IF($Q$11="3 Beste",SUM(LARGE(M318:P318,{1;2;3})),(IF($Q$11="2 Beste",SUM(LARGE(M318:P318,{1;2})),IF($Q$11="Bester",LARGE(M318:P318,1))))))))</f>
        <v/>
      </c>
      <c r="R318" s="101" t="str">
        <f t="shared" si="66"/>
        <v/>
      </c>
      <c r="S318" s="82"/>
      <c r="T318" s="84"/>
      <c r="U318" s="84"/>
      <c r="V318" s="84"/>
      <c r="W318" s="16" t="str" cm="1">
        <f t="array" ref="W318">IF(S318="","",IF($W$11="4 Beste",SUM(LARGE(S318:V318,{1;2;3;4})),(IF($W$11="3 Beste",SUM(LARGE(S318:V318,{1;2;3})),(IF($W$11="2 Beste",SUM(LARGE(S318:V318,{1;2})),IF($W$11="Bester",LARGE(S318:V318,1))))))))</f>
        <v/>
      </c>
      <c r="X318" s="101" t="str">
        <f t="shared" si="67"/>
        <v/>
      </c>
      <c r="Y318" s="14"/>
      <c r="Z318" s="101" t="str">
        <f t="shared" si="68"/>
        <v/>
      </c>
      <c r="AA318" s="18"/>
      <c r="AB318" s="23" t="str">
        <f t="shared" si="60"/>
        <v/>
      </c>
      <c r="AC318" s="24" t="str">
        <f t="shared" si="61"/>
        <v/>
      </c>
      <c r="AD318" s="24" t="str">
        <f t="shared" si="62"/>
        <v/>
      </c>
      <c r="AE318" s="22" t="str">
        <f t="shared" si="69"/>
        <v/>
      </c>
      <c r="AF318" s="16" t="str">
        <f t="shared" si="70"/>
        <v/>
      </c>
      <c r="AG318" s="103" t="str">
        <f t="shared" si="71"/>
        <v/>
      </c>
      <c r="AH318" s="25" t="str">
        <f t="shared" si="72"/>
        <v/>
      </c>
      <c r="AI318" s="26" t="str">
        <f t="shared" si="73"/>
        <v/>
      </c>
      <c r="AJ318" s="27" t="str">
        <f t="shared" si="74"/>
        <v/>
      </c>
      <c r="AL318" s="6"/>
      <c r="AM318" s="6"/>
      <c r="AN318" s="6"/>
      <c r="AO318" s="6"/>
      <c r="AP318" s="6"/>
      <c r="AQ318" s="6"/>
      <c r="AR318" s="6"/>
      <c r="AS318" s="6"/>
      <c r="AT318" s="6"/>
      <c r="AU318" s="6"/>
      <c r="AV318" s="6"/>
      <c r="AW318" s="6"/>
      <c r="AX318" s="6"/>
      <c r="AY318" s="6"/>
    </row>
    <row r="319" spans="2:51" ht="18" customHeight="1" x14ac:dyDescent="0.2">
      <c r="B319" s="77">
        <v>308</v>
      </c>
      <c r="C319" s="105"/>
      <c r="D319" s="117"/>
      <c r="E319" s="117"/>
      <c r="F319" s="117"/>
      <c r="G319" s="106" t="str">
        <f t="shared" si="63"/>
        <v/>
      </c>
      <c r="H319" s="38"/>
      <c r="I319" s="14"/>
      <c r="J319" s="144"/>
      <c r="K319" s="148" t="str">
        <f t="shared" si="64"/>
        <v/>
      </c>
      <c r="L319" s="101" t="str">
        <f t="shared" si="65"/>
        <v/>
      </c>
      <c r="M319" s="82"/>
      <c r="N319" s="84"/>
      <c r="O319" s="84"/>
      <c r="P319" s="84"/>
      <c r="Q319" s="15" t="str" cm="1">
        <f t="array" ref="Q319">IF(M319="","",IF($Q$11="4 Beste",SUM(LARGE(M319:P319,{1;2;3;4})),(IF($Q$11="3 Beste",SUM(LARGE(M319:P319,{1;2;3})),(IF($Q$11="2 Beste",SUM(LARGE(M319:P319,{1;2})),IF($Q$11="Bester",LARGE(M319:P319,1))))))))</f>
        <v/>
      </c>
      <c r="R319" s="101" t="str">
        <f t="shared" si="66"/>
        <v/>
      </c>
      <c r="S319" s="82"/>
      <c r="T319" s="84"/>
      <c r="U319" s="84"/>
      <c r="V319" s="84"/>
      <c r="W319" s="16" t="str" cm="1">
        <f t="array" ref="W319">IF(S319="","",IF($W$11="4 Beste",SUM(LARGE(S319:V319,{1;2;3;4})),(IF($W$11="3 Beste",SUM(LARGE(S319:V319,{1;2;3})),(IF($W$11="2 Beste",SUM(LARGE(S319:V319,{1;2})),IF($W$11="Bester",LARGE(S319:V319,1))))))))</f>
        <v/>
      </c>
      <c r="X319" s="101" t="str">
        <f t="shared" si="67"/>
        <v/>
      </c>
      <c r="Y319" s="14"/>
      <c r="Z319" s="101" t="str">
        <f t="shared" si="68"/>
        <v/>
      </c>
      <c r="AA319" s="18"/>
      <c r="AB319" s="23" t="str">
        <f t="shared" si="60"/>
        <v/>
      </c>
      <c r="AC319" s="24" t="str">
        <f t="shared" si="61"/>
        <v/>
      </c>
      <c r="AD319" s="24" t="str">
        <f t="shared" si="62"/>
        <v/>
      </c>
      <c r="AE319" s="22" t="str">
        <f t="shared" si="69"/>
        <v/>
      </c>
      <c r="AF319" s="16" t="str">
        <f t="shared" si="70"/>
        <v/>
      </c>
      <c r="AG319" s="103" t="str">
        <f t="shared" si="71"/>
        <v/>
      </c>
      <c r="AH319" s="25" t="str">
        <f t="shared" si="72"/>
        <v/>
      </c>
      <c r="AI319" s="26" t="str">
        <f t="shared" si="73"/>
        <v/>
      </c>
      <c r="AJ319" s="27" t="str">
        <f t="shared" si="74"/>
        <v/>
      </c>
      <c r="AL319" s="6"/>
      <c r="AM319" s="6"/>
      <c r="AN319" s="6"/>
      <c r="AO319" s="6"/>
      <c r="AP319" s="6"/>
      <c r="AQ319" s="6"/>
      <c r="AR319" s="6"/>
      <c r="AS319" s="6"/>
      <c r="AT319" s="6"/>
      <c r="AU319" s="6"/>
      <c r="AV319" s="6"/>
      <c r="AW319" s="6"/>
      <c r="AX319" s="6"/>
      <c r="AY319" s="6"/>
    </row>
    <row r="320" spans="2:51" ht="18" customHeight="1" x14ac:dyDescent="0.2">
      <c r="B320" s="77">
        <v>309</v>
      </c>
      <c r="C320" s="105"/>
      <c r="D320" s="117"/>
      <c r="E320" s="117"/>
      <c r="F320" s="117"/>
      <c r="G320" s="106" t="str">
        <f t="shared" si="63"/>
        <v/>
      </c>
      <c r="H320" s="38"/>
      <c r="I320" s="14"/>
      <c r="J320" s="144"/>
      <c r="K320" s="148" t="str">
        <f t="shared" si="64"/>
        <v/>
      </c>
      <c r="L320" s="101" t="str">
        <f t="shared" si="65"/>
        <v/>
      </c>
      <c r="M320" s="82"/>
      <c r="N320" s="84"/>
      <c r="O320" s="84"/>
      <c r="P320" s="84"/>
      <c r="Q320" s="15" t="str" cm="1">
        <f t="array" ref="Q320">IF(M320="","",IF($Q$11="4 Beste",SUM(LARGE(M320:P320,{1;2;3;4})),(IF($Q$11="3 Beste",SUM(LARGE(M320:P320,{1;2;3})),(IF($Q$11="2 Beste",SUM(LARGE(M320:P320,{1;2})),IF($Q$11="Bester",LARGE(M320:P320,1))))))))</f>
        <v/>
      </c>
      <c r="R320" s="101" t="str">
        <f t="shared" si="66"/>
        <v/>
      </c>
      <c r="S320" s="82"/>
      <c r="T320" s="84"/>
      <c r="U320" s="84"/>
      <c r="V320" s="84"/>
      <c r="W320" s="16" t="str" cm="1">
        <f t="array" ref="W320">IF(S320="","",IF($W$11="4 Beste",SUM(LARGE(S320:V320,{1;2;3;4})),(IF($W$11="3 Beste",SUM(LARGE(S320:V320,{1;2;3})),(IF($W$11="2 Beste",SUM(LARGE(S320:V320,{1;2})),IF($W$11="Bester",LARGE(S320:V320,1))))))))</f>
        <v/>
      </c>
      <c r="X320" s="101" t="str">
        <f t="shared" si="67"/>
        <v/>
      </c>
      <c r="Y320" s="14"/>
      <c r="Z320" s="101" t="str">
        <f t="shared" si="68"/>
        <v/>
      </c>
      <c r="AA320" s="18"/>
      <c r="AB320" s="23" t="str">
        <f t="shared" si="60"/>
        <v/>
      </c>
      <c r="AC320" s="24" t="str">
        <f t="shared" si="61"/>
        <v/>
      </c>
      <c r="AD320" s="24" t="str">
        <f t="shared" si="62"/>
        <v/>
      </c>
      <c r="AE320" s="22" t="str">
        <f t="shared" si="69"/>
        <v/>
      </c>
      <c r="AF320" s="16" t="str">
        <f t="shared" si="70"/>
        <v/>
      </c>
      <c r="AG320" s="103" t="str">
        <f t="shared" si="71"/>
        <v/>
      </c>
      <c r="AH320" s="25" t="str">
        <f t="shared" si="72"/>
        <v/>
      </c>
      <c r="AI320" s="26" t="str">
        <f t="shared" si="73"/>
        <v/>
      </c>
      <c r="AJ320" s="27" t="str">
        <f t="shared" si="74"/>
        <v/>
      </c>
      <c r="AL320" s="6"/>
      <c r="AM320" s="6"/>
      <c r="AN320" s="6"/>
      <c r="AO320" s="6"/>
      <c r="AP320" s="6"/>
      <c r="AQ320" s="6"/>
      <c r="AR320" s="6"/>
      <c r="AS320" s="6"/>
      <c r="AT320" s="6"/>
      <c r="AU320" s="6"/>
      <c r="AV320" s="6"/>
      <c r="AW320" s="6"/>
      <c r="AX320" s="6"/>
      <c r="AY320" s="6"/>
    </row>
    <row r="321" spans="2:51" ht="18" customHeight="1" x14ac:dyDescent="0.2">
      <c r="B321" s="77">
        <v>310</v>
      </c>
      <c r="C321" s="105"/>
      <c r="D321" s="117"/>
      <c r="E321" s="117"/>
      <c r="F321" s="117"/>
      <c r="G321" s="106" t="str">
        <f t="shared" si="63"/>
        <v/>
      </c>
      <c r="H321" s="38"/>
      <c r="I321" s="14"/>
      <c r="J321" s="144"/>
      <c r="K321" s="148" t="str">
        <f t="shared" si="64"/>
        <v/>
      </c>
      <c r="L321" s="101" t="str">
        <f t="shared" si="65"/>
        <v/>
      </c>
      <c r="M321" s="82"/>
      <c r="N321" s="84"/>
      <c r="O321" s="84"/>
      <c r="P321" s="84"/>
      <c r="Q321" s="15" t="str" cm="1">
        <f t="array" ref="Q321">IF(M321="","",IF($Q$11="4 Beste",SUM(LARGE(M321:P321,{1;2;3;4})),(IF($Q$11="3 Beste",SUM(LARGE(M321:P321,{1;2;3})),(IF($Q$11="2 Beste",SUM(LARGE(M321:P321,{1;2})),IF($Q$11="Bester",LARGE(M321:P321,1))))))))</f>
        <v/>
      </c>
      <c r="R321" s="101" t="str">
        <f t="shared" si="66"/>
        <v/>
      </c>
      <c r="S321" s="82"/>
      <c r="T321" s="84"/>
      <c r="U321" s="84"/>
      <c r="V321" s="84"/>
      <c r="W321" s="16" t="str" cm="1">
        <f t="array" ref="W321">IF(S321="","",IF($W$11="4 Beste",SUM(LARGE(S321:V321,{1;2;3;4})),(IF($W$11="3 Beste",SUM(LARGE(S321:V321,{1;2;3})),(IF($W$11="2 Beste",SUM(LARGE(S321:V321,{1;2})),IF($W$11="Bester",LARGE(S321:V321,1))))))))</f>
        <v/>
      </c>
      <c r="X321" s="101" t="str">
        <f t="shared" si="67"/>
        <v/>
      </c>
      <c r="Y321" s="14"/>
      <c r="Z321" s="101" t="str">
        <f t="shared" si="68"/>
        <v/>
      </c>
      <c r="AA321" s="18"/>
      <c r="AB321" s="23" t="str">
        <f t="shared" si="60"/>
        <v/>
      </c>
      <c r="AC321" s="24" t="str">
        <f t="shared" si="61"/>
        <v/>
      </c>
      <c r="AD321" s="24" t="str">
        <f t="shared" si="62"/>
        <v/>
      </c>
      <c r="AE321" s="22" t="str">
        <f t="shared" si="69"/>
        <v/>
      </c>
      <c r="AF321" s="16" t="str">
        <f t="shared" si="70"/>
        <v/>
      </c>
      <c r="AG321" s="103" t="str">
        <f t="shared" si="71"/>
        <v/>
      </c>
      <c r="AH321" s="25" t="str">
        <f t="shared" si="72"/>
        <v/>
      </c>
      <c r="AI321" s="26" t="str">
        <f t="shared" si="73"/>
        <v/>
      </c>
      <c r="AJ321" s="27" t="str">
        <f t="shared" si="74"/>
        <v/>
      </c>
      <c r="AL321" s="6"/>
      <c r="AM321" s="6"/>
      <c r="AN321" s="6"/>
      <c r="AO321" s="6"/>
      <c r="AP321" s="6"/>
      <c r="AQ321" s="6"/>
      <c r="AR321" s="6"/>
      <c r="AS321" s="6"/>
      <c r="AT321" s="6"/>
      <c r="AU321" s="6"/>
      <c r="AV321" s="6"/>
      <c r="AW321" s="6"/>
      <c r="AX321" s="6"/>
      <c r="AY321" s="6"/>
    </row>
    <row r="322" spans="2:51" ht="18" customHeight="1" x14ac:dyDescent="0.2">
      <c r="B322" s="77">
        <v>311</v>
      </c>
      <c r="C322" s="105"/>
      <c r="D322" s="117"/>
      <c r="E322" s="117"/>
      <c r="F322" s="117"/>
      <c r="G322" s="106" t="str">
        <f t="shared" si="63"/>
        <v/>
      </c>
      <c r="H322" s="38"/>
      <c r="I322" s="14"/>
      <c r="J322" s="144"/>
      <c r="K322" s="148" t="str">
        <f t="shared" si="64"/>
        <v/>
      </c>
      <c r="L322" s="101" t="str">
        <f t="shared" si="65"/>
        <v/>
      </c>
      <c r="M322" s="82"/>
      <c r="N322" s="84"/>
      <c r="O322" s="84"/>
      <c r="P322" s="84"/>
      <c r="Q322" s="15" t="str" cm="1">
        <f t="array" ref="Q322">IF(M322="","",IF($Q$11="4 Beste",SUM(LARGE(M322:P322,{1;2;3;4})),(IF($Q$11="3 Beste",SUM(LARGE(M322:P322,{1;2;3})),(IF($Q$11="2 Beste",SUM(LARGE(M322:P322,{1;2})),IF($Q$11="Bester",LARGE(M322:P322,1))))))))</f>
        <v/>
      </c>
      <c r="R322" s="101" t="str">
        <f t="shared" si="66"/>
        <v/>
      </c>
      <c r="S322" s="82"/>
      <c r="T322" s="84"/>
      <c r="U322" s="84"/>
      <c r="V322" s="84"/>
      <c r="W322" s="16" t="str" cm="1">
        <f t="array" ref="W322">IF(S322="","",IF($W$11="4 Beste",SUM(LARGE(S322:V322,{1;2;3;4})),(IF($W$11="3 Beste",SUM(LARGE(S322:V322,{1;2;3})),(IF($W$11="2 Beste",SUM(LARGE(S322:V322,{1;2})),IF($W$11="Bester",LARGE(S322:V322,1))))))))</f>
        <v/>
      </c>
      <c r="X322" s="101" t="str">
        <f t="shared" si="67"/>
        <v/>
      </c>
      <c r="Y322" s="14"/>
      <c r="Z322" s="101" t="str">
        <f t="shared" si="68"/>
        <v/>
      </c>
      <c r="AA322" s="18"/>
      <c r="AB322" s="23" t="str">
        <f t="shared" si="60"/>
        <v/>
      </c>
      <c r="AC322" s="24" t="str">
        <f t="shared" si="61"/>
        <v/>
      </c>
      <c r="AD322" s="24" t="str">
        <f t="shared" si="62"/>
        <v/>
      </c>
      <c r="AE322" s="22" t="str">
        <f t="shared" si="69"/>
        <v/>
      </c>
      <c r="AF322" s="16" t="str">
        <f t="shared" si="70"/>
        <v/>
      </c>
      <c r="AG322" s="103" t="str">
        <f t="shared" si="71"/>
        <v/>
      </c>
      <c r="AH322" s="25" t="str">
        <f t="shared" si="72"/>
        <v/>
      </c>
      <c r="AI322" s="26" t="str">
        <f t="shared" si="73"/>
        <v/>
      </c>
      <c r="AJ322" s="27" t="str">
        <f t="shared" si="74"/>
        <v/>
      </c>
      <c r="AL322" s="6"/>
      <c r="AM322" s="6"/>
      <c r="AN322" s="6"/>
      <c r="AO322" s="6"/>
      <c r="AP322" s="6"/>
      <c r="AQ322" s="6"/>
      <c r="AR322" s="6"/>
      <c r="AS322" s="6"/>
      <c r="AT322" s="6"/>
      <c r="AU322" s="6"/>
      <c r="AV322" s="6"/>
      <c r="AW322" s="6"/>
      <c r="AX322" s="6"/>
      <c r="AY322" s="6"/>
    </row>
    <row r="323" spans="2:51" ht="18" customHeight="1" x14ac:dyDescent="0.2">
      <c r="B323" s="77">
        <v>312</v>
      </c>
      <c r="C323" s="105"/>
      <c r="D323" s="117"/>
      <c r="E323" s="117"/>
      <c r="F323" s="117"/>
      <c r="G323" s="106" t="str">
        <f t="shared" si="63"/>
        <v/>
      </c>
      <c r="H323" s="38"/>
      <c r="I323" s="14"/>
      <c r="J323" s="144"/>
      <c r="K323" s="148" t="str">
        <f t="shared" si="64"/>
        <v/>
      </c>
      <c r="L323" s="101" t="str">
        <f t="shared" si="65"/>
        <v/>
      </c>
      <c r="M323" s="82"/>
      <c r="N323" s="84"/>
      <c r="O323" s="84"/>
      <c r="P323" s="84"/>
      <c r="Q323" s="15" t="str" cm="1">
        <f t="array" ref="Q323">IF(M323="","",IF($Q$11="4 Beste",SUM(LARGE(M323:P323,{1;2;3;4})),(IF($Q$11="3 Beste",SUM(LARGE(M323:P323,{1;2;3})),(IF($Q$11="2 Beste",SUM(LARGE(M323:P323,{1;2})),IF($Q$11="Bester",LARGE(M323:P323,1))))))))</f>
        <v/>
      </c>
      <c r="R323" s="101" t="str">
        <f t="shared" si="66"/>
        <v/>
      </c>
      <c r="S323" s="82"/>
      <c r="T323" s="84"/>
      <c r="U323" s="84"/>
      <c r="V323" s="84"/>
      <c r="W323" s="16" t="str" cm="1">
        <f t="array" ref="W323">IF(S323="","",IF($W$11="4 Beste",SUM(LARGE(S323:V323,{1;2;3;4})),(IF($W$11="3 Beste",SUM(LARGE(S323:V323,{1;2;3})),(IF($W$11="2 Beste",SUM(LARGE(S323:V323,{1;2})),IF($W$11="Bester",LARGE(S323:V323,1))))))))</f>
        <v/>
      </c>
      <c r="X323" s="101" t="str">
        <f t="shared" si="67"/>
        <v/>
      </c>
      <c r="Y323" s="14"/>
      <c r="Z323" s="101" t="str">
        <f t="shared" si="68"/>
        <v/>
      </c>
      <c r="AA323" s="18"/>
      <c r="AB323" s="23" t="str">
        <f t="shared" si="60"/>
        <v/>
      </c>
      <c r="AC323" s="24" t="str">
        <f t="shared" si="61"/>
        <v/>
      </c>
      <c r="AD323" s="24" t="str">
        <f t="shared" si="62"/>
        <v/>
      </c>
      <c r="AE323" s="22" t="str">
        <f t="shared" si="69"/>
        <v/>
      </c>
      <c r="AF323" s="16" t="str">
        <f t="shared" si="70"/>
        <v/>
      </c>
      <c r="AG323" s="103" t="str">
        <f t="shared" si="71"/>
        <v/>
      </c>
      <c r="AH323" s="25" t="str">
        <f t="shared" si="72"/>
        <v/>
      </c>
      <c r="AI323" s="26" t="str">
        <f t="shared" si="73"/>
        <v/>
      </c>
      <c r="AJ323" s="27" t="str">
        <f t="shared" si="74"/>
        <v/>
      </c>
      <c r="AL323" s="6"/>
      <c r="AM323" s="6"/>
      <c r="AN323" s="6"/>
      <c r="AO323" s="6"/>
      <c r="AP323" s="6"/>
      <c r="AQ323" s="6"/>
      <c r="AR323" s="6"/>
      <c r="AS323" s="6"/>
      <c r="AT323" s="6"/>
      <c r="AU323" s="6"/>
      <c r="AV323" s="6"/>
      <c r="AW323" s="6"/>
      <c r="AX323" s="6"/>
      <c r="AY323" s="6"/>
    </row>
    <row r="324" spans="2:51" ht="18" customHeight="1" x14ac:dyDescent="0.2">
      <c r="B324" s="77">
        <v>313</v>
      </c>
      <c r="C324" s="105"/>
      <c r="D324" s="117"/>
      <c r="E324" s="117"/>
      <c r="F324" s="117"/>
      <c r="G324" s="106" t="str">
        <f t="shared" si="63"/>
        <v/>
      </c>
      <c r="H324" s="38"/>
      <c r="I324" s="14"/>
      <c r="J324" s="144"/>
      <c r="K324" s="148" t="str">
        <f t="shared" si="64"/>
        <v/>
      </c>
      <c r="L324" s="101" t="str">
        <f t="shared" si="65"/>
        <v/>
      </c>
      <c r="M324" s="82"/>
      <c r="N324" s="84"/>
      <c r="O324" s="84"/>
      <c r="P324" s="84"/>
      <c r="Q324" s="15" t="str" cm="1">
        <f t="array" ref="Q324">IF(M324="","",IF($Q$11="4 Beste",SUM(LARGE(M324:P324,{1;2;3;4})),(IF($Q$11="3 Beste",SUM(LARGE(M324:P324,{1;2;3})),(IF($Q$11="2 Beste",SUM(LARGE(M324:P324,{1;2})),IF($Q$11="Bester",LARGE(M324:P324,1))))))))</f>
        <v/>
      </c>
      <c r="R324" s="101" t="str">
        <f t="shared" si="66"/>
        <v/>
      </c>
      <c r="S324" s="82"/>
      <c r="T324" s="84"/>
      <c r="U324" s="84"/>
      <c r="V324" s="84"/>
      <c r="W324" s="16" t="str" cm="1">
        <f t="array" ref="W324">IF(S324="","",IF($W$11="4 Beste",SUM(LARGE(S324:V324,{1;2;3;4})),(IF($W$11="3 Beste",SUM(LARGE(S324:V324,{1;2;3})),(IF($W$11="2 Beste",SUM(LARGE(S324:V324,{1;2})),IF($W$11="Bester",LARGE(S324:V324,1))))))))</f>
        <v/>
      </c>
      <c r="X324" s="101" t="str">
        <f t="shared" si="67"/>
        <v/>
      </c>
      <c r="Y324" s="14"/>
      <c r="Z324" s="101" t="str">
        <f t="shared" si="68"/>
        <v/>
      </c>
      <c r="AA324" s="18"/>
      <c r="AB324" s="23" t="str">
        <f t="shared" si="60"/>
        <v/>
      </c>
      <c r="AC324" s="24" t="str">
        <f t="shared" si="61"/>
        <v/>
      </c>
      <c r="AD324" s="24" t="str">
        <f t="shared" si="62"/>
        <v/>
      </c>
      <c r="AE324" s="22" t="str">
        <f t="shared" si="69"/>
        <v/>
      </c>
      <c r="AF324" s="16" t="str">
        <f t="shared" si="70"/>
        <v/>
      </c>
      <c r="AG324" s="103" t="str">
        <f t="shared" si="71"/>
        <v/>
      </c>
      <c r="AH324" s="25" t="str">
        <f t="shared" si="72"/>
        <v/>
      </c>
      <c r="AI324" s="26" t="str">
        <f t="shared" si="73"/>
        <v/>
      </c>
      <c r="AJ324" s="27" t="str">
        <f t="shared" si="74"/>
        <v/>
      </c>
      <c r="AL324" s="6"/>
      <c r="AM324" s="6"/>
      <c r="AN324" s="6"/>
      <c r="AO324" s="6"/>
      <c r="AP324" s="6"/>
      <c r="AQ324" s="6"/>
      <c r="AR324" s="6"/>
      <c r="AS324" s="6"/>
      <c r="AT324" s="6"/>
      <c r="AU324" s="6"/>
      <c r="AV324" s="6"/>
      <c r="AW324" s="6"/>
      <c r="AX324" s="6"/>
      <c r="AY324" s="6"/>
    </row>
    <row r="325" spans="2:51" ht="18" customHeight="1" x14ac:dyDescent="0.2">
      <c r="B325" s="77">
        <v>314</v>
      </c>
      <c r="C325" s="105"/>
      <c r="D325" s="117"/>
      <c r="E325" s="117"/>
      <c r="F325" s="117"/>
      <c r="G325" s="106" t="str">
        <f t="shared" si="63"/>
        <v/>
      </c>
      <c r="H325" s="38"/>
      <c r="I325" s="14"/>
      <c r="J325" s="144"/>
      <c r="K325" s="148" t="str">
        <f t="shared" si="64"/>
        <v/>
      </c>
      <c r="L325" s="101" t="str">
        <f t="shared" si="65"/>
        <v/>
      </c>
      <c r="M325" s="82"/>
      <c r="N325" s="84"/>
      <c r="O325" s="84"/>
      <c r="P325" s="84"/>
      <c r="Q325" s="15" t="str" cm="1">
        <f t="array" ref="Q325">IF(M325="","",IF($Q$11="4 Beste",SUM(LARGE(M325:P325,{1;2;3;4})),(IF($Q$11="3 Beste",SUM(LARGE(M325:P325,{1;2;3})),(IF($Q$11="2 Beste",SUM(LARGE(M325:P325,{1;2})),IF($Q$11="Bester",LARGE(M325:P325,1))))))))</f>
        <v/>
      </c>
      <c r="R325" s="101" t="str">
        <f t="shared" si="66"/>
        <v/>
      </c>
      <c r="S325" s="82"/>
      <c r="T325" s="84"/>
      <c r="U325" s="84"/>
      <c r="V325" s="84"/>
      <c r="W325" s="16" t="str" cm="1">
        <f t="array" ref="W325">IF(S325="","",IF($W$11="4 Beste",SUM(LARGE(S325:V325,{1;2;3;4})),(IF($W$11="3 Beste",SUM(LARGE(S325:V325,{1;2;3})),(IF($W$11="2 Beste",SUM(LARGE(S325:V325,{1;2})),IF($W$11="Bester",LARGE(S325:V325,1))))))))</f>
        <v/>
      </c>
      <c r="X325" s="101" t="str">
        <f t="shared" si="67"/>
        <v/>
      </c>
      <c r="Y325" s="14"/>
      <c r="Z325" s="101" t="str">
        <f t="shared" si="68"/>
        <v/>
      </c>
      <c r="AA325" s="18"/>
      <c r="AB325" s="23" t="str">
        <f t="shared" si="60"/>
        <v/>
      </c>
      <c r="AC325" s="24" t="str">
        <f t="shared" si="61"/>
        <v/>
      </c>
      <c r="AD325" s="24" t="str">
        <f t="shared" si="62"/>
        <v/>
      </c>
      <c r="AE325" s="22" t="str">
        <f t="shared" si="69"/>
        <v/>
      </c>
      <c r="AF325" s="16" t="str">
        <f t="shared" si="70"/>
        <v/>
      </c>
      <c r="AG325" s="103" t="str">
        <f t="shared" si="71"/>
        <v/>
      </c>
      <c r="AH325" s="25" t="str">
        <f t="shared" si="72"/>
        <v/>
      </c>
      <c r="AI325" s="26" t="str">
        <f t="shared" si="73"/>
        <v/>
      </c>
      <c r="AJ325" s="27" t="str">
        <f t="shared" si="74"/>
        <v/>
      </c>
      <c r="AL325" s="6"/>
      <c r="AM325" s="6"/>
      <c r="AN325" s="6"/>
      <c r="AO325" s="6"/>
      <c r="AP325" s="6"/>
      <c r="AQ325" s="6"/>
      <c r="AR325" s="6"/>
      <c r="AS325" s="6"/>
      <c r="AT325" s="6"/>
      <c r="AU325" s="6"/>
      <c r="AV325" s="6"/>
      <c r="AW325" s="6"/>
      <c r="AX325" s="6"/>
      <c r="AY325" s="6"/>
    </row>
    <row r="326" spans="2:51" ht="18" customHeight="1" x14ac:dyDescent="0.2">
      <c r="B326" s="77">
        <v>315</v>
      </c>
      <c r="C326" s="105"/>
      <c r="D326" s="117"/>
      <c r="E326" s="117"/>
      <c r="F326" s="117"/>
      <c r="G326" s="106" t="str">
        <f t="shared" si="63"/>
        <v/>
      </c>
      <c r="H326" s="38"/>
      <c r="I326" s="14"/>
      <c r="J326" s="144"/>
      <c r="K326" s="148" t="str">
        <f t="shared" si="64"/>
        <v/>
      </c>
      <c r="L326" s="101" t="str">
        <f t="shared" si="65"/>
        <v/>
      </c>
      <c r="M326" s="82"/>
      <c r="N326" s="84"/>
      <c r="O326" s="84"/>
      <c r="P326" s="84"/>
      <c r="Q326" s="15" t="str" cm="1">
        <f t="array" ref="Q326">IF(M326="","",IF($Q$11="4 Beste",SUM(LARGE(M326:P326,{1;2;3;4})),(IF($Q$11="3 Beste",SUM(LARGE(M326:P326,{1;2;3})),(IF($Q$11="2 Beste",SUM(LARGE(M326:P326,{1;2})),IF($Q$11="Bester",LARGE(M326:P326,1))))))))</f>
        <v/>
      </c>
      <c r="R326" s="101" t="str">
        <f t="shared" si="66"/>
        <v/>
      </c>
      <c r="S326" s="82"/>
      <c r="T326" s="84"/>
      <c r="U326" s="84"/>
      <c r="V326" s="84"/>
      <c r="W326" s="16" t="str" cm="1">
        <f t="array" ref="W326">IF(S326="","",IF($W$11="4 Beste",SUM(LARGE(S326:V326,{1;2;3;4})),(IF($W$11="3 Beste",SUM(LARGE(S326:V326,{1;2;3})),(IF($W$11="2 Beste",SUM(LARGE(S326:V326,{1;2})),IF($W$11="Bester",LARGE(S326:V326,1))))))))</f>
        <v/>
      </c>
      <c r="X326" s="101" t="str">
        <f t="shared" si="67"/>
        <v/>
      </c>
      <c r="Y326" s="14"/>
      <c r="Z326" s="101" t="str">
        <f t="shared" si="68"/>
        <v/>
      </c>
      <c r="AA326" s="18"/>
      <c r="AB326" s="23" t="str">
        <f t="shared" si="60"/>
        <v/>
      </c>
      <c r="AC326" s="24" t="str">
        <f t="shared" si="61"/>
        <v/>
      </c>
      <c r="AD326" s="24" t="str">
        <f t="shared" si="62"/>
        <v/>
      </c>
      <c r="AE326" s="22" t="str">
        <f t="shared" si="69"/>
        <v/>
      </c>
      <c r="AF326" s="16" t="str">
        <f t="shared" si="70"/>
        <v/>
      </c>
      <c r="AG326" s="103" t="str">
        <f t="shared" si="71"/>
        <v/>
      </c>
      <c r="AH326" s="25" t="str">
        <f t="shared" si="72"/>
        <v/>
      </c>
      <c r="AI326" s="26" t="str">
        <f t="shared" si="73"/>
        <v/>
      </c>
      <c r="AJ326" s="27" t="str">
        <f t="shared" si="74"/>
        <v/>
      </c>
      <c r="AL326" s="6"/>
      <c r="AM326" s="6"/>
      <c r="AN326" s="6"/>
      <c r="AO326" s="6"/>
      <c r="AP326" s="6"/>
      <c r="AQ326" s="6"/>
      <c r="AR326" s="6"/>
      <c r="AS326" s="6"/>
      <c r="AT326" s="6"/>
      <c r="AU326" s="6"/>
      <c r="AV326" s="6"/>
      <c r="AW326" s="6"/>
      <c r="AX326" s="6"/>
      <c r="AY326" s="6"/>
    </row>
    <row r="327" spans="2:51" ht="18" customHeight="1" x14ac:dyDescent="0.2">
      <c r="B327" s="77">
        <v>316</v>
      </c>
      <c r="C327" s="105"/>
      <c r="D327" s="117"/>
      <c r="E327" s="117"/>
      <c r="F327" s="117"/>
      <c r="G327" s="106" t="str">
        <f t="shared" si="63"/>
        <v/>
      </c>
      <c r="H327" s="38"/>
      <c r="I327" s="14"/>
      <c r="J327" s="144"/>
      <c r="K327" s="148" t="str">
        <f t="shared" si="64"/>
        <v/>
      </c>
      <c r="L327" s="101" t="str">
        <f t="shared" si="65"/>
        <v/>
      </c>
      <c r="M327" s="82"/>
      <c r="N327" s="84"/>
      <c r="O327" s="84"/>
      <c r="P327" s="84"/>
      <c r="Q327" s="15" t="str" cm="1">
        <f t="array" ref="Q327">IF(M327="","",IF($Q$11="4 Beste",SUM(LARGE(M327:P327,{1;2;3;4})),(IF($Q$11="3 Beste",SUM(LARGE(M327:P327,{1;2;3})),(IF($Q$11="2 Beste",SUM(LARGE(M327:P327,{1;2})),IF($Q$11="Bester",LARGE(M327:P327,1))))))))</f>
        <v/>
      </c>
      <c r="R327" s="101" t="str">
        <f t="shared" si="66"/>
        <v/>
      </c>
      <c r="S327" s="82"/>
      <c r="T327" s="84"/>
      <c r="U327" s="84"/>
      <c r="V327" s="84"/>
      <c r="W327" s="16" t="str" cm="1">
        <f t="array" ref="W327">IF(S327="","",IF($W$11="4 Beste",SUM(LARGE(S327:V327,{1;2;3;4})),(IF($W$11="3 Beste",SUM(LARGE(S327:V327,{1;2;3})),(IF($W$11="2 Beste",SUM(LARGE(S327:V327,{1;2})),IF($W$11="Bester",LARGE(S327:V327,1))))))))</f>
        <v/>
      </c>
      <c r="X327" s="101" t="str">
        <f t="shared" si="67"/>
        <v/>
      </c>
      <c r="Y327" s="14"/>
      <c r="Z327" s="101" t="str">
        <f t="shared" si="68"/>
        <v/>
      </c>
      <c r="AA327" s="18"/>
      <c r="AB327" s="23" t="str">
        <f t="shared" si="60"/>
        <v/>
      </c>
      <c r="AC327" s="24" t="str">
        <f t="shared" si="61"/>
        <v/>
      </c>
      <c r="AD327" s="24" t="str">
        <f t="shared" si="62"/>
        <v/>
      </c>
      <c r="AE327" s="22" t="str">
        <f t="shared" si="69"/>
        <v/>
      </c>
      <c r="AF327" s="16" t="str">
        <f t="shared" si="70"/>
        <v/>
      </c>
      <c r="AG327" s="103" t="str">
        <f t="shared" si="71"/>
        <v/>
      </c>
      <c r="AH327" s="25" t="str">
        <f t="shared" si="72"/>
        <v/>
      </c>
      <c r="AI327" s="26" t="str">
        <f t="shared" si="73"/>
        <v/>
      </c>
      <c r="AJ327" s="27" t="str">
        <f t="shared" si="74"/>
        <v/>
      </c>
      <c r="AL327" s="6"/>
      <c r="AM327" s="6"/>
      <c r="AN327" s="6"/>
      <c r="AO327" s="6"/>
      <c r="AP327" s="6"/>
      <c r="AQ327" s="6"/>
      <c r="AR327" s="6"/>
      <c r="AS327" s="6"/>
      <c r="AT327" s="6"/>
      <c r="AU327" s="6"/>
      <c r="AV327" s="6"/>
      <c r="AW327" s="6"/>
      <c r="AX327" s="6"/>
      <c r="AY327" s="6"/>
    </row>
    <row r="328" spans="2:51" ht="18" customHeight="1" x14ac:dyDescent="0.2">
      <c r="B328" s="77">
        <v>317</v>
      </c>
      <c r="C328" s="105"/>
      <c r="D328" s="117"/>
      <c r="E328" s="117"/>
      <c r="F328" s="117"/>
      <c r="G328" s="106" t="str">
        <f t="shared" si="63"/>
        <v/>
      </c>
      <c r="H328" s="38"/>
      <c r="I328" s="14"/>
      <c r="J328" s="144"/>
      <c r="K328" s="148" t="str">
        <f t="shared" si="64"/>
        <v/>
      </c>
      <c r="L328" s="101" t="str">
        <f t="shared" si="65"/>
        <v/>
      </c>
      <c r="M328" s="82"/>
      <c r="N328" s="84"/>
      <c r="O328" s="84"/>
      <c r="P328" s="84"/>
      <c r="Q328" s="15" t="str" cm="1">
        <f t="array" ref="Q328">IF(M328="","",IF($Q$11="4 Beste",SUM(LARGE(M328:P328,{1;2;3;4})),(IF($Q$11="3 Beste",SUM(LARGE(M328:P328,{1;2;3})),(IF($Q$11="2 Beste",SUM(LARGE(M328:P328,{1;2})),IF($Q$11="Bester",LARGE(M328:P328,1))))))))</f>
        <v/>
      </c>
      <c r="R328" s="101" t="str">
        <f t="shared" si="66"/>
        <v/>
      </c>
      <c r="S328" s="82"/>
      <c r="T328" s="84"/>
      <c r="U328" s="84"/>
      <c r="V328" s="84"/>
      <c r="W328" s="16" t="str" cm="1">
        <f t="array" ref="W328">IF(S328="","",IF($W$11="4 Beste",SUM(LARGE(S328:V328,{1;2;3;4})),(IF($W$11="3 Beste",SUM(LARGE(S328:V328,{1;2;3})),(IF($W$11="2 Beste",SUM(LARGE(S328:V328,{1;2})),IF($W$11="Bester",LARGE(S328:V328,1))))))))</f>
        <v/>
      </c>
      <c r="X328" s="101" t="str">
        <f t="shared" si="67"/>
        <v/>
      </c>
      <c r="Y328" s="14"/>
      <c r="Z328" s="101" t="str">
        <f t="shared" si="68"/>
        <v/>
      </c>
      <c r="AA328" s="18"/>
      <c r="AB328" s="23" t="str">
        <f t="shared" si="60"/>
        <v/>
      </c>
      <c r="AC328" s="24" t="str">
        <f t="shared" si="61"/>
        <v/>
      </c>
      <c r="AD328" s="24" t="str">
        <f t="shared" si="62"/>
        <v/>
      </c>
      <c r="AE328" s="22" t="str">
        <f t="shared" si="69"/>
        <v/>
      </c>
      <c r="AF328" s="16" t="str">
        <f t="shared" si="70"/>
        <v/>
      </c>
      <c r="AG328" s="103" t="str">
        <f t="shared" si="71"/>
        <v/>
      </c>
      <c r="AH328" s="25" t="str">
        <f t="shared" si="72"/>
        <v/>
      </c>
      <c r="AI328" s="26" t="str">
        <f t="shared" si="73"/>
        <v/>
      </c>
      <c r="AJ328" s="27" t="str">
        <f t="shared" si="74"/>
        <v/>
      </c>
      <c r="AL328" s="6"/>
      <c r="AM328" s="6"/>
      <c r="AN328" s="6"/>
      <c r="AO328" s="6"/>
      <c r="AP328" s="6"/>
      <c r="AQ328" s="6"/>
      <c r="AR328" s="6"/>
      <c r="AS328" s="6"/>
      <c r="AT328" s="6"/>
      <c r="AU328" s="6"/>
      <c r="AV328" s="6"/>
      <c r="AW328" s="6"/>
      <c r="AX328" s="6"/>
      <c r="AY328" s="6"/>
    </row>
    <row r="329" spans="2:51" ht="18" customHeight="1" x14ac:dyDescent="0.2">
      <c r="B329" s="77">
        <v>318</v>
      </c>
      <c r="C329" s="105"/>
      <c r="D329" s="117"/>
      <c r="E329" s="117"/>
      <c r="F329" s="117"/>
      <c r="G329" s="106" t="str">
        <f t="shared" si="63"/>
        <v/>
      </c>
      <c r="H329" s="38"/>
      <c r="I329" s="14"/>
      <c r="J329" s="144"/>
      <c r="K329" s="148" t="str">
        <f t="shared" si="64"/>
        <v/>
      </c>
      <c r="L329" s="101" t="str">
        <f t="shared" si="65"/>
        <v/>
      </c>
      <c r="M329" s="82"/>
      <c r="N329" s="84"/>
      <c r="O329" s="84"/>
      <c r="P329" s="84"/>
      <c r="Q329" s="15" t="str" cm="1">
        <f t="array" ref="Q329">IF(M329="","",IF($Q$11="4 Beste",SUM(LARGE(M329:P329,{1;2;3;4})),(IF($Q$11="3 Beste",SUM(LARGE(M329:P329,{1;2;3})),(IF($Q$11="2 Beste",SUM(LARGE(M329:P329,{1;2})),IF($Q$11="Bester",LARGE(M329:P329,1))))))))</f>
        <v/>
      </c>
      <c r="R329" s="101" t="str">
        <f t="shared" si="66"/>
        <v/>
      </c>
      <c r="S329" s="82"/>
      <c r="T329" s="84"/>
      <c r="U329" s="84"/>
      <c r="V329" s="84"/>
      <c r="W329" s="16" t="str" cm="1">
        <f t="array" ref="W329">IF(S329="","",IF($W$11="4 Beste",SUM(LARGE(S329:V329,{1;2;3;4})),(IF($W$11="3 Beste",SUM(LARGE(S329:V329,{1;2;3})),(IF($W$11="2 Beste",SUM(LARGE(S329:V329,{1;2})),IF($W$11="Bester",LARGE(S329:V329,1))))))))</f>
        <v/>
      </c>
      <c r="X329" s="101" t="str">
        <f t="shared" si="67"/>
        <v/>
      </c>
      <c r="Y329" s="14"/>
      <c r="Z329" s="101" t="str">
        <f t="shared" si="68"/>
        <v/>
      </c>
      <c r="AA329" s="18"/>
      <c r="AB329" s="23" t="str">
        <f t="shared" si="60"/>
        <v/>
      </c>
      <c r="AC329" s="24" t="str">
        <f t="shared" si="61"/>
        <v/>
      </c>
      <c r="AD329" s="24" t="str">
        <f t="shared" si="62"/>
        <v/>
      </c>
      <c r="AE329" s="22" t="str">
        <f t="shared" si="69"/>
        <v/>
      </c>
      <c r="AF329" s="16" t="str">
        <f t="shared" si="70"/>
        <v/>
      </c>
      <c r="AG329" s="103" t="str">
        <f t="shared" si="71"/>
        <v/>
      </c>
      <c r="AH329" s="25" t="str">
        <f t="shared" si="72"/>
        <v/>
      </c>
      <c r="AI329" s="26" t="str">
        <f t="shared" si="73"/>
        <v/>
      </c>
      <c r="AJ329" s="27" t="str">
        <f t="shared" si="74"/>
        <v/>
      </c>
      <c r="AL329" s="6"/>
      <c r="AM329" s="6"/>
      <c r="AN329" s="6"/>
      <c r="AO329" s="6"/>
      <c r="AP329" s="6"/>
      <c r="AQ329" s="6"/>
      <c r="AR329" s="6"/>
      <c r="AS329" s="6"/>
      <c r="AT329" s="6"/>
      <c r="AU329" s="6"/>
      <c r="AV329" s="6"/>
      <c r="AW329" s="6"/>
      <c r="AX329" s="6"/>
      <c r="AY329" s="6"/>
    </row>
    <row r="330" spans="2:51" ht="18" customHeight="1" x14ac:dyDescent="0.2">
      <c r="B330" s="77">
        <v>319</v>
      </c>
      <c r="C330" s="105"/>
      <c r="D330" s="117"/>
      <c r="E330" s="117"/>
      <c r="F330" s="117"/>
      <c r="G330" s="106" t="str">
        <f t="shared" si="63"/>
        <v/>
      </c>
      <c r="H330" s="38"/>
      <c r="I330" s="14"/>
      <c r="J330" s="144"/>
      <c r="K330" s="148" t="str">
        <f t="shared" si="64"/>
        <v/>
      </c>
      <c r="L330" s="101" t="str">
        <f t="shared" si="65"/>
        <v/>
      </c>
      <c r="M330" s="82"/>
      <c r="N330" s="84"/>
      <c r="O330" s="84"/>
      <c r="P330" s="84"/>
      <c r="Q330" s="15" t="str" cm="1">
        <f t="array" ref="Q330">IF(M330="","",IF($Q$11="4 Beste",SUM(LARGE(M330:P330,{1;2;3;4})),(IF($Q$11="3 Beste",SUM(LARGE(M330:P330,{1;2;3})),(IF($Q$11="2 Beste",SUM(LARGE(M330:P330,{1;2})),IF($Q$11="Bester",LARGE(M330:P330,1))))))))</f>
        <v/>
      </c>
      <c r="R330" s="101" t="str">
        <f t="shared" si="66"/>
        <v/>
      </c>
      <c r="S330" s="82"/>
      <c r="T330" s="84"/>
      <c r="U330" s="84"/>
      <c r="V330" s="84"/>
      <c r="W330" s="16" t="str" cm="1">
        <f t="array" ref="W330">IF(S330="","",IF($W$11="4 Beste",SUM(LARGE(S330:V330,{1;2;3;4})),(IF($W$11="3 Beste",SUM(LARGE(S330:V330,{1;2;3})),(IF($W$11="2 Beste",SUM(LARGE(S330:V330,{1;2})),IF($W$11="Bester",LARGE(S330:V330,1))))))))</f>
        <v/>
      </c>
      <c r="X330" s="101" t="str">
        <f t="shared" si="67"/>
        <v/>
      </c>
      <c r="Y330" s="14"/>
      <c r="Z330" s="101" t="str">
        <f t="shared" si="68"/>
        <v/>
      </c>
      <c r="AA330" s="18"/>
      <c r="AB330" s="23" t="str">
        <f t="shared" si="60"/>
        <v/>
      </c>
      <c r="AC330" s="24" t="str">
        <f t="shared" si="61"/>
        <v/>
      </c>
      <c r="AD330" s="24" t="str">
        <f t="shared" si="62"/>
        <v/>
      </c>
      <c r="AE330" s="22" t="str">
        <f t="shared" si="69"/>
        <v/>
      </c>
      <c r="AF330" s="16" t="str">
        <f t="shared" si="70"/>
        <v/>
      </c>
      <c r="AG330" s="103" t="str">
        <f t="shared" si="71"/>
        <v/>
      </c>
      <c r="AH330" s="25" t="str">
        <f t="shared" si="72"/>
        <v/>
      </c>
      <c r="AI330" s="26" t="str">
        <f t="shared" si="73"/>
        <v/>
      </c>
      <c r="AJ330" s="27" t="str">
        <f t="shared" si="74"/>
        <v/>
      </c>
      <c r="AL330" s="6"/>
      <c r="AM330" s="6"/>
      <c r="AN330" s="6"/>
      <c r="AO330" s="6"/>
      <c r="AP330" s="6"/>
      <c r="AQ330" s="6"/>
      <c r="AR330" s="6"/>
      <c r="AS330" s="6"/>
      <c r="AT330" s="6"/>
      <c r="AU330" s="6"/>
      <c r="AV330" s="6"/>
      <c r="AW330" s="6"/>
      <c r="AX330" s="6"/>
      <c r="AY330" s="6"/>
    </row>
    <row r="331" spans="2:51" ht="18" customHeight="1" x14ac:dyDescent="0.2">
      <c r="B331" s="77">
        <v>320</v>
      </c>
      <c r="C331" s="105"/>
      <c r="D331" s="117"/>
      <c r="E331" s="117"/>
      <c r="F331" s="117"/>
      <c r="G331" s="106" t="str">
        <f t="shared" si="63"/>
        <v/>
      </c>
      <c r="H331" s="38"/>
      <c r="I331" s="14"/>
      <c r="J331" s="144"/>
      <c r="K331" s="148" t="str">
        <f t="shared" si="64"/>
        <v/>
      </c>
      <c r="L331" s="101" t="str">
        <f t="shared" si="65"/>
        <v/>
      </c>
      <c r="M331" s="82"/>
      <c r="N331" s="84"/>
      <c r="O331" s="84"/>
      <c r="P331" s="84"/>
      <c r="Q331" s="15" t="str" cm="1">
        <f t="array" ref="Q331">IF(M331="","",IF($Q$11="4 Beste",SUM(LARGE(M331:P331,{1;2;3;4})),(IF($Q$11="3 Beste",SUM(LARGE(M331:P331,{1;2;3})),(IF($Q$11="2 Beste",SUM(LARGE(M331:P331,{1;2})),IF($Q$11="Bester",LARGE(M331:P331,1))))))))</f>
        <v/>
      </c>
      <c r="R331" s="101" t="str">
        <f t="shared" si="66"/>
        <v/>
      </c>
      <c r="S331" s="82"/>
      <c r="T331" s="84"/>
      <c r="U331" s="84"/>
      <c r="V331" s="84"/>
      <c r="W331" s="16" t="str" cm="1">
        <f t="array" ref="W331">IF(S331="","",IF($W$11="4 Beste",SUM(LARGE(S331:V331,{1;2;3;4})),(IF($W$11="3 Beste",SUM(LARGE(S331:V331,{1;2;3})),(IF($W$11="2 Beste",SUM(LARGE(S331:V331,{1;2})),IF($W$11="Bester",LARGE(S331:V331,1))))))))</f>
        <v/>
      </c>
      <c r="X331" s="101" t="str">
        <f t="shared" si="67"/>
        <v/>
      </c>
      <c r="Y331" s="14"/>
      <c r="Z331" s="101" t="str">
        <f t="shared" si="68"/>
        <v/>
      </c>
      <c r="AA331" s="18"/>
      <c r="AB331" s="23" t="str">
        <f t="shared" si="60"/>
        <v/>
      </c>
      <c r="AC331" s="24" t="str">
        <f t="shared" si="61"/>
        <v/>
      </c>
      <c r="AD331" s="24" t="str">
        <f t="shared" si="62"/>
        <v/>
      </c>
      <c r="AE331" s="22" t="str">
        <f t="shared" si="69"/>
        <v/>
      </c>
      <c r="AF331" s="16" t="str">
        <f t="shared" si="70"/>
        <v/>
      </c>
      <c r="AG331" s="103" t="str">
        <f t="shared" si="71"/>
        <v/>
      </c>
      <c r="AH331" s="25" t="str">
        <f t="shared" si="72"/>
        <v/>
      </c>
      <c r="AI331" s="26" t="str">
        <f t="shared" si="73"/>
        <v/>
      </c>
      <c r="AJ331" s="27" t="str">
        <f t="shared" si="74"/>
        <v/>
      </c>
      <c r="AL331" s="6"/>
      <c r="AM331" s="6"/>
      <c r="AN331" s="6"/>
      <c r="AO331" s="6"/>
      <c r="AP331" s="6"/>
      <c r="AQ331" s="6"/>
      <c r="AR331" s="6"/>
      <c r="AS331" s="6"/>
      <c r="AT331" s="6"/>
      <c r="AU331" s="6"/>
      <c r="AV331" s="6"/>
      <c r="AW331" s="6"/>
      <c r="AX331" s="6"/>
      <c r="AY331" s="6"/>
    </row>
    <row r="332" spans="2:51" ht="18" customHeight="1" x14ac:dyDescent="0.2">
      <c r="B332" s="77">
        <v>321</v>
      </c>
      <c r="C332" s="105"/>
      <c r="D332" s="117"/>
      <c r="E332" s="117"/>
      <c r="F332" s="117"/>
      <c r="G332" s="106" t="str">
        <f t="shared" si="63"/>
        <v/>
      </c>
      <c r="H332" s="38"/>
      <c r="I332" s="14"/>
      <c r="J332" s="144"/>
      <c r="K332" s="148" t="str">
        <f t="shared" si="64"/>
        <v/>
      </c>
      <c r="L332" s="101" t="str">
        <f t="shared" si="65"/>
        <v/>
      </c>
      <c r="M332" s="82"/>
      <c r="N332" s="84"/>
      <c r="O332" s="84"/>
      <c r="P332" s="84"/>
      <c r="Q332" s="15" t="str" cm="1">
        <f t="array" ref="Q332">IF(M332="","",IF($Q$11="4 Beste",SUM(LARGE(M332:P332,{1;2;3;4})),(IF($Q$11="3 Beste",SUM(LARGE(M332:P332,{1;2;3})),(IF($Q$11="2 Beste",SUM(LARGE(M332:P332,{1;2})),IF($Q$11="Bester",LARGE(M332:P332,1))))))))</f>
        <v/>
      </c>
      <c r="R332" s="101" t="str">
        <f t="shared" si="66"/>
        <v/>
      </c>
      <c r="S332" s="82"/>
      <c r="T332" s="84"/>
      <c r="U332" s="84"/>
      <c r="V332" s="84"/>
      <c r="W332" s="16" t="str" cm="1">
        <f t="array" ref="W332">IF(S332="","",IF($W$11="4 Beste",SUM(LARGE(S332:V332,{1;2;3;4})),(IF($W$11="3 Beste",SUM(LARGE(S332:V332,{1;2;3})),(IF($W$11="2 Beste",SUM(LARGE(S332:V332,{1;2})),IF($W$11="Bester",LARGE(S332:V332,1))))))))</f>
        <v/>
      </c>
      <c r="X332" s="101" t="str">
        <f t="shared" si="67"/>
        <v/>
      </c>
      <c r="Y332" s="14"/>
      <c r="Z332" s="101" t="str">
        <f t="shared" si="68"/>
        <v/>
      </c>
      <c r="AA332" s="18"/>
      <c r="AB332" s="23" t="str">
        <f t="shared" ref="AB332:AB395" si="75">L332</f>
        <v/>
      </c>
      <c r="AC332" s="24" t="str">
        <f t="shared" ref="AC332:AC395" si="76">R332</f>
        <v/>
      </c>
      <c r="AD332" s="24" t="str">
        <f t="shared" ref="AD332:AD395" si="77">X332</f>
        <v/>
      </c>
      <c r="AE332" s="22" t="str">
        <f t="shared" si="69"/>
        <v/>
      </c>
      <c r="AF332" s="16" t="str">
        <f t="shared" si="70"/>
        <v/>
      </c>
      <c r="AG332" s="103" t="str">
        <f t="shared" si="71"/>
        <v/>
      </c>
      <c r="AH332" s="25" t="str">
        <f t="shared" si="72"/>
        <v/>
      </c>
      <c r="AI332" s="26" t="str">
        <f t="shared" si="73"/>
        <v/>
      </c>
      <c r="AJ332" s="27" t="str">
        <f t="shared" si="74"/>
        <v/>
      </c>
      <c r="AL332" s="6"/>
      <c r="AM332" s="6"/>
      <c r="AN332" s="6"/>
      <c r="AO332" s="6"/>
      <c r="AP332" s="6"/>
      <c r="AQ332" s="6"/>
      <c r="AR332" s="6"/>
      <c r="AS332" s="6"/>
      <c r="AT332" s="6"/>
      <c r="AU332" s="6"/>
      <c r="AV332" s="6"/>
      <c r="AW332" s="6"/>
      <c r="AX332" s="6"/>
      <c r="AY332" s="6"/>
    </row>
    <row r="333" spans="2:51" ht="18" customHeight="1" x14ac:dyDescent="0.2">
      <c r="B333" s="77">
        <v>322</v>
      </c>
      <c r="C333" s="105"/>
      <c r="D333" s="117"/>
      <c r="E333" s="117"/>
      <c r="F333" s="117"/>
      <c r="G333" s="106" t="str">
        <f t="shared" ref="G333:G396" si="78">IF(AG333="","",IF(AG333&lt;AQ$12,"Ehren",IF(AND(AG333&gt;=AQ$12,AG333&lt;=AS$12),"Sieger","Teiln.")))</f>
        <v/>
      </c>
      <c r="H333" s="38"/>
      <c r="I333" s="14"/>
      <c r="J333" s="144"/>
      <c r="K333" s="148" t="str">
        <f t="shared" ref="K333:K396" si="79">IF(I333="","",I333+J333)</f>
        <v/>
      </c>
      <c r="L333" s="101" t="str">
        <f t="shared" ref="L333:L396" si="80">IF(K333="","",RANK(K333,K$12:K$608,IF($I$11="Zeit",1,IF($I$11="Punkte",0,"Fehler"))))</f>
        <v/>
      </c>
      <c r="M333" s="82"/>
      <c r="N333" s="84"/>
      <c r="O333" s="84"/>
      <c r="P333" s="84"/>
      <c r="Q333" s="15" t="str" cm="1">
        <f t="array" ref="Q333">IF(M333="","",IF($Q$11="4 Beste",SUM(LARGE(M333:P333,{1;2;3;4})),(IF($Q$11="3 Beste",SUM(LARGE(M333:P333,{1;2;3})),(IF($Q$11="2 Beste",SUM(LARGE(M333:P333,{1;2})),IF($Q$11="Bester",LARGE(M333:P333,1))))))))</f>
        <v/>
      </c>
      <c r="R333" s="101" t="str">
        <f t="shared" ref="R333:R396" si="81">IF(Q333="","",RANK(Q333,Q$12:Q$608,0))</f>
        <v/>
      </c>
      <c r="S333" s="82"/>
      <c r="T333" s="84"/>
      <c r="U333" s="84"/>
      <c r="V333" s="84"/>
      <c r="W333" s="16" t="str" cm="1">
        <f t="array" ref="W333">IF(S333="","",IF($W$11="4 Beste",SUM(LARGE(S333:V333,{1;2;3;4})),(IF($W$11="3 Beste",SUM(LARGE(S333:V333,{1;2;3})),(IF($W$11="2 Beste",SUM(LARGE(S333:V333,{1;2})),IF($W$11="Bester",LARGE(S333:V333,1))))))))</f>
        <v/>
      </c>
      <c r="X333" s="101" t="str">
        <f t="shared" ref="X333:X396" si="82">IF(W333="","",RANK(W333,W$12:W$608,0))</f>
        <v/>
      </c>
      <c r="Y333" s="14"/>
      <c r="Z333" s="101" t="str">
        <f t="shared" ref="Z333:Z396" si="83">IF(Y333="","",RANK(Y333,Y$12:Y$608,IF($Y$11="Zeit",1,IF($Y$11="Punkte",0,"Fehler"))))</f>
        <v/>
      </c>
      <c r="AA333" s="18"/>
      <c r="AB333" s="23" t="str">
        <f t="shared" si="75"/>
        <v/>
      </c>
      <c r="AC333" s="24" t="str">
        <f t="shared" si="76"/>
        <v/>
      </c>
      <c r="AD333" s="24" t="str">
        <f t="shared" si="77"/>
        <v/>
      </c>
      <c r="AE333" s="22" t="str">
        <f t="shared" ref="AE333:AE396" si="84">Z333</f>
        <v/>
      </c>
      <c r="AF333" s="16" t="str">
        <f t="shared" ref="AF333:AF396" si="85">IF(AND(AB333="",AC333="",AD333=""),"",SUM(AB333:AE333))</f>
        <v/>
      </c>
      <c r="AG333" s="103" t="str">
        <f t="shared" ref="AG333:AG396" si="86">IF(OR(AF333="",Z333="",X333="",R333="",L333=""),"",RANK(AF333,AF$12:AF$608,1))</f>
        <v/>
      </c>
      <c r="AH333" s="25" t="str">
        <f t="shared" ref="AH333:AH396" si="87">IF(AG333="","",IF(AG333&lt;AQ$12,"x",""))</f>
        <v/>
      </c>
      <c r="AI333" s="26" t="str">
        <f t="shared" ref="AI333:AI396" si="88">IF(AG333="","",IF(AND(AG333&gt;=AQ$12,AG333&lt;=AS$12),"x",""))</f>
        <v/>
      </c>
      <c r="AJ333" s="27" t="str">
        <f t="shared" ref="AJ333:AJ396" si="89">IF(AG333="","",IF(AG333&gt;=AQ$13,"x",""))</f>
        <v/>
      </c>
      <c r="AL333" s="6"/>
      <c r="AM333" s="6"/>
      <c r="AN333" s="6"/>
      <c r="AO333" s="6"/>
      <c r="AP333" s="6"/>
      <c r="AQ333" s="6"/>
      <c r="AR333" s="6"/>
      <c r="AS333" s="6"/>
      <c r="AT333" s="6"/>
      <c r="AU333" s="6"/>
      <c r="AV333" s="6"/>
      <c r="AW333" s="6"/>
      <c r="AX333" s="6"/>
      <c r="AY333" s="6"/>
    </row>
    <row r="334" spans="2:51" ht="18" customHeight="1" x14ac:dyDescent="0.2">
      <c r="B334" s="77">
        <v>323</v>
      </c>
      <c r="C334" s="105"/>
      <c r="D334" s="117"/>
      <c r="E334" s="117"/>
      <c r="F334" s="117"/>
      <c r="G334" s="106" t="str">
        <f t="shared" si="78"/>
        <v/>
      </c>
      <c r="H334" s="38"/>
      <c r="I334" s="14"/>
      <c r="J334" s="144"/>
      <c r="K334" s="148" t="str">
        <f t="shared" si="79"/>
        <v/>
      </c>
      <c r="L334" s="101" t="str">
        <f t="shared" si="80"/>
        <v/>
      </c>
      <c r="M334" s="82"/>
      <c r="N334" s="84"/>
      <c r="O334" s="84"/>
      <c r="P334" s="84"/>
      <c r="Q334" s="15" t="str" cm="1">
        <f t="array" ref="Q334">IF(M334="","",IF($Q$11="4 Beste",SUM(LARGE(M334:P334,{1;2;3;4})),(IF($Q$11="3 Beste",SUM(LARGE(M334:P334,{1;2;3})),(IF($Q$11="2 Beste",SUM(LARGE(M334:P334,{1;2})),IF($Q$11="Bester",LARGE(M334:P334,1))))))))</f>
        <v/>
      </c>
      <c r="R334" s="101" t="str">
        <f t="shared" si="81"/>
        <v/>
      </c>
      <c r="S334" s="82"/>
      <c r="T334" s="84"/>
      <c r="U334" s="84"/>
      <c r="V334" s="84"/>
      <c r="W334" s="16" t="str" cm="1">
        <f t="array" ref="W334">IF(S334="","",IF($W$11="4 Beste",SUM(LARGE(S334:V334,{1;2;3;4})),(IF($W$11="3 Beste",SUM(LARGE(S334:V334,{1;2;3})),(IF($W$11="2 Beste",SUM(LARGE(S334:V334,{1;2})),IF($W$11="Bester",LARGE(S334:V334,1))))))))</f>
        <v/>
      </c>
      <c r="X334" s="101" t="str">
        <f t="shared" si="82"/>
        <v/>
      </c>
      <c r="Y334" s="14"/>
      <c r="Z334" s="101" t="str">
        <f t="shared" si="83"/>
        <v/>
      </c>
      <c r="AA334" s="18"/>
      <c r="AB334" s="23" t="str">
        <f t="shared" si="75"/>
        <v/>
      </c>
      <c r="AC334" s="24" t="str">
        <f t="shared" si="76"/>
        <v/>
      </c>
      <c r="AD334" s="24" t="str">
        <f t="shared" si="77"/>
        <v/>
      </c>
      <c r="AE334" s="22" t="str">
        <f t="shared" si="84"/>
        <v/>
      </c>
      <c r="AF334" s="16" t="str">
        <f t="shared" si="85"/>
        <v/>
      </c>
      <c r="AG334" s="103" t="str">
        <f t="shared" si="86"/>
        <v/>
      </c>
      <c r="AH334" s="25" t="str">
        <f t="shared" si="87"/>
        <v/>
      </c>
      <c r="AI334" s="26" t="str">
        <f t="shared" si="88"/>
        <v/>
      </c>
      <c r="AJ334" s="27" t="str">
        <f t="shared" si="89"/>
        <v/>
      </c>
      <c r="AL334" s="6"/>
      <c r="AM334" s="6"/>
      <c r="AN334" s="6"/>
      <c r="AO334" s="6"/>
      <c r="AP334" s="6"/>
      <c r="AQ334" s="6"/>
      <c r="AR334" s="6"/>
      <c r="AS334" s="6"/>
      <c r="AT334" s="6"/>
      <c r="AU334" s="6"/>
      <c r="AV334" s="6"/>
      <c r="AW334" s="6"/>
      <c r="AX334" s="6"/>
      <c r="AY334" s="6"/>
    </row>
    <row r="335" spans="2:51" ht="18" customHeight="1" x14ac:dyDescent="0.2">
      <c r="B335" s="77">
        <v>324</v>
      </c>
      <c r="C335" s="105"/>
      <c r="D335" s="117"/>
      <c r="E335" s="117"/>
      <c r="F335" s="117"/>
      <c r="G335" s="106" t="str">
        <f t="shared" si="78"/>
        <v/>
      </c>
      <c r="H335" s="38"/>
      <c r="I335" s="14"/>
      <c r="J335" s="144"/>
      <c r="K335" s="148" t="str">
        <f t="shared" si="79"/>
        <v/>
      </c>
      <c r="L335" s="101" t="str">
        <f t="shared" si="80"/>
        <v/>
      </c>
      <c r="M335" s="82"/>
      <c r="N335" s="84"/>
      <c r="O335" s="84"/>
      <c r="P335" s="84"/>
      <c r="Q335" s="15" t="str" cm="1">
        <f t="array" ref="Q335">IF(M335="","",IF($Q$11="4 Beste",SUM(LARGE(M335:P335,{1;2;3;4})),(IF($Q$11="3 Beste",SUM(LARGE(M335:P335,{1;2;3})),(IF($Q$11="2 Beste",SUM(LARGE(M335:P335,{1;2})),IF($Q$11="Bester",LARGE(M335:P335,1))))))))</f>
        <v/>
      </c>
      <c r="R335" s="101" t="str">
        <f t="shared" si="81"/>
        <v/>
      </c>
      <c r="S335" s="82"/>
      <c r="T335" s="84"/>
      <c r="U335" s="84"/>
      <c r="V335" s="84"/>
      <c r="W335" s="16" t="str" cm="1">
        <f t="array" ref="W335">IF(S335="","",IF($W$11="4 Beste",SUM(LARGE(S335:V335,{1;2;3;4})),(IF($W$11="3 Beste",SUM(LARGE(S335:V335,{1;2;3})),(IF($W$11="2 Beste",SUM(LARGE(S335:V335,{1;2})),IF($W$11="Bester",LARGE(S335:V335,1))))))))</f>
        <v/>
      </c>
      <c r="X335" s="101" t="str">
        <f t="shared" si="82"/>
        <v/>
      </c>
      <c r="Y335" s="14"/>
      <c r="Z335" s="101" t="str">
        <f t="shared" si="83"/>
        <v/>
      </c>
      <c r="AA335" s="18"/>
      <c r="AB335" s="23" t="str">
        <f t="shared" si="75"/>
        <v/>
      </c>
      <c r="AC335" s="24" t="str">
        <f t="shared" si="76"/>
        <v/>
      </c>
      <c r="AD335" s="24" t="str">
        <f t="shared" si="77"/>
        <v/>
      </c>
      <c r="AE335" s="22" t="str">
        <f t="shared" si="84"/>
        <v/>
      </c>
      <c r="AF335" s="16" t="str">
        <f t="shared" si="85"/>
        <v/>
      </c>
      <c r="AG335" s="103" t="str">
        <f t="shared" si="86"/>
        <v/>
      </c>
      <c r="AH335" s="25" t="str">
        <f t="shared" si="87"/>
        <v/>
      </c>
      <c r="AI335" s="26" t="str">
        <f t="shared" si="88"/>
        <v/>
      </c>
      <c r="AJ335" s="27" t="str">
        <f t="shared" si="89"/>
        <v/>
      </c>
      <c r="AL335" s="6"/>
      <c r="AM335" s="6"/>
      <c r="AN335" s="6"/>
      <c r="AO335" s="6"/>
      <c r="AP335" s="6"/>
      <c r="AQ335" s="6"/>
      <c r="AR335" s="6"/>
      <c r="AS335" s="6"/>
      <c r="AT335" s="6"/>
      <c r="AU335" s="6"/>
      <c r="AV335" s="6"/>
      <c r="AW335" s="6"/>
      <c r="AX335" s="6"/>
      <c r="AY335" s="6"/>
    </row>
    <row r="336" spans="2:51" ht="18" customHeight="1" x14ac:dyDescent="0.2">
      <c r="B336" s="77">
        <v>325</v>
      </c>
      <c r="C336" s="105"/>
      <c r="D336" s="117"/>
      <c r="E336" s="117"/>
      <c r="F336" s="117"/>
      <c r="G336" s="106" t="str">
        <f t="shared" si="78"/>
        <v/>
      </c>
      <c r="H336" s="38"/>
      <c r="I336" s="14"/>
      <c r="J336" s="144"/>
      <c r="K336" s="148" t="str">
        <f t="shared" si="79"/>
        <v/>
      </c>
      <c r="L336" s="101" t="str">
        <f t="shared" si="80"/>
        <v/>
      </c>
      <c r="M336" s="82"/>
      <c r="N336" s="84"/>
      <c r="O336" s="84"/>
      <c r="P336" s="84"/>
      <c r="Q336" s="15" t="str" cm="1">
        <f t="array" ref="Q336">IF(M336="","",IF($Q$11="4 Beste",SUM(LARGE(M336:P336,{1;2;3;4})),(IF($Q$11="3 Beste",SUM(LARGE(M336:P336,{1;2;3})),(IF($Q$11="2 Beste",SUM(LARGE(M336:P336,{1;2})),IF($Q$11="Bester",LARGE(M336:P336,1))))))))</f>
        <v/>
      </c>
      <c r="R336" s="101" t="str">
        <f t="shared" si="81"/>
        <v/>
      </c>
      <c r="S336" s="82"/>
      <c r="T336" s="84"/>
      <c r="U336" s="84"/>
      <c r="V336" s="84"/>
      <c r="W336" s="16" t="str" cm="1">
        <f t="array" ref="W336">IF(S336="","",IF($W$11="4 Beste",SUM(LARGE(S336:V336,{1;2;3;4})),(IF($W$11="3 Beste",SUM(LARGE(S336:V336,{1;2;3})),(IF($W$11="2 Beste",SUM(LARGE(S336:V336,{1;2})),IF($W$11="Bester",LARGE(S336:V336,1))))))))</f>
        <v/>
      </c>
      <c r="X336" s="101" t="str">
        <f t="shared" si="82"/>
        <v/>
      </c>
      <c r="Y336" s="14"/>
      <c r="Z336" s="101" t="str">
        <f t="shared" si="83"/>
        <v/>
      </c>
      <c r="AA336" s="18"/>
      <c r="AB336" s="23" t="str">
        <f t="shared" si="75"/>
        <v/>
      </c>
      <c r="AC336" s="24" t="str">
        <f t="shared" si="76"/>
        <v/>
      </c>
      <c r="AD336" s="24" t="str">
        <f t="shared" si="77"/>
        <v/>
      </c>
      <c r="AE336" s="22" t="str">
        <f t="shared" si="84"/>
        <v/>
      </c>
      <c r="AF336" s="16" t="str">
        <f t="shared" si="85"/>
        <v/>
      </c>
      <c r="AG336" s="103" t="str">
        <f t="shared" si="86"/>
        <v/>
      </c>
      <c r="AH336" s="25" t="str">
        <f t="shared" si="87"/>
        <v/>
      </c>
      <c r="AI336" s="26" t="str">
        <f t="shared" si="88"/>
        <v/>
      </c>
      <c r="AJ336" s="27" t="str">
        <f t="shared" si="89"/>
        <v/>
      </c>
      <c r="AL336" s="6"/>
      <c r="AM336" s="6"/>
      <c r="AN336" s="6"/>
      <c r="AO336" s="6"/>
      <c r="AP336" s="6"/>
      <c r="AQ336" s="6"/>
      <c r="AR336" s="6"/>
      <c r="AS336" s="6"/>
      <c r="AT336" s="6"/>
      <c r="AU336" s="6"/>
      <c r="AV336" s="6"/>
      <c r="AW336" s="6"/>
      <c r="AX336" s="6"/>
      <c r="AY336" s="6"/>
    </row>
    <row r="337" spans="2:51" ht="18" customHeight="1" x14ac:dyDescent="0.2">
      <c r="B337" s="77">
        <v>326</v>
      </c>
      <c r="C337" s="105"/>
      <c r="D337" s="117"/>
      <c r="E337" s="117"/>
      <c r="F337" s="117"/>
      <c r="G337" s="106" t="str">
        <f t="shared" si="78"/>
        <v/>
      </c>
      <c r="H337" s="38"/>
      <c r="I337" s="14"/>
      <c r="J337" s="144"/>
      <c r="K337" s="148" t="str">
        <f t="shared" si="79"/>
        <v/>
      </c>
      <c r="L337" s="101" t="str">
        <f t="shared" si="80"/>
        <v/>
      </c>
      <c r="M337" s="82"/>
      <c r="N337" s="84"/>
      <c r="O337" s="84"/>
      <c r="P337" s="84"/>
      <c r="Q337" s="15" t="str" cm="1">
        <f t="array" ref="Q337">IF(M337="","",IF($Q$11="4 Beste",SUM(LARGE(M337:P337,{1;2;3;4})),(IF($Q$11="3 Beste",SUM(LARGE(M337:P337,{1;2;3})),(IF($Q$11="2 Beste",SUM(LARGE(M337:P337,{1;2})),IF($Q$11="Bester",LARGE(M337:P337,1))))))))</f>
        <v/>
      </c>
      <c r="R337" s="101" t="str">
        <f t="shared" si="81"/>
        <v/>
      </c>
      <c r="S337" s="82"/>
      <c r="T337" s="84"/>
      <c r="U337" s="84"/>
      <c r="V337" s="84"/>
      <c r="W337" s="16" t="str" cm="1">
        <f t="array" ref="W337">IF(S337="","",IF($W$11="4 Beste",SUM(LARGE(S337:V337,{1;2;3;4})),(IF($W$11="3 Beste",SUM(LARGE(S337:V337,{1;2;3})),(IF($W$11="2 Beste",SUM(LARGE(S337:V337,{1;2})),IF($W$11="Bester",LARGE(S337:V337,1))))))))</f>
        <v/>
      </c>
      <c r="X337" s="101" t="str">
        <f t="shared" si="82"/>
        <v/>
      </c>
      <c r="Y337" s="14"/>
      <c r="Z337" s="101" t="str">
        <f t="shared" si="83"/>
        <v/>
      </c>
      <c r="AA337" s="18"/>
      <c r="AB337" s="23" t="str">
        <f t="shared" si="75"/>
        <v/>
      </c>
      <c r="AC337" s="24" t="str">
        <f t="shared" si="76"/>
        <v/>
      </c>
      <c r="AD337" s="24" t="str">
        <f t="shared" si="77"/>
        <v/>
      </c>
      <c r="AE337" s="22" t="str">
        <f t="shared" si="84"/>
        <v/>
      </c>
      <c r="AF337" s="16" t="str">
        <f t="shared" si="85"/>
        <v/>
      </c>
      <c r="AG337" s="103" t="str">
        <f t="shared" si="86"/>
        <v/>
      </c>
      <c r="AH337" s="25" t="str">
        <f t="shared" si="87"/>
        <v/>
      </c>
      <c r="AI337" s="26" t="str">
        <f t="shared" si="88"/>
        <v/>
      </c>
      <c r="AJ337" s="27" t="str">
        <f t="shared" si="89"/>
        <v/>
      </c>
      <c r="AL337" s="6"/>
      <c r="AM337" s="6"/>
      <c r="AN337" s="6"/>
      <c r="AO337" s="6"/>
      <c r="AP337" s="6"/>
      <c r="AQ337" s="6"/>
      <c r="AR337" s="6"/>
      <c r="AS337" s="6"/>
      <c r="AT337" s="6"/>
      <c r="AU337" s="6"/>
      <c r="AV337" s="6"/>
      <c r="AW337" s="6"/>
      <c r="AX337" s="6"/>
      <c r="AY337" s="6"/>
    </row>
    <row r="338" spans="2:51" ht="18" customHeight="1" x14ac:dyDescent="0.2">
      <c r="B338" s="77">
        <v>327</v>
      </c>
      <c r="C338" s="105"/>
      <c r="D338" s="117"/>
      <c r="E338" s="117"/>
      <c r="F338" s="117"/>
      <c r="G338" s="106" t="str">
        <f t="shared" si="78"/>
        <v/>
      </c>
      <c r="H338" s="38"/>
      <c r="I338" s="14"/>
      <c r="J338" s="144"/>
      <c r="K338" s="148" t="str">
        <f t="shared" si="79"/>
        <v/>
      </c>
      <c r="L338" s="101" t="str">
        <f t="shared" si="80"/>
        <v/>
      </c>
      <c r="M338" s="82"/>
      <c r="N338" s="84"/>
      <c r="O338" s="84"/>
      <c r="P338" s="84"/>
      <c r="Q338" s="15" t="str" cm="1">
        <f t="array" ref="Q338">IF(M338="","",IF($Q$11="4 Beste",SUM(LARGE(M338:P338,{1;2;3;4})),(IF($Q$11="3 Beste",SUM(LARGE(M338:P338,{1;2;3})),(IF($Q$11="2 Beste",SUM(LARGE(M338:P338,{1;2})),IF($Q$11="Bester",LARGE(M338:P338,1))))))))</f>
        <v/>
      </c>
      <c r="R338" s="101" t="str">
        <f t="shared" si="81"/>
        <v/>
      </c>
      <c r="S338" s="82"/>
      <c r="T338" s="84"/>
      <c r="U338" s="84"/>
      <c r="V338" s="84"/>
      <c r="W338" s="16" t="str" cm="1">
        <f t="array" ref="W338">IF(S338="","",IF($W$11="4 Beste",SUM(LARGE(S338:V338,{1;2;3;4})),(IF($W$11="3 Beste",SUM(LARGE(S338:V338,{1;2;3})),(IF($W$11="2 Beste",SUM(LARGE(S338:V338,{1;2})),IF($W$11="Bester",LARGE(S338:V338,1))))))))</f>
        <v/>
      </c>
      <c r="X338" s="101" t="str">
        <f t="shared" si="82"/>
        <v/>
      </c>
      <c r="Y338" s="14"/>
      <c r="Z338" s="101" t="str">
        <f t="shared" si="83"/>
        <v/>
      </c>
      <c r="AA338" s="18"/>
      <c r="AB338" s="23" t="str">
        <f t="shared" si="75"/>
        <v/>
      </c>
      <c r="AC338" s="24" t="str">
        <f t="shared" si="76"/>
        <v/>
      </c>
      <c r="AD338" s="24" t="str">
        <f t="shared" si="77"/>
        <v/>
      </c>
      <c r="AE338" s="22" t="str">
        <f t="shared" si="84"/>
        <v/>
      </c>
      <c r="AF338" s="16" t="str">
        <f t="shared" si="85"/>
        <v/>
      </c>
      <c r="AG338" s="103" t="str">
        <f t="shared" si="86"/>
        <v/>
      </c>
      <c r="AH338" s="25" t="str">
        <f t="shared" si="87"/>
        <v/>
      </c>
      <c r="AI338" s="26" t="str">
        <f t="shared" si="88"/>
        <v/>
      </c>
      <c r="AJ338" s="27" t="str">
        <f t="shared" si="89"/>
        <v/>
      </c>
      <c r="AL338" s="6"/>
      <c r="AM338" s="6"/>
      <c r="AN338" s="6"/>
      <c r="AO338" s="6"/>
      <c r="AP338" s="6"/>
      <c r="AQ338" s="6"/>
      <c r="AR338" s="6"/>
      <c r="AS338" s="6"/>
      <c r="AT338" s="6"/>
      <c r="AU338" s="6"/>
      <c r="AV338" s="6"/>
      <c r="AW338" s="6"/>
      <c r="AX338" s="6"/>
      <c r="AY338" s="6"/>
    </row>
    <row r="339" spans="2:51" ht="18" customHeight="1" x14ac:dyDescent="0.2">
      <c r="B339" s="77">
        <v>328</v>
      </c>
      <c r="C339" s="105"/>
      <c r="D339" s="117"/>
      <c r="E339" s="117"/>
      <c r="F339" s="117"/>
      <c r="G339" s="106" t="str">
        <f t="shared" si="78"/>
        <v/>
      </c>
      <c r="H339" s="38"/>
      <c r="I339" s="14"/>
      <c r="J339" s="144"/>
      <c r="K339" s="148" t="str">
        <f t="shared" si="79"/>
        <v/>
      </c>
      <c r="L339" s="101" t="str">
        <f t="shared" si="80"/>
        <v/>
      </c>
      <c r="M339" s="82"/>
      <c r="N339" s="84"/>
      <c r="O339" s="84"/>
      <c r="P339" s="84"/>
      <c r="Q339" s="15" t="str" cm="1">
        <f t="array" ref="Q339">IF(M339="","",IF($Q$11="4 Beste",SUM(LARGE(M339:P339,{1;2;3;4})),(IF($Q$11="3 Beste",SUM(LARGE(M339:P339,{1;2;3})),(IF($Q$11="2 Beste",SUM(LARGE(M339:P339,{1;2})),IF($Q$11="Bester",LARGE(M339:P339,1))))))))</f>
        <v/>
      </c>
      <c r="R339" s="101" t="str">
        <f t="shared" si="81"/>
        <v/>
      </c>
      <c r="S339" s="82"/>
      <c r="T339" s="84"/>
      <c r="U339" s="84"/>
      <c r="V339" s="84"/>
      <c r="W339" s="16" t="str" cm="1">
        <f t="array" ref="W339">IF(S339="","",IF($W$11="4 Beste",SUM(LARGE(S339:V339,{1;2;3;4})),(IF($W$11="3 Beste",SUM(LARGE(S339:V339,{1;2;3})),(IF($W$11="2 Beste",SUM(LARGE(S339:V339,{1;2})),IF($W$11="Bester",LARGE(S339:V339,1))))))))</f>
        <v/>
      </c>
      <c r="X339" s="101" t="str">
        <f t="shared" si="82"/>
        <v/>
      </c>
      <c r="Y339" s="14"/>
      <c r="Z339" s="101" t="str">
        <f t="shared" si="83"/>
        <v/>
      </c>
      <c r="AA339" s="18"/>
      <c r="AB339" s="23" t="str">
        <f t="shared" si="75"/>
        <v/>
      </c>
      <c r="AC339" s="24" t="str">
        <f t="shared" si="76"/>
        <v/>
      </c>
      <c r="AD339" s="24" t="str">
        <f t="shared" si="77"/>
        <v/>
      </c>
      <c r="AE339" s="22" t="str">
        <f t="shared" si="84"/>
        <v/>
      </c>
      <c r="AF339" s="16" t="str">
        <f t="shared" si="85"/>
        <v/>
      </c>
      <c r="AG339" s="103" t="str">
        <f t="shared" si="86"/>
        <v/>
      </c>
      <c r="AH339" s="25" t="str">
        <f t="shared" si="87"/>
        <v/>
      </c>
      <c r="AI339" s="26" t="str">
        <f t="shared" si="88"/>
        <v/>
      </c>
      <c r="AJ339" s="27" t="str">
        <f t="shared" si="89"/>
        <v/>
      </c>
      <c r="AL339" s="6"/>
      <c r="AM339" s="6"/>
      <c r="AN339" s="6"/>
      <c r="AO339" s="6"/>
      <c r="AP339" s="6"/>
      <c r="AQ339" s="6"/>
      <c r="AR339" s="6"/>
      <c r="AS339" s="6"/>
      <c r="AT339" s="6"/>
      <c r="AU339" s="6"/>
      <c r="AV339" s="6"/>
      <c r="AW339" s="6"/>
      <c r="AX339" s="6"/>
      <c r="AY339" s="6"/>
    </row>
    <row r="340" spans="2:51" ht="18" customHeight="1" x14ac:dyDescent="0.2">
      <c r="B340" s="77">
        <v>329</v>
      </c>
      <c r="C340" s="105"/>
      <c r="D340" s="117"/>
      <c r="E340" s="117"/>
      <c r="F340" s="117"/>
      <c r="G340" s="106" t="str">
        <f t="shared" si="78"/>
        <v/>
      </c>
      <c r="H340" s="38"/>
      <c r="I340" s="14"/>
      <c r="J340" s="144"/>
      <c r="K340" s="148" t="str">
        <f t="shared" si="79"/>
        <v/>
      </c>
      <c r="L340" s="101" t="str">
        <f t="shared" si="80"/>
        <v/>
      </c>
      <c r="M340" s="82"/>
      <c r="N340" s="84"/>
      <c r="O340" s="84"/>
      <c r="P340" s="84"/>
      <c r="Q340" s="15" t="str" cm="1">
        <f t="array" ref="Q340">IF(M340="","",IF($Q$11="4 Beste",SUM(LARGE(M340:P340,{1;2;3;4})),(IF($Q$11="3 Beste",SUM(LARGE(M340:P340,{1;2;3})),(IF($Q$11="2 Beste",SUM(LARGE(M340:P340,{1;2})),IF($Q$11="Bester",LARGE(M340:P340,1))))))))</f>
        <v/>
      </c>
      <c r="R340" s="101" t="str">
        <f t="shared" si="81"/>
        <v/>
      </c>
      <c r="S340" s="82"/>
      <c r="T340" s="84"/>
      <c r="U340" s="84"/>
      <c r="V340" s="84"/>
      <c r="W340" s="16" t="str" cm="1">
        <f t="array" ref="W340">IF(S340="","",IF($W$11="4 Beste",SUM(LARGE(S340:V340,{1;2;3;4})),(IF($W$11="3 Beste",SUM(LARGE(S340:V340,{1;2;3})),(IF($W$11="2 Beste",SUM(LARGE(S340:V340,{1;2})),IF($W$11="Bester",LARGE(S340:V340,1))))))))</f>
        <v/>
      </c>
      <c r="X340" s="101" t="str">
        <f t="shared" si="82"/>
        <v/>
      </c>
      <c r="Y340" s="14"/>
      <c r="Z340" s="101" t="str">
        <f t="shared" si="83"/>
        <v/>
      </c>
      <c r="AA340" s="18"/>
      <c r="AB340" s="23" t="str">
        <f t="shared" si="75"/>
        <v/>
      </c>
      <c r="AC340" s="24" t="str">
        <f t="shared" si="76"/>
        <v/>
      </c>
      <c r="AD340" s="24" t="str">
        <f t="shared" si="77"/>
        <v/>
      </c>
      <c r="AE340" s="22" t="str">
        <f t="shared" si="84"/>
        <v/>
      </c>
      <c r="AF340" s="16" t="str">
        <f t="shared" si="85"/>
        <v/>
      </c>
      <c r="AG340" s="103" t="str">
        <f t="shared" si="86"/>
        <v/>
      </c>
      <c r="AH340" s="25" t="str">
        <f t="shared" si="87"/>
        <v/>
      </c>
      <c r="AI340" s="26" t="str">
        <f t="shared" si="88"/>
        <v/>
      </c>
      <c r="AJ340" s="27" t="str">
        <f t="shared" si="89"/>
        <v/>
      </c>
      <c r="AL340" s="6"/>
      <c r="AM340" s="6"/>
      <c r="AN340" s="6"/>
      <c r="AO340" s="6"/>
      <c r="AP340" s="6"/>
      <c r="AQ340" s="6"/>
      <c r="AR340" s="6"/>
      <c r="AS340" s="6"/>
      <c r="AT340" s="6"/>
      <c r="AU340" s="6"/>
      <c r="AV340" s="6"/>
      <c r="AW340" s="6"/>
      <c r="AX340" s="6"/>
      <c r="AY340" s="6"/>
    </row>
    <row r="341" spans="2:51" ht="18" customHeight="1" x14ac:dyDescent="0.2">
      <c r="B341" s="77">
        <v>330</v>
      </c>
      <c r="C341" s="105"/>
      <c r="D341" s="117"/>
      <c r="E341" s="117"/>
      <c r="F341" s="117"/>
      <c r="G341" s="106" t="str">
        <f t="shared" si="78"/>
        <v/>
      </c>
      <c r="H341" s="38"/>
      <c r="I341" s="14"/>
      <c r="J341" s="144"/>
      <c r="K341" s="148" t="str">
        <f t="shared" si="79"/>
        <v/>
      </c>
      <c r="L341" s="101" t="str">
        <f t="shared" si="80"/>
        <v/>
      </c>
      <c r="M341" s="82"/>
      <c r="N341" s="84"/>
      <c r="O341" s="84"/>
      <c r="P341" s="84"/>
      <c r="Q341" s="15" t="str" cm="1">
        <f t="array" ref="Q341">IF(M341="","",IF($Q$11="4 Beste",SUM(LARGE(M341:P341,{1;2;3;4})),(IF($Q$11="3 Beste",SUM(LARGE(M341:P341,{1;2;3})),(IF($Q$11="2 Beste",SUM(LARGE(M341:P341,{1;2})),IF($Q$11="Bester",LARGE(M341:P341,1))))))))</f>
        <v/>
      </c>
      <c r="R341" s="101" t="str">
        <f t="shared" si="81"/>
        <v/>
      </c>
      <c r="S341" s="82"/>
      <c r="T341" s="84"/>
      <c r="U341" s="84"/>
      <c r="V341" s="84"/>
      <c r="W341" s="16" t="str" cm="1">
        <f t="array" ref="W341">IF(S341="","",IF($W$11="4 Beste",SUM(LARGE(S341:V341,{1;2;3;4})),(IF($W$11="3 Beste",SUM(LARGE(S341:V341,{1;2;3})),(IF($W$11="2 Beste",SUM(LARGE(S341:V341,{1;2})),IF($W$11="Bester",LARGE(S341:V341,1))))))))</f>
        <v/>
      </c>
      <c r="X341" s="101" t="str">
        <f t="shared" si="82"/>
        <v/>
      </c>
      <c r="Y341" s="14"/>
      <c r="Z341" s="101" t="str">
        <f t="shared" si="83"/>
        <v/>
      </c>
      <c r="AA341" s="18"/>
      <c r="AB341" s="23" t="str">
        <f t="shared" si="75"/>
        <v/>
      </c>
      <c r="AC341" s="24" t="str">
        <f t="shared" si="76"/>
        <v/>
      </c>
      <c r="AD341" s="24" t="str">
        <f t="shared" si="77"/>
        <v/>
      </c>
      <c r="AE341" s="22" t="str">
        <f t="shared" si="84"/>
        <v/>
      </c>
      <c r="AF341" s="16" t="str">
        <f t="shared" si="85"/>
        <v/>
      </c>
      <c r="AG341" s="103" t="str">
        <f t="shared" si="86"/>
        <v/>
      </c>
      <c r="AH341" s="25" t="str">
        <f t="shared" si="87"/>
        <v/>
      </c>
      <c r="AI341" s="26" t="str">
        <f t="shared" si="88"/>
        <v/>
      </c>
      <c r="AJ341" s="27" t="str">
        <f t="shared" si="89"/>
        <v/>
      </c>
      <c r="AL341" s="6"/>
      <c r="AM341" s="6"/>
      <c r="AN341" s="6"/>
      <c r="AO341" s="6"/>
      <c r="AP341" s="6"/>
      <c r="AQ341" s="6"/>
      <c r="AR341" s="6"/>
      <c r="AS341" s="6"/>
      <c r="AT341" s="6"/>
      <c r="AU341" s="6"/>
      <c r="AV341" s="6"/>
      <c r="AW341" s="6"/>
      <c r="AX341" s="6"/>
      <c r="AY341" s="6"/>
    </row>
    <row r="342" spans="2:51" ht="18" customHeight="1" x14ac:dyDescent="0.2">
      <c r="B342" s="77">
        <v>331</v>
      </c>
      <c r="C342" s="105"/>
      <c r="D342" s="117"/>
      <c r="E342" s="117"/>
      <c r="F342" s="117"/>
      <c r="G342" s="106" t="str">
        <f t="shared" si="78"/>
        <v/>
      </c>
      <c r="H342" s="38"/>
      <c r="I342" s="14"/>
      <c r="J342" s="144"/>
      <c r="K342" s="148" t="str">
        <f t="shared" si="79"/>
        <v/>
      </c>
      <c r="L342" s="101" t="str">
        <f t="shared" si="80"/>
        <v/>
      </c>
      <c r="M342" s="82"/>
      <c r="N342" s="84"/>
      <c r="O342" s="84"/>
      <c r="P342" s="84"/>
      <c r="Q342" s="15" t="str" cm="1">
        <f t="array" ref="Q342">IF(M342="","",IF($Q$11="4 Beste",SUM(LARGE(M342:P342,{1;2;3;4})),(IF($Q$11="3 Beste",SUM(LARGE(M342:P342,{1;2;3})),(IF($Q$11="2 Beste",SUM(LARGE(M342:P342,{1;2})),IF($Q$11="Bester",LARGE(M342:P342,1))))))))</f>
        <v/>
      </c>
      <c r="R342" s="101" t="str">
        <f t="shared" si="81"/>
        <v/>
      </c>
      <c r="S342" s="82"/>
      <c r="T342" s="84"/>
      <c r="U342" s="84"/>
      <c r="V342" s="84"/>
      <c r="W342" s="16" t="str" cm="1">
        <f t="array" ref="W342">IF(S342="","",IF($W$11="4 Beste",SUM(LARGE(S342:V342,{1;2;3;4})),(IF($W$11="3 Beste",SUM(LARGE(S342:V342,{1;2;3})),(IF($W$11="2 Beste",SUM(LARGE(S342:V342,{1;2})),IF($W$11="Bester",LARGE(S342:V342,1))))))))</f>
        <v/>
      </c>
      <c r="X342" s="101" t="str">
        <f t="shared" si="82"/>
        <v/>
      </c>
      <c r="Y342" s="14"/>
      <c r="Z342" s="101" t="str">
        <f t="shared" si="83"/>
        <v/>
      </c>
      <c r="AA342" s="18"/>
      <c r="AB342" s="23" t="str">
        <f t="shared" si="75"/>
        <v/>
      </c>
      <c r="AC342" s="24" t="str">
        <f t="shared" si="76"/>
        <v/>
      </c>
      <c r="AD342" s="24" t="str">
        <f t="shared" si="77"/>
        <v/>
      </c>
      <c r="AE342" s="22" t="str">
        <f t="shared" si="84"/>
        <v/>
      </c>
      <c r="AF342" s="16" t="str">
        <f t="shared" si="85"/>
        <v/>
      </c>
      <c r="AG342" s="103" t="str">
        <f t="shared" si="86"/>
        <v/>
      </c>
      <c r="AH342" s="25" t="str">
        <f t="shared" si="87"/>
        <v/>
      </c>
      <c r="AI342" s="26" t="str">
        <f t="shared" si="88"/>
        <v/>
      </c>
      <c r="AJ342" s="27" t="str">
        <f t="shared" si="89"/>
        <v/>
      </c>
      <c r="AL342" s="6"/>
      <c r="AM342" s="6"/>
      <c r="AN342" s="6"/>
      <c r="AO342" s="6"/>
      <c r="AP342" s="6"/>
      <c r="AQ342" s="6"/>
      <c r="AR342" s="6"/>
      <c r="AS342" s="6"/>
      <c r="AT342" s="6"/>
      <c r="AU342" s="6"/>
      <c r="AV342" s="6"/>
      <c r="AW342" s="6"/>
      <c r="AX342" s="6"/>
      <c r="AY342" s="6"/>
    </row>
    <row r="343" spans="2:51" ht="18" customHeight="1" x14ac:dyDescent="0.2">
      <c r="B343" s="77">
        <v>332</v>
      </c>
      <c r="C343" s="105"/>
      <c r="D343" s="117"/>
      <c r="E343" s="117"/>
      <c r="F343" s="117"/>
      <c r="G343" s="106" t="str">
        <f t="shared" si="78"/>
        <v/>
      </c>
      <c r="H343" s="38"/>
      <c r="I343" s="14"/>
      <c r="J343" s="144"/>
      <c r="K343" s="148" t="str">
        <f t="shared" si="79"/>
        <v/>
      </c>
      <c r="L343" s="101" t="str">
        <f t="shared" si="80"/>
        <v/>
      </c>
      <c r="M343" s="82"/>
      <c r="N343" s="84"/>
      <c r="O343" s="84"/>
      <c r="P343" s="84"/>
      <c r="Q343" s="15" t="str" cm="1">
        <f t="array" ref="Q343">IF(M343="","",IF($Q$11="4 Beste",SUM(LARGE(M343:P343,{1;2;3;4})),(IF($Q$11="3 Beste",SUM(LARGE(M343:P343,{1;2;3})),(IF($Q$11="2 Beste",SUM(LARGE(M343:P343,{1;2})),IF($Q$11="Bester",LARGE(M343:P343,1))))))))</f>
        <v/>
      </c>
      <c r="R343" s="101" t="str">
        <f t="shared" si="81"/>
        <v/>
      </c>
      <c r="S343" s="82"/>
      <c r="T343" s="84"/>
      <c r="U343" s="84"/>
      <c r="V343" s="84"/>
      <c r="W343" s="16" t="str" cm="1">
        <f t="array" ref="W343">IF(S343="","",IF($W$11="4 Beste",SUM(LARGE(S343:V343,{1;2;3;4})),(IF($W$11="3 Beste",SUM(LARGE(S343:V343,{1;2;3})),(IF($W$11="2 Beste",SUM(LARGE(S343:V343,{1;2})),IF($W$11="Bester",LARGE(S343:V343,1))))))))</f>
        <v/>
      </c>
      <c r="X343" s="101" t="str">
        <f t="shared" si="82"/>
        <v/>
      </c>
      <c r="Y343" s="14"/>
      <c r="Z343" s="101" t="str">
        <f t="shared" si="83"/>
        <v/>
      </c>
      <c r="AA343" s="18"/>
      <c r="AB343" s="23" t="str">
        <f t="shared" si="75"/>
        <v/>
      </c>
      <c r="AC343" s="24" t="str">
        <f t="shared" si="76"/>
        <v/>
      </c>
      <c r="AD343" s="24" t="str">
        <f t="shared" si="77"/>
        <v/>
      </c>
      <c r="AE343" s="22" t="str">
        <f t="shared" si="84"/>
        <v/>
      </c>
      <c r="AF343" s="16" t="str">
        <f t="shared" si="85"/>
        <v/>
      </c>
      <c r="AG343" s="103" t="str">
        <f t="shared" si="86"/>
        <v/>
      </c>
      <c r="AH343" s="25" t="str">
        <f t="shared" si="87"/>
        <v/>
      </c>
      <c r="AI343" s="26" t="str">
        <f t="shared" si="88"/>
        <v/>
      </c>
      <c r="AJ343" s="27" t="str">
        <f t="shared" si="89"/>
        <v/>
      </c>
      <c r="AL343" s="6"/>
      <c r="AM343" s="6"/>
      <c r="AN343" s="6"/>
      <c r="AO343" s="6"/>
      <c r="AP343" s="6"/>
      <c r="AQ343" s="6"/>
      <c r="AR343" s="6"/>
      <c r="AS343" s="6"/>
      <c r="AT343" s="6"/>
      <c r="AU343" s="6"/>
      <c r="AV343" s="6"/>
      <c r="AW343" s="6"/>
      <c r="AX343" s="6"/>
      <c r="AY343" s="6"/>
    </row>
    <row r="344" spans="2:51" ht="18" customHeight="1" x14ac:dyDescent="0.2">
      <c r="B344" s="77">
        <v>333</v>
      </c>
      <c r="C344" s="105"/>
      <c r="D344" s="117"/>
      <c r="E344" s="117"/>
      <c r="F344" s="117"/>
      <c r="G344" s="106" t="str">
        <f t="shared" si="78"/>
        <v/>
      </c>
      <c r="H344" s="38"/>
      <c r="I344" s="14"/>
      <c r="J344" s="144"/>
      <c r="K344" s="148" t="str">
        <f t="shared" si="79"/>
        <v/>
      </c>
      <c r="L344" s="101" t="str">
        <f t="shared" si="80"/>
        <v/>
      </c>
      <c r="M344" s="82"/>
      <c r="N344" s="84"/>
      <c r="O344" s="84"/>
      <c r="P344" s="84"/>
      <c r="Q344" s="15" t="str" cm="1">
        <f t="array" ref="Q344">IF(M344="","",IF($Q$11="4 Beste",SUM(LARGE(M344:P344,{1;2;3;4})),(IF($Q$11="3 Beste",SUM(LARGE(M344:P344,{1;2;3})),(IF($Q$11="2 Beste",SUM(LARGE(M344:P344,{1;2})),IF($Q$11="Bester",LARGE(M344:P344,1))))))))</f>
        <v/>
      </c>
      <c r="R344" s="101" t="str">
        <f t="shared" si="81"/>
        <v/>
      </c>
      <c r="S344" s="82"/>
      <c r="T344" s="84"/>
      <c r="U344" s="84"/>
      <c r="V344" s="84"/>
      <c r="W344" s="16" t="str" cm="1">
        <f t="array" ref="W344">IF(S344="","",IF($W$11="4 Beste",SUM(LARGE(S344:V344,{1;2;3;4})),(IF($W$11="3 Beste",SUM(LARGE(S344:V344,{1;2;3})),(IF($W$11="2 Beste",SUM(LARGE(S344:V344,{1;2})),IF($W$11="Bester",LARGE(S344:V344,1))))))))</f>
        <v/>
      </c>
      <c r="X344" s="101" t="str">
        <f t="shared" si="82"/>
        <v/>
      </c>
      <c r="Y344" s="14"/>
      <c r="Z344" s="101" t="str">
        <f t="shared" si="83"/>
        <v/>
      </c>
      <c r="AA344" s="18"/>
      <c r="AB344" s="23" t="str">
        <f t="shared" si="75"/>
        <v/>
      </c>
      <c r="AC344" s="24" t="str">
        <f t="shared" si="76"/>
        <v/>
      </c>
      <c r="AD344" s="24" t="str">
        <f t="shared" si="77"/>
        <v/>
      </c>
      <c r="AE344" s="22" t="str">
        <f t="shared" si="84"/>
        <v/>
      </c>
      <c r="AF344" s="16" t="str">
        <f t="shared" si="85"/>
        <v/>
      </c>
      <c r="AG344" s="103" t="str">
        <f t="shared" si="86"/>
        <v/>
      </c>
      <c r="AH344" s="25" t="str">
        <f t="shared" si="87"/>
        <v/>
      </c>
      <c r="AI344" s="26" t="str">
        <f t="shared" si="88"/>
        <v/>
      </c>
      <c r="AJ344" s="27" t="str">
        <f t="shared" si="89"/>
        <v/>
      </c>
      <c r="AL344" s="6"/>
      <c r="AM344" s="6"/>
      <c r="AN344" s="6"/>
      <c r="AO344" s="6"/>
      <c r="AP344" s="6"/>
      <c r="AQ344" s="6"/>
      <c r="AR344" s="6"/>
      <c r="AS344" s="6"/>
      <c r="AT344" s="6"/>
      <c r="AU344" s="6"/>
      <c r="AV344" s="6"/>
      <c r="AW344" s="6"/>
      <c r="AX344" s="6"/>
      <c r="AY344" s="6"/>
    </row>
    <row r="345" spans="2:51" ht="18" customHeight="1" x14ac:dyDescent="0.2">
      <c r="B345" s="77">
        <v>334</v>
      </c>
      <c r="C345" s="105"/>
      <c r="D345" s="117"/>
      <c r="E345" s="117"/>
      <c r="F345" s="117"/>
      <c r="G345" s="106" t="str">
        <f t="shared" si="78"/>
        <v/>
      </c>
      <c r="H345" s="38"/>
      <c r="I345" s="14"/>
      <c r="J345" s="144"/>
      <c r="K345" s="148" t="str">
        <f t="shared" si="79"/>
        <v/>
      </c>
      <c r="L345" s="101" t="str">
        <f t="shared" si="80"/>
        <v/>
      </c>
      <c r="M345" s="82"/>
      <c r="N345" s="84"/>
      <c r="O345" s="84"/>
      <c r="P345" s="84"/>
      <c r="Q345" s="15" t="str" cm="1">
        <f t="array" ref="Q345">IF(M345="","",IF($Q$11="4 Beste",SUM(LARGE(M345:P345,{1;2;3;4})),(IF($Q$11="3 Beste",SUM(LARGE(M345:P345,{1;2;3})),(IF($Q$11="2 Beste",SUM(LARGE(M345:P345,{1;2})),IF($Q$11="Bester",LARGE(M345:P345,1))))))))</f>
        <v/>
      </c>
      <c r="R345" s="101" t="str">
        <f t="shared" si="81"/>
        <v/>
      </c>
      <c r="S345" s="82"/>
      <c r="T345" s="84"/>
      <c r="U345" s="84"/>
      <c r="V345" s="84"/>
      <c r="W345" s="16" t="str" cm="1">
        <f t="array" ref="W345">IF(S345="","",IF($W$11="4 Beste",SUM(LARGE(S345:V345,{1;2;3;4})),(IF($W$11="3 Beste",SUM(LARGE(S345:V345,{1;2;3})),(IF($W$11="2 Beste",SUM(LARGE(S345:V345,{1;2})),IF($W$11="Bester",LARGE(S345:V345,1))))))))</f>
        <v/>
      </c>
      <c r="X345" s="101" t="str">
        <f t="shared" si="82"/>
        <v/>
      </c>
      <c r="Y345" s="14"/>
      <c r="Z345" s="101" t="str">
        <f t="shared" si="83"/>
        <v/>
      </c>
      <c r="AA345" s="18"/>
      <c r="AB345" s="23" t="str">
        <f t="shared" si="75"/>
        <v/>
      </c>
      <c r="AC345" s="24" t="str">
        <f t="shared" si="76"/>
        <v/>
      </c>
      <c r="AD345" s="24" t="str">
        <f t="shared" si="77"/>
        <v/>
      </c>
      <c r="AE345" s="22" t="str">
        <f t="shared" si="84"/>
        <v/>
      </c>
      <c r="AF345" s="16" t="str">
        <f t="shared" si="85"/>
        <v/>
      </c>
      <c r="AG345" s="103" t="str">
        <f t="shared" si="86"/>
        <v/>
      </c>
      <c r="AH345" s="25" t="str">
        <f t="shared" si="87"/>
        <v/>
      </c>
      <c r="AI345" s="26" t="str">
        <f t="shared" si="88"/>
        <v/>
      </c>
      <c r="AJ345" s="27" t="str">
        <f t="shared" si="89"/>
        <v/>
      </c>
      <c r="AL345" s="6"/>
      <c r="AM345" s="6"/>
      <c r="AN345" s="6"/>
      <c r="AO345" s="6"/>
      <c r="AP345" s="6"/>
      <c r="AQ345" s="6"/>
      <c r="AR345" s="6"/>
      <c r="AS345" s="6"/>
      <c r="AT345" s="6"/>
      <c r="AU345" s="6"/>
      <c r="AV345" s="6"/>
      <c r="AW345" s="6"/>
      <c r="AX345" s="6"/>
      <c r="AY345" s="6"/>
    </row>
    <row r="346" spans="2:51" ht="18" customHeight="1" x14ac:dyDescent="0.2">
      <c r="B346" s="77">
        <v>335</v>
      </c>
      <c r="C346" s="105"/>
      <c r="D346" s="117"/>
      <c r="E346" s="117"/>
      <c r="F346" s="117"/>
      <c r="G346" s="106" t="str">
        <f t="shared" si="78"/>
        <v/>
      </c>
      <c r="H346" s="38"/>
      <c r="I346" s="14"/>
      <c r="J346" s="144"/>
      <c r="K346" s="148" t="str">
        <f t="shared" si="79"/>
        <v/>
      </c>
      <c r="L346" s="101" t="str">
        <f t="shared" si="80"/>
        <v/>
      </c>
      <c r="M346" s="82"/>
      <c r="N346" s="84"/>
      <c r="O346" s="84"/>
      <c r="P346" s="84"/>
      <c r="Q346" s="15" t="str" cm="1">
        <f t="array" ref="Q346">IF(M346="","",IF($Q$11="4 Beste",SUM(LARGE(M346:P346,{1;2;3;4})),(IF($Q$11="3 Beste",SUM(LARGE(M346:P346,{1;2;3})),(IF($Q$11="2 Beste",SUM(LARGE(M346:P346,{1;2})),IF($Q$11="Bester",LARGE(M346:P346,1))))))))</f>
        <v/>
      </c>
      <c r="R346" s="101" t="str">
        <f t="shared" si="81"/>
        <v/>
      </c>
      <c r="S346" s="82"/>
      <c r="T346" s="84"/>
      <c r="U346" s="84"/>
      <c r="V346" s="84"/>
      <c r="W346" s="16" t="str" cm="1">
        <f t="array" ref="W346">IF(S346="","",IF($W$11="4 Beste",SUM(LARGE(S346:V346,{1;2;3;4})),(IF($W$11="3 Beste",SUM(LARGE(S346:V346,{1;2;3})),(IF($W$11="2 Beste",SUM(LARGE(S346:V346,{1;2})),IF($W$11="Bester",LARGE(S346:V346,1))))))))</f>
        <v/>
      </c>
      <c r="X346" s="101" t="str">
        <f t="shared" si="82"/>
        <v/>
      </c>
      <c r="Y346" s="14"/>
      <c r="Z346" s="101" t="str">
        <f t="shared" si="83"/>
        <v/>
      </c>
      <c r="AA346" s="18"/>
      <c r="AB346" s="23" t="str">
        <f t="shared" si="75"/>
        <v/>
      </c>
      <c r="AC346" s="24" t="str">
        <f t="shared" si="76"/>
        <v/>
      </c>
      <c r="AD346" s="24" t="str">
        <f t="shared" si="77"/>
        <v/>
      </c>
      <c r="AE346" s="22" t="str">
        <f t="shared" si="84"/>
        <v/>
      </c>
      <c r="AF346" s="16" t="str">
        <f t="shared" si="85"/>
        <v/>
      </c>
      <c r="AG346" s="103" t="str">
        <f t="shared" si="86"/>
        <v/>
      </c>
      <c r="AH346" s="25" t="str">
        <f t="shared" si="87"/>
        <v/>
      </c>
      <c r="AI346" s="26" t="str">
        <f t="shared" si="88"/>
        <v/>
      </c>
      <c r="AJ346" s="27" t="str">
        <f t="shared" si="89"/>
        <v/>
      </c>
      <c r="AL346" s="6"/>
      <c r="AM346" s="6"/>
      <c r="AN346" s="6"/>
      <c r="AO346" s="6"/>
      <c r="AP346" s="6"/>
      <c r="AQ346" s="6"/>
      <c r="AR346" s="6"/>
      <c r="AS346" s="6"/>
      <c r="AT346" s="6"/>
      <c r="AU346" s="6"/>
      <c r="AV346" s="6"/>
      <c r="AW346" s="6"/>
      <c r="AX346" s="6"/>
      <c r="AY346" s="6"/>
    </row>
    <row r="347" spans="2:51" ht="18" customHeight="1" x14ac:dyDescent="0.2">
      <c r="B347" s="77">
        <v>336</v>
      </c>
      <c r="C347" s="105"/>
      <c r="D347" s="117"/>
      <c r="E347" s="117"/>
      <c r="F347" s="117"/>
      <c r="G347" s="106" t="str">
        <f t="shared" si="78"/>
        <v/>
      </c>
      <c r="H347" s="38"/>
      <c r="I347" s="14"/>
      <c r="J347" s="144"/>
      <c r="K347" s="148" t="str">
        <f t="shared" si="79"/>
        <v/>
      </c>
      <c r="L347" s="101" t="str">
        <f t="shared" si="80"/>
        <v/>
      </c>
      <c r="M347" s="82"/>
      <c r="N347" s="84"/>
      <c r="O347" s="84"/>
      <c r="P347" s="84"/>
      <c r="Q347" s="15" t="str" cm="1">
        <f t="array" ref="Q347">IF(M347="","",IF($Q$11="4 Beste",SUM(LARGE(M347:P347,{1;2;3;4})),(IF($Q$11="3 Beste",SUM(LARGE(M347:P347,{1;2;3})),(IF($Q$11="2 Beste",SUM(LARGE(M347:P347,{1;2})),IF($Q$11="Bester",LARGE(M347:P347,1))))))))</f>
        <v/>
      </c>
      <c r="R347" s="101" t="str">
        <f t="shared" si="81"/>
        <v/>
      </c>
      <c r="S347" s="82"/>
      <c r="T347" s="84"/>
      <c r="U347" s="84"/>
      <c r="V347" s="84"/>
      <c r="W347" s="16" t="str" cm="1">
        <f t="array" ref="W347">IF(S347="","",IF($W$11="4 Beste",SUM(LARGE(S347:V347,{1;2;3;4})),(IF($W$11="3 Beste",SUM(LARGE(S347:V347,{1;2;3})),(IF($W$11="2 Beste",SUM(LARGE(S347:V347,{1;2})),IF($W$11="Bester",LARGE(S347:V347,1))))))))</f>
        <v/>
      </c>
      <c r="X347" s="101" t="str">
        <f t="shared" si="82"/>
        <v/>
      </c>
      <c r="Y347" s="14"/>
      <c r="Z347" s="101" t="str">
        <f t="shared" si="83"/>
        <v/>
      </c>
      <c r="AA347" s="18"/>
      <c r="AB347" s="23" t="str">
        <f t="shared" si="75"/>
        <v/>
      </c>
      <c r="AC347" s="24" t="str">
        <f t="shared" si="76"/>
        <v/>
      </c>
      <c r="AD347" s="24" t="str">
        <f t="shared" si="77"/>
        <v/>
      </c>
      <c r="AE347" s="22" t="str">
        <f t="shared" si="84"/>
        <v/>
      </c>
      <c r="AF347" s="16" t="str">
        <f t="shared" si="85"/>
        <v/>
      </c>
      <c r="AG347" s="103" t="str">
        <f t="shared" si="86"/>
        <v/>
      </c>
      <c r="AH347" s="25" t="str">
        <f t="shared" si="87"/>
        <v/>
      </c>
      <c r="AI347" s="26" t="str">
        <f t="shared" si="88"/>
        <v/>
      </c>
      <c r="AJ347" s="27" t="str">
        <f t="shared" si="89"/>
        <v/>
      </c>
      <c r="AL347" s="6"/>
      <c r="AM347" s="6"/>
      <c r="AN347" s="6"/>
      <c r="AO347" s="6"/>
      <c r="AP347" s="6"/>
      <c r="AQ347" s="6"/>
      <c r="AR347" s="6"/>
      <c r="AS347" s="6"/>
      <c r="AT347" s="6"/>
      <c r="AU347" s="6"/>
      <c r="AV347" s="6"/>
      <c r="AW347" s="6"/>
      <c r="AX347" s="6"/>
      <c r="AY347" s="6"/>
    </row>
    <row r="348" spans="2:51" ht="18" customHeight="1" x14ac:dyDescent="0.2">
      <c r="B348" s="77">
        <v>337</v>
      </c>
      <c r="C348" s="105"/>
      <c r="D348" s="117"/>
      <c r="E348" s="117"/>
      <c r="F348" s="117"/>
      <c r="G348" s="106" t="str">
        <f t="shared" si="78"/>
        <v/>
      </c>
      <c r="H348" s="38"/>
      <c r="I348" s="14"/>
      <c r="J348" s="144"/>
      <c r="K348" s="148" t="str">
        <f t="shared" si="79"/>
        <v/>
      </c>
      <c r="L348" s="101" t="str">
        <f t="shared" si="80"/>
        <v/>
      </c>
      <c r="M348" s="82"/>
      <c r="N348" s="84"/>
      <c r="O348" s="84"/>
      <c r="P348" s="84"/>
      <c r="Q348" s="15" t="str" cm="1">
        <f t="array" ref="Q348">IF(M348="","",IF($Q$11="4 Beste",SUM(LARGE(M348:P348,{1;2;3;4})),(IF($Q$11="3 Beste",SUM(LARGE(M348:P348,{1;2;3})),(IF($Q$11="2 Beste",SUM(LARGE(M348:P348,{1;2})),IF($Q$11="Bester",LARGE(M348:P348,1))))))))</f>
        <v/>
      </c>
      <c r="R348" s="101" t="str">
        <f t="shared" si="81"/>
        <v/>
      </c>
      <c r="S348" s="82"/>
      <c r="T348" s="84"/>
      <c r="U348" s="84"/>
      <c r="V348" s="84"/>
      <c r="W348" s="16" t="str" cm="1">
        <f t="array" ref="W348">IF(S348="","",IF($W$11="4 Beste",SUM(LARGE(S348:V348,{1;2;3;4})),(IF($W$11="3 Beste",SUM(LARGE(S348:V348,{1;2;3})),(IF($W$11="2 Beste",SUM(LARGE(S348:V348,{1;2})),IF($W$11="Bester",LARGE(S348:V348,1))))))))</f>
        <v/>
      </c>
      <c r="X348" s="101" t="str">
        <f t="shared" si="82"/>
        <v/>
      </c>
      <c r="Y348" s="14"/>
      <c r="Z348" s="101" t="str">
        <f t="shared" si="83"/>
        <v/>
      </c>
      <c r="AA348" s="18"/>
      <c r="AB348" s="23" t="str">
        <f t="shared" si="75"/>
        <v/>
      </c>
      <c r="AC348" s="24" t="str">
        <f t="shared" si="76"/>
        <v/>
      </c>
      <c r="AD348" s="24" t="str">
        <f t="shared" si="77"/>
        <v/>
      </c>
      <c r="AE348" s="22" t="str">
        <f t="shared" si="84"/>
        <v/>
      </c>
      <c r="AF348" s="16" t="str">
        <f t="shared" si="85"/>
        <v/>
      </c>
      <c r="AG348" s="103" t="str">
        <f t="shared" si="86"/>
        <v/>
      </c>
      <c r="AH348" s="25" t="str">
        <f t="shared" si="87"/>
        <v/>
      </c>
      <c r="AI348" s="26" t="str">
        <f t="shared" si="88"/>
        <v/>
      </c>
      <c r="AJ348" s="27" t="str">
        <f t="shared" si="89"/>
        <v/>
      </c>
      <c r="AL348" s="6"/>
      <c r="AM348" s="6"/>
      <c r="AN348" s="6"/>
      <c r="AO348" s="6"/>
      <c r="AP348" s="6"/>
      <c r="AQ348" s="6"/>
      <c r="AR348" s="6"/>
      <c r="AS348" s="6"/>
      <c r="AT348" s="6"/>
      <c r="AU348" s="6"/>
      <c r="AV348" s="6"/>
      <c r="AW348" s="6"/>
      <c r="AX348" s="6"/>
      <c r="AY348" s="6"/>
    </row>
    <row r="349" spans="2:51" ht="18" customHeight="1" x14ac:dyDescent="0.2">
      <c r="B349" s="77">
        <v>338</v>
      </c>
      <c r="C349" s="105"/>
      <c r="D349" s="117"/>
      <c r="E349" s="117"/>
      <c r="F349" s="117"/>
      <c r="G349" s="106" t="str">
        <f t="shared" si="78"/>
        <v/>
      </c>
      <c r="H349" s="38"/>
      <c r="I349" s="14"/>
      <c r="J349" s="144"/>
      <c r="K349" s="148" t="str">
        <f t="shared" si="79"/>
        <v/>
      </c>
      <c r="L349" s="101" t="str">
        <f t="shared" si="80"/>
        <v/>
      </c>
      <c r="M349" s="82"/>
      <c r="N349" s="84"/>
      <c r="O349" s="84"/>
      <c r="P349" s="84"/>
      <c r="Q349" s="15" t="str" cm="1">
        <f t="array" ref="Q349">IF(M349="","",IF($Q$11="4 Beste",SUM(LARGE(M349:P349,{1;2;3;4})),(IF($Q$11="3 Beste",SUM(LARGE(M349:P349,{1;2;3})),(IF($Q$11="2 Beste",SUM(LARGE(M349:P349,{1;2})),IF($Q$11="Bester",LARGE(M349:P349,1))))))))</f>
        <v/>
      </c>
      <c r="R349" s="101" t="str">
        <f t="shared" si="81"/>
        <v/>
      </c>
      <c r="S349" s="82"/>
      <c r="T349" s="84"/>
      <c r="U349" s="84"/>
      <c r="V349" s="84"/>
      <c r="W349" s="16" t="str" cm="1">
        <f t="array" ref="W349">IF(S349="","",IF($W$11="4 Beste",SUM(LARGE(S349:V349,{1;2;3;4})),(IF($W$11="3 Beste",SUM(LARGE(S349:V349,{1;2;3})),(IF($W$11="2 Beste",SUM(LARGE(S349:V349,{1;2})),IF($W$11="Bester",LARGE(S349:V349,1))))))))</f>
        <v/>
      </c>
      <c r="X349" s="101" t="str">
        <f t="shared" si="82"/>
        <v/>
      </c>
      <c r="Y349" s="14"/>
      <c r="Z349" s="101" t="str">
        <f t="shared" si="83"/>
        <v/>
      </c>
      <c r="AA349" s="18"/>
      <c r="AB349" s="23" t="str">
        <f t="shared" si="75"/>
        <v/>
      </c>
      <c r="AC349" s="24" t="str">
        <f t="shared" si="76"/>
        <v/>
      </c>
      <c r="AD349" s="24" t="str">
        <f t="shared" si="77"/>
        <v/>
      </c>
      <c r="AE349" s="22" t="str">
        <f t="shared" si="84"/>
        <v/>
      </c>
      <c r="AF349" s="16" t="str">
        <f t="shared" si="85"/>
        <v/>
      </c>
      <c r="AG349" s="103" t="str">
        <f t="shared" si="86"/>
        <v/>
      </c>
      <c r="AH349" s="25" t="str">
        <f t="shared" si="87"/>
        <v/>
      </c>
      <c r="AI349" s="26" t="str">
        <f t="shared" si="88"/>
        <v/>
      </c>
      <c r="AJ349" s="27" t="str">
        <f t="shared" si="89"/>
        <v/>
      </c>
      <c r="AL349" s="6"/>
      <c r="AM349" s="6"/>
      <c r="AN349" s="6"/>
      <c r="AO349" s="6"/>
      <c r="AP349" s="6"/>
      <c r="AQ349" s="6"/>
      <c r="AR349" s="6"/>
      <c r="AS349" s="6"/>
      <c r="AT349" s="6"/>
      <c r="AU349" s="6"/>
      <c r="AV349" s="6"/>
      <c r="AW349" s="6"/>
      <c r="AX349" s="6"/>
      <c r="AY349" s="6"/>
    </row>
    <row r="350" spans="2:51" ht="18" customHeight="1" x14ac:dyDescent="0.2">
      <c r="B350" s="77">
        <v>339</v>
      </c>
      <c r="C350" s="105"/>
      <c r="D350" s="117"/>
      <c r="E350" s="117"/>
      <c r="F350" s="117"/>
      <c r="G350" s="106" t="str">
        <f t="shared" si="78"/>
        <v/>
      </c>
      <c r="H350" s="38"/>
      <c r="I350" s="14"/>
      <c r="J350" s="144"/>
      <c r="K350" s="148" t="str">
        <f t="shared" si="79"/>
        <v/>
      </c>
      <c r="L350" s="101" t="str">
        <f t="shared" si="80"/>
        <v/>
      </c>
      <c r="M350" s="82"/>
      <c r="N350" s="84"/>
      <c r="O350" s="84"/>
      <c r="P350" s="84"/>
      <c r="Q350" s="15" t="str" cm="1">
        <f t="array" ref="Q350">IF(M350="","",IF($Q$11="4 Beste",SUM(LARGE(M350:P350,{1;2;3;4})),(IF($Q$11="3 Beste",SUM(LARGE(M350:P350,{1;2;3})),(IF($Q$11="2 Beste",SUM(LARGE(M350:P350,{1;2})),IF($Q$11="Bester",LARGE(M350:P350,1))))))))</f>
        <v/>
      </c>
      <c r="R350" s="101" t="str">
        <f t="shared" si="81"/>
        <v/>
      </c>
      <c r="S350" s="82"/>
      <c r="T350" s="84"/>
      <c r="U350" s="84"/>
      <c r="V350" s="84"/>
      <c r="W350" s="16" t="str" cm="1">
        <f t="array" ref="W350">IF(S350="","",IF($W$11="4 Beste",SUM(LARGE(S350:V350,{1;2;3;4})),(IF($W$11="3 Beste",SUM(LARGE(S350:V350,{1;2;3})),(IF($W$11="2 Beste",SUM(LARGE(S350:V350,{1;2})),IF($W$11="Bester",LARGE(S350:V350,1))))))))</f>
        <v/>
      </c>
      <c r="X350" s="101" t="str">
        <f t="shared" si="82"/>
        <v/>
      </c>
      <c r="Y350" s="14"/>
      <c r="Z350" s="101" t="str">
        <f t="shared" si="83"/>
        <v/>
      </c>
      <c r="AA350" s="18"/>
      <c r="AB350" s="23" t="str">
        <f t="shared" si="75"/>
        <v/>
      </c>
      <c r="AC350" s="24" t="str">
        <f t="shared" si="76"/>
        <v/>
      </c>
      <c r="AD350" s="24" t="str">
        <f t="shared" si="77"/>
        <v/>
      </c>
      <c r="AE350" s="22" t="str">
        <f t="shared" si="84"/>
        <v/>
      </c>
      <c r="AF350" s="16" t="str">
        <f t="shared" si="85"/>
        <v/>
      </c>
      <c r="AG350" s="103" t="str">
        <f t="shared" si="86"/>
        <v/>
      </c>
      <c r="AH350" s="25" t="str">
        <f t="shared" si="87"/>
        <v/>
      </c>
      <c r="AI350" s="26" t="str">
        <f t="shared" si="88"/>
        <v/>
      </c>
      <c r="AJ350" s="27" t="str">
        <f t="shared" si="89"/>
        <v/>
      </c>
      <c r="AL350" s="6"/>
      <c r="AM350" s="6"/>
      <c r="AN350" s="6"/>
      <c r="AO350" s="6"/>
      <c r="AP350" s="6"/>
      <c r="AQ350" s="6"/>
      <c r="AR350" s="6"/>
      <c r="AS350" s="6"/>
      <c r="AT350" s="6"/>
      <c r="AU350" s="6"/>
      <c r="AV350" s="6"/>
      <c r="AW350" s="6"/>
      <c r="AX350" s="6"/>
      <c r="AY350" s="6"/>
    </row>
    <row r="351" spans="2:51" ht="18" customHeight="1" x14ac:dyDescent="0.2">
      <c r="B351" s="77">
        <v>340</v>
      </c>
      <c r="C351" s="105"/>
      <c r="D351" s="117"/>
      <c r="E351" s="117"/>
      <c r="F351" s="117"/>
      <c r="G351" s="106" t="str">
        <f t="shared" si="78"/>
        <v/>
      </c>
      <c r="H351" s="38"/>
      <c r="I351" s="14"/>
      <c r="J351" s="144"/>
      <c r="K351" s="148" t="str">
        <f t="shared" si="79"/>
        <v/>
      </c>
      <c r="L351" s="101" t="str">
        <f t="shared" si="80"/>
        <v/>
      </c>
      <c r="M351" s="82"/>
      <c r="N351" s="84"/>
      <c r="O351" s="84"/>
      <c r="P351" s="84"/>
      <c r="Q351" s="15" t="str" cm="1">
        <f t="array" ref="Q351">IF(M351="","",IF($Q$11="4 Beste",SUM(LARGE(M351:P351,{1;2;3;4})),(IF($Q$11="3 Beste",SUM(LARGE(M351:P351,{1;2;3})),(IF($Q$11="2 Beste",SUM(LARGE(M351:P351,{1;2})),IF($Q$11="Bester",LARGE(M351:P351,1))))))))</f>
        <v/>
      </c>
      <c r="R351" s="101" t="str">
        <f t="shared" si="81"/>
        <v/>
      </c>
      <c r="S351" s="82"/>
      <c r="T351" s="84"/>
      <c r="U351" s="84"/>
      <c r="V351" s="84"/>
      <c r="W351" s="16" t="str" cm="1">
        <f t="array" ref="W351">IF(S351="","",IF($W$11="4 Beste",SUM(LARGE(S351:V351,{1;2;3;4})),(IF($W$11="3 Beste",SUM(LARGE(S351:V351,{1;2;3})),(IF($W$11="2 Beste",SUM(LARGE(S351:V351,{1;2})),IF($W$11="Bester",LARGE(S351:V351,1))))))))</f>
        <v/>
      </c>
      <c r="X351" s="101" t="str">
        <f t="shared" si="82"/>
        <v/>
      </c>
      <c r="Y351" s="14"/>
      <c r="Z351" s="101" t="str">
        <f t="shared" si="83"/>
        <v/>
      </c>
      <c r="AA351" s="18"/>
      <c r="AB351" s="23" t="str">
        <f t="shared" si="75"/>
        <v/>
      </c>
      <c r="AC351" s="24" t="str">
        <f t="shared" si="76"/>
        <v/>
      </c>
      <c r="AD351" s="24" t="str">
        <f t="shared" si="77"/>
        <v/>
      </c>
      <c r="AE351" s="22" t="str">
        <f t="shared" si="84"/>
        <v/>
      </c>
      <c r="AF351" s="16" t="str">
        <f t="shared" si="85"/>
        <v/>
      </c>
      <c r="AG351" s="103" t="str">
        <f t="shared" si="86"/>
        <v/>
      </c>
      <c r="AH351" s="25" t="str">
        <f t="shared" si="87"/>
        <v/>
      </c>
      <c r="AI351" s="26" t="str">
        <f t="shared" si="88"/>
        <v/>
      </c>
      <c r="AJ351" s="27" t="str">
        <f t="shared" si="89"/>
        <v/>
      </c>
      <c r="AL351" s="6"/>
      <c r="AM351" s="6"/>
      <c r="AN351" s="6"/>
      <c r="AO351" s="6"/>
      <c r="AP351" s="6"/>
      <c r="AQ351" s="6"/>
      <c r="AR351" s="6"/>
      <c r="AS351" s="6"/>
      <c r="AT351" s="6"/>
      <c r="AU351" s="6"/>
      <c r="AV351" s="6"/>
      <c r="AW351" s="6"/>
      <c r="AX351" s="6"/>
      <c r="AY351" s="6"/>
    </row>
    <row r="352" spans="2:51" ht="18" customHeight="1" x14ac:dyDescent="0.2">
      <c r="B352" s="77">
        <v>341</v>
      </c>
      <c r="C352" s="105"/>
      <c r="D352" s="117"/>
      <c r="E352" s="117"/>
      <c r="F352" s="117"/>
      <c r="G352" s="106" t="str">
        <f t="shared" si="78"/>
        <v/>
      </c>
      <c r="H352" s="38"/>
      <c r="I352" s="14"/>
      <c r="J352" s="144"/>
      <c r="K352" s="148" t="str">
        <f t="shared" si="79"/>
        <v/>
      </c>
      <c r="L352" s="101" t="str">
        <f t="shared" si="80"/>
        <v/>
      </c>
      <c r="M352" s="82"/>
      <c r="N352" s="84"/>
      <c r="O352" s="84"/>
      <c r="P352" s="84"/>
      <c r="Q352" s="15" t="str" cm="1">
        <f t="array" ref="Q352">IF(M352="","",IF($Q$11="4 Beste",SUM(LARGE(M352:P352,{1;2;3;4})),(IF($Q$11="3 Beste",SUM(LARGE(M352:P352,{1;2;3})),(IF($Q$11="2 Beste",SUM(LARGE(M352:P352,{1;2})),IF($Q$11="Bester",LARGE(M352:P352,1))))))))</f>
        <v/>
      </c>
      <c r="R352" s="101" t="str">
        <f t="shared" si="81"/>
        <v/>
      </c>
      <c r="S352" s="82"/>
      <c r="T352" s="84"/>
      <c r="U352" s="84"/>
      <c r="V352" s="84"/>
      <c r="W352" s="16" t="str" cm="1">
        <f t="array" ref="W352">IF(S352="","",IF($W$11="4 Beste",SUM(LARGE(S352:V352,{1;2;3;4})),(IF($W$11="3 Beste",SUM(LARGE(S352:V352,{1;2;3})),(IF($W$11="2 Beste",SUM(LARGE(S352:V352,{1;2})),IF($W$11="Bester",LARGE(S352:V352,1))))))))</f>
        <v/>
      </c>
      <c r="X352" s="101" t="str">
        <f t="shared" si="82"/>
        <v/>
      </c>
      <c r="Y352" s="14"/>
      <c r="Z352" s="101" t="str">
        <f t="shared" si="83"/>
        <v/>
      </c>
      <c r="AA352" s="18"/>
      <c r="AB352" s="23" t="str">
        <f t="shared" si="75"/>
        <v/>
      </c>
      <c r="AC352" s="24" t="str">
        <f t="shared" si="76"/>
        <v/>
      </c>
      <c r="AD352" s="24" t="str">
        <f t="shared" si="77"/>
        <v/>
      </c>
      <c r="AE352" s="22" t="str">
        <f t="shared" si="84"/>
        <v/>
      </c>
      <c r="AF352" s="16" t="str">
        <f t="shared" si="85"/>
        <v/>
      </c>
      <c r="AG352" s="103" t="str">
        <f t="shared" si="86"/>
        <v/>
      </c>
      <c r="AH352" s="25" t="str">
        <f t="shared" si="87"/>
        <v/>
      </c>
      <c r="AI352" s="26" t="str">
        <f t="shared" si="88"/>
        <v/>
      </c>
      <c r="AJ352" s="27" t="str">
        <f t="shared" si="89"/>
        <v/>
      </c>
      <c r="AL352" s="6"/>
      <c r="AM352" s="6"/>
      <c r="AN352" s="6"/>
      <c r="AO352" s="6"/>
      <c r="AP352" s="6"/>
      <c r="AQ352" s="6"/>
      <c r="AR352" s="6"/>
      <c r="AS352" s="6"/>
      <c r="AT352" s="6"/>
      <c r="AU352" s="6"/>
      <c r="AV352" s="6"/>
      <c r="AW352" s="6"/>
      <c r="AX352" s="6"/>
      <c r="AY352" s="6"/>
    </row>
    <row r="353" spans="2:51" ht="18" customHeight="1" x14ac:dyDescent="0.2">
      <c r="B353" s="77">
        <v>342</v>
      </c>
      <c r="C353" s="105"/>
      <c r="D353" s="117"/>
      <c r="E353" s="117"/>
      <c r="F353" s="117"/>
      <c r="G353" s="106" t="str">
        <f t="shared" si="78"/>
        <v/>
      </c>
      <c r="H353" s="38"/>
      <c r="I353" s="14"/>
      <c r="J353" s="144"/>
      <c r="K353" s="148" t="str">
        <f t="shared" si="79"/>
        <v/>
      </c>
      <c r="L353" s="101" t="str">
        <f t="shared" si="80"/>
        <v/>
      </c>
      <c r="M353" s="82"/>
      <c r="N353" s="84"/>
      <c r="O353" s="84"/>
      <c r="P353" s="84"/>
      <c r="Q353" s="15" t="str" cm="1">
        <f t="array" ref="Q353">IF(M353="","",IF($Q$11="4 Beste",SUM(LARGE(M353:P353,{1;2;3;4})),(IF($Q$11="3 Beste",SUM(LARGE(M353:P353,{1;2;3})),(IF($Q$11="2 Beste",SUM(LARGE(M353:P353,{1;2})),IF($Q$11="Bester",LARGE(M353:P353,1))))))))</f>
        <v/>
      </c>
      <c r="R353" s="101" t="str">
        <f t="shared" si="81"/>
        <v/>
      </c>
      <c r="S353" s="82"/>
      <c r="T353" s="84"/>
      <c r="U353" s="84"/>
      <c r="V353" s="84"/>
      <c r="W353" s="16" t="str" cm="1">
        <f t="array" ref="W353">IF(S353="","",IF($W$11="4 Beste",SUM(LARGE(S353:V353,{1;2;3;4})),(IF($W$11="3 Beste",SUM(LARGE(S353:V353,{1;2;3})),(IF($W$11="2 Beste",SUM(LARGE(S353:V353,{1;2})),IF($W$11="Bester",LARGE(S353:V353,1))))))))</f>
        <v/>
      </c>
      <c r="X353" s="101" t="str">
        <f t="shared" si="82"/>
        <v/>
      </c>
      <c r="Y353" s="14"/>
      <c r="Z353" s="101" t="str">
        <f t="shared" si="83"/>
        <v/>
      </c>
      <c r="AA353" s="18"/>
      <c r="AB353" s="23" t="str">
        <f t="shared" si="75"/>
        <v/>
      </c>
      <c r="AC353" s="24" t="str">
        <f t="shared" si="76"/>
        <v/>
      </c>
      <c r="AD353" s="24" t="str">
        <f t="shared" si="77"/>
        <v/>
      </c>
      <c r="AE353" s="22" t="str">
        <f t="shared" si="84"/>
        <v/>
      </c>
      <c r="AF353" s="16" t="str">
        <f t="shared" si="85"/>
        <v/>
      </c>
      <c r="AG353" s="103" t="str">
        <f t="shared" si="86"/>
        <v/>
      </c>
      <c r="AH353" s="25" t="str">
        <f t="shared" si="87"/>
        <v/>
      </c>
      <c r="AI353" s="26" t="str">
        <f t="shared" si="88"/>
        <v/>
      </c>
      <c r="AJ353" s="27" t="str">
        <f t="shared" si="89"/>
        <v/>
      </c>
      <c r="AL353" s="6"/>
      <c r="AM353" s="6"/>
      <c r="AN353" s="6"/>
      <c r="AO353" s="6"/>
      <c r="AP353" s="6"/>
      <c r="AQ353" s="6"/>
      <c r="AR353" s="6"/>
      <c r="AS353" s="6"/>
      <c r="AT353" s="6"/>
      <c r="AU353" s="6"/>
      <c r="AV353" s="6"/>
      <c r="AW353" s="6"/>
      <c r="AX353" s="6"/>
      <c r="AY353" s="6"/>
    </row>
    <row r="354" spans="2:51" ht="18" customHeight="1" x14ac:dyDescent="0.2">
      <c r="B354" s="77">
        <v>343</v>
      </c>
      <c r="C354" s="105"/>
      <c r="D354" s="117"/>
      <c r="E354" s="117"/>
      <c r="F354" s="117"/>
      <c r="G354" s="106" t="str">
        <f t="shared" si="78"/>
        <v/>
      </c>
      <c r="H354" s="38"/>
      <c r="I354" s="14"/>
      <c r="J354" s="144"/>
      <c r="K354" s="148" t="str">
        <f t="shared" si="79"/>
        <v/>
      </c>
      <c r="L354" s="101" t="str">
        <f t="shared" si="80"/>
        <v/>
      </c>
      <c r="M354" s="82"/>
      <c r="N354" s="84"/>
      <c r="O354" s="84"/>
      <c r="P354" s="84"/>
      <c r="Q354" s="15" t="str" cm="1">
        <f t="array" ref="Q354">IF(M354="","",IF($Q$11="4 Beste",SUM(LARGE(M354:P354,{1;2;3;4})),(IF($Q$11="3 Beste",SUM(LARGE(M354:P354,{1;2;3})),(IF($Q$11="2 Beste",SUM(LARGE(M354:P354,{1;2})),IF($Q$11="Bester",LARGE(M354:P354,1))))))))</f>
        <v/>
      </c>
      <c r="R354" s="101" t="str">
        <f t="shared" si="81"/>
        <v/>
      </c>
      <c r="S354" s="82"/>
      <c r="T354" s="84"/>
      <c r="U354" s="84"/>
      <c r="V354" s="84"/>
      <c r="W354" s="16" t="str" cm="1">
        <f t="array" ref="W354">IF(S354="","",IF($W$11="4 Beste",SUM(LARGE(S354:V354,{1;2;3;4})),(IF($W$11="3 Beste",SUM(LARGE(S354:V354,{1;2;3})),(IF($W$11="2 Beste",SUM(LARGE(S354:V354,{1;2})),IF($W$11="Bester",LARGE(S354:V354,1))))))))</f>
        <v/>
      </c>
      <c r="X354" s="101" t="str">
        <f t="shared" si="82"/>
        <v/>
      </c>
      <c r="Y354" s="14"/>
      <c r="Z354" s="101" t="str">
        <f t="shared" si="83"/>
        <v/>
      </c>
      <c r="AA354" s="18"/>
      <c r="AB354" s="23" t="str">
        <f t="shared" si="75"/>
        <v/>
      </c>
      <c r="AC354" s="24" t="str">
        <f t="shared" si="76"/>
        <v/>
      </c>
      <c r="AD354" s="24" t="str">
        <f t="shared" si="77"/>
        <v/>
      </c>
      <c r="AE354" s="22" t="str">
        <f t="shared" si="84"/>
        <v/>
      </c>
      <c r="AF354" s="16" t="str">
        <f t="shared" si="85"/>
        <v/>
      </c>
      <c r="AG354" s="103" t="str">
        <f t="shared" si="86"/>
        <v/>
      </c>
      <c r="AH354" s="25" t="str">
        <f t="shared" si="87"/>
        <v/>
      </c>
      <c r="AI354" s="26" t="str">
        <f t="shared" si="88"/>
        <v/>
      </c>
      <c r="AJ354" s="27" t="str">
        <f t="shared" si="89"/>
        <v/>
      </c>
      <c r="AL354" s="6"/>
      <c r="AM354" s="6"/>
      <c r="AN354" s="6"/>
      <c r="AO354" s="6"/>
      <c r="AP354" s="6"/>
      <c r="AQ354" s="6"/>
      <c r="AR354" s="6"/>
      <c r="AS354" s="6"/>
      <c r="AT354" s="6"/>
      <c r="AU354" s="6"/>
      <c r="AV354" s="6"/>
      <c r="AW354" s="6"/>
      <c r="AX354" s="6"/>
      <c r="AY354" s="6"/>
    </row>
    <row r="355" spans="2:51" ht="18" customHeight="1" x14ac:dyDescent="0.2">
      <c r="B355" s="77">
        <v>344</v>
      </c>
      <c r="C355" s="105"/>
      <c r="D355" s="117"/>
      <c r="E355" s="117"/>
      <c r="F355" s="117"/>
      <c r="G355" s="106" t="str">
        <f t="shared" si="78"/>
        <v/>
      </c>
      <c r="H355" s="38"/>
      <c r="I355" s="14"/>
      <c r="J355" s="144"/>
      <c r="K355" s="148" t="str">
        <f t="shared" si="79"/>
        <v/>
      </c>
      <c r="L355" s="101" t="str">
        <f t="shared" si="80"/>
        <v/>
      </c>
      <c r="M355" s="82"/>
      <c r="N355" s="84"/>
      <c r="O355" s="84"/>
      <c r="P355" s="84"/>
      <c r="Q355" s="15" t="str" cm="1">
        <f t="array" ref="Q355">IF(M355="","",IF($Q$11="4 Beste",SUM(LARGE(M355:P355,{1;2;3;4})),(IF($Q$11="3 Beste",SUM(LARGE(M355:P355,{1;2;3})),(IF($Q$11="2 Beste",SUM(LARGE(M355:P355,{1;2})),IF($Q$11="Bester",LARGE(M355:P355,1))))))))</f>
        <v/>
      </c>
      <c r="R355" s="101" t="str">
        <f t="shared" si="81"/>
        <v/>
      </c>
      <c r="S355" s="82"/>
      <c r="T355" s="84"/>
      <c r="U355" s="84"/>
      <c r="V355" s="84"/>
      <c r="W355" s="16" t="str" cm="1">
        <f t="array" ref="W355">IF(S355="","",IF($W$11="4 Beste",SUM(LARGE(S355:V355,{1;2;3;4})),(IF($W$11="3 Beste",SUM(LARGE(S355:V355,{1;2;3})),(IF($W$11="2 Beste",SUM(LARGE(S355:V355,{1;2})),IF($W$11="Bester",LARGE(S355:V355,1))))))))</f>
        <v/>
      </c>
      <c r="X355" s="101" t="str">
        <f t="shared" si="82"/>
        <v/>
      </c>
      <c r="Y355" s="14"/>
      <c r="Z355" s="101" t="str">
        <f t="shared" si="83"/>
        <v/>
      </c>
      <c r="AA355" s="18"/>
      <c r="AB355" s="23" t="str">
        <f t="shared" si="75"/>
        <v/>
      </c>
      <c r="AC355" s="24" t="str">
        <f t="shared" si="76"/>
        <v/>
      </c>
      <c r="AD355" s="24" t="str">
        <f t="shared" si="77"/>
        <v/>
      </c>
      <c r="AE355" s="22" t="str">
        <f t="shared" si="84"/>
        <v/>
      </c>
      <c r="AF355" s="16" t="str">
        <f t="shared" si="85"/>
        <v/>
      </c>
      <c r="AG355" s="103" t="str">
        <f t="shared" si="86"/>
        <v/>
      </c>
      <c r="AH355" s="25" t="str">
        <f t="shared" si="87"/>
        <v/>
      </c>
      <c r="AI355" s="26" t="str">
        <f t="shared" si="88"/>
        <v/>
      </c>
      <c r="AJ355" s="27" t="str">
        <f t="shared" si="89"/>
        <v/>
      </c>
      <c r="AL355" s="6"/>
      <c r="AM355" s="6"/>
      <c r="AN355" s="6"/>
      <c r="AO355" s="6"/>
      <c r="AP355" s="6"/>
      <c r="AQ355" s="6"/>
      <c r="AR355" s="6"/>
      <c r="AS355" s="6"/>
      <c r="AT355" s="6"/>
      <c r="AU355" s="6"/>
      <c r="AV355" s="6"/>
      <c r="AW355" s="6"/>
      <c r="AX355" s="6"/>
      <c r="AY355" s="6"/>
    </row>
    <row r="356" spans="2:51" ht="18" customHeight="1" x14ac:dyDescent="0.2">
      <c r="B356" s="77">
        <v>345</v>
      </c>
      <c r="C356" s="105"/>
      <c r="D356" s="117"/>
      <c r="E356" s="117"/>
      <c r="F356" s="117"/>
      <c r="G356" s="106" t="str">
        <f t="shared" si="78"/>
        <v/>
      </c>
      <c r="H356" s="38"/>
      <c r="I356" s="14"/>
      <c r="J356" s="144"/>
      <c r="K356" s="148" t="str">
        <f t="shared" si="79"/>
        <v/>
      </c>
      <c r="L356" s="101" t="str">
        <f t="shared" si="80"/>
        <v/>
      </c>
      <c r="M356" s="82"/>
      <c r="N356" s="84"/>
      <c r="O356" s="84"/>
      <c r="P356" s="84"/>
      <c r="Q356" s="15" t="str" cm="1">
        <f t="array" ref="Q356">IF(M356="","",IF($Q$11="4 Beste",SUM(LARGE(M356:P356,{1;2;3;4})),(IF($Q$11="3 Beste",SUM(LARGE(M356:P356,{1;2;3})),(IF($Q$11="2 Beste",SUM(LARGE(M356:P356,{1;2})),IF($Q$11="Bester",LARGE(M356:P356,1))))))))</f>
        <v/>
      </c>
      <c r="R356" s="101" t="str">
        <f t="shared" si="81"/>
        <v/>
      </c>
      <c r="S356" s="82"/>
      <c r="T356" s="84"/>
      <c r="U356" s="84"/>
      <c r="V356" s="84"/>
      <c r="W356" s="16" t="str" cm="1">
        <f t="array" ref="W356">IF(S356="","",IF($W$11="4 Beste",SUM(LARGE(S356:V356,{1;2;3;4})),(IF($W$11="3 Beste",SUM(LARGE(S356:V356,{1;2;3})),(IF($W$11="2 Beste",SUM(LARGE(S356:V356,{1;2})),IF($W$11="Bester",LARGE(S356:V356,1))))))))</f>
        <v/>
      </c>
      <c r="X356" s="101" t="str">
        <f t="shared" si="82"/>
        <v/>
      </c>
      <c r="Y356" s="14"/>
      <c r="Z356" s="101" t="str">
        <f t="shared" si="83"/>
        <v/>
      </c>
      <c r="AA356" s="18"/>
      <c r="AB356" s="23" t="str">
        <f t="shared" si="75"/>
        <v/>
      </c>
      <c r="AC356" s="24" t="str">
        <f t="shared" si="76"/>
        <v/>
      </c>
      <c r="AD356" s="24" t="str">
        <f t="shared" si="77"/>
        <v/>
      </c>
      <c r="AE356" s="22" t="str">
        <f t="shared" si="84"/>
        <v/>
      </c>
      <c r="AF356" s="16" t="str">
        <f t="shared" si="85"/>
        <v/>
      </c>
      <c r="AG356" s="103" t="str">
        <f t="shared" si="86"/>
        <v/>
      </c>
      <c r="AH356" s="25" t="str">
        <f t="shared" si="87"/>
        <v/>
      </c>
      <c r="AI356" s="26" t="str">
        <f t="shared" si="88"/>
        <v/>
      </c>
      <c r="AJ356" s="27" t="str">
        <f t="shared" si="89"/>
        <v/>
      </c>
      <c r="AL356" s="6"/>
      <c r="AM356" s="6"/>
      <c r="AN356" s="6"/>
      <c r="AO356" s="6"/>
      <c r="AP356" s="6"/>
      <c r="AQ356" s="6"/>
      <c r="AR356" s="6"/>
      <c r="AS356" s="6"/>
      <c r="AT356" s="6"/>
      <c r="AU356" s="6"/>
      <c r="AV356" s="6"/>
      <c r="AW356" s="6"/>
      <c r="AX356" s="6"/>
      <c r="AY356" s="6"/>
    </row>
    <row r="357" spans="2:51" ht="18" customHeight="1" x14ac:dyDescent="0.2">
      <c r="B357" s="77">
        <v>346</v>
      </c>
      <c r="C357" s="105"/>
      <c r="D357" s="117"/>
      <c r="E357" s="117"/>
      <c r="F357" s="117"/>
      <c r="G357" s="106" t="str">
        <f t="shared" si="78"/>
        <v/>
      </c>
      <c r="H357" s="38"/>
      <c r="I357" s="14"/>
      <c r="J357" s="144"/>
      <c r="K357" s="148" t="str">
        <f t="shared" si="79"/>
        <v/>
      </c>
      <c r="L357" s="101" t="str">
        <f t="shared" si="80"/>
        <v/>
      </c>
      <c r="M357" s="82"/>
      <c r="N357" s="84"/>
      <c r="O357" s="84"/>
      <c r="P357" s="84"/>
      <c r="Q357" s="15" t="str" cm="1">
        <f t="array" ref="Q357">IF(M357="","",IF($Q$11="4 Beste",SUM(LARGE(M357:P357,{1;2;3;4})),(IF($Q$11="3 Beste",SUM(LARGE(M357:P357,{1;2;3})),(IF($Q$11="2 Beste",SUM(LARGE(M357:P357,{1;2})),IF($Q$11="Bester",LARGE(M357:P357,1))))))))</f>
        <v/>
      </c>
      <c r="R357" s="101" t="str">
        <f t="shared" si="81"/>
        <v/>
      </c>
      <c r="S357" s="82"/>
      <c r="T357" s="84"/>
      <c r="U357" s="84"/>
      <c r="V357" s="84"/>
      <c r="W357" s="16" t="str" cm="1">
        <f t="array" ref="W357">IF(S357="","",IF($W$11="4 Beste",SUM(LARGE(S357:V357,{1;2;3;4})),(IF($W$11="3 Beste",SUM(LARGE(S357:V357,{1;2;3})),(IF($W$11="2 Beste",SUM(LARGE(S357:V357,{1;2})),IF($W$11="Bester",LARGE(S357:V357,1))))))))</f>
        <v/>
      </c>
      <c r="X357" s="101" t="str">
        <f t="shared" si="82"/>
        <v/>
      </c>
      <c r="Y357" s="14"/>
      <c r="Z357" s="101" t="str">
        <f t="shared" si="83"/>
        <v/>
      </c>
      <c r="AA357" s="18"/>
      <c r="AB357" s="23" t="str">
        <f t="shared" si="75"/>
        <v/>
      </c>
      <c r="AC357" s="24" t="str">
        <f t="shared" si="76"/>
        <v/>
      </c>
      <c r="AD357" s="24" t="str">
        <f t="shared" si="77"/>
        <v/>
      </c>
      <c r="AE357" s="22" t="str">
        <f t="shared" si="84"/>
        <v/>
      </c>
      <c r="AF357" s="16" t="str">
        <f t="shared" si="85"/>
        <v/>
      </c>
      <c r="AG357" s="103" t="str">
        <f t="shared" si="86"/>
        <v/>
      </c>
      <c r="AH357" s="25" t="str">
        <f t="shared" si="87"/>
        <v/>
      </c>
      <c r="AI357" s="26" t="str">
        <f t="shared" si="88"/>
        <v/>
      </c>
      <c r="AJ357" s="27" t="str">
        <f t="shared" si="89"/>
        <v/>
      </c>
      <c r="AL357" s="6"/>
      <c r="AM357" s="6"/>
      <c r="AN357" s="6"/>
      <c r="AO357" s="6"/>
      <c r="AP357" s="6"/>
      <c r="AQ357" s="6"/>
      <c r="AR357" s="6"/>
      <c r="AS357" s="6"/>
      <c r="AT357" s="6"/>
      <c r="AU357" s="6"/>
      <c r="AV357" s="6"/>
      <c r="AW357" s="6"/>
      <c r="AX357" s="6"/>
      <c r="AY357" s="6"/>
    </row>
    <row r="358" spans="2:51" ht="18" customHeight="1" x14ac:dyDescent="0.2">
      <c r="B358" s="77">
        <v>347</v>
      </c>
      <c r="C358" s="105"/>
      <c r="D358" s="117"/>
      <c r="E358" s="117"/>
      <c r="F358" s="117"/>
      <c r="G358" s="106" t="str">
        <f t="shared" si="78"/>
        <v/>
      </c>
      <c r="H358" s="38"/>
      <c r="I358" s="14"/>
      <c r="J358" s="144"/>
      <c r="K358" s="148" t="str">
        <f t="shared" si="79"/>
        <v/>
      </c>
      <c r="L358" s="101" t="str">
        <f t="shared" si="80"/>
        <v/>
      </c>
      <c r="M358" s="82"/>
      <c r="N358" s="84"/>
      <c r="O358" s="84"/>
      <c r="P358" s="84"/>
      <c r="Q358" s="15" t="str" cm="1">
        <f t="array" ref="Q358">IF(M358="","",IF($Q$11="4 Beste",SUM(LARGE(M358:P358,{1;2;3;4})),(IF($Q$11="3 Beste",SUM(LARGE(M358:P358,{1;2;3})),(IF($Q$11="2 Beste",SUM(LARGE(M358:P358,{1;2})),IF($Q$11="Bester",LARGE(M358:P358,1))))))))</f>
        <v/>
      </c>
      <c r="R358" s="101" t="str">
        <f t="shared" si="81"/>
        <v/>
      </c>
      <c r="S358" s="82"/>
      <c r="T358" s="84"/>
      <c r="U358" s="84"/>
      <c r="V358" s="84"/>
      <c r="W358" s="16" t="str" cm="1">
        <f t="array" ref="W358">IF(S358="","",IF($W$11="4 Beste",SUM(LARGE(S358:V358,{1;2;3;4})),(IF($W$11="3 Beste",SUM(LARGE(S358:V358,{1;2;3})),(IF($W$11="2 Beste",SUM(LARGE(S358:V358,{1;2})),IF($W$11="Bester",LARGE(S358:V358,1))))))))</f>
        <v/>
      </c>
      <c r="X358" s="101" t="str">
        <f t="shared" si="82"/>
        <v/>
      </c>
      <c r="Y358" s="14"/>
      <c r="Z358" s="101" t="str">
        <f t="shared" si="83"/>
        <v/>
      </c>
      <c r="AA358" s="18"/>
      <c r="AB358" s="23" t="str">
        <f t="shared" si="75"/>
        <v/>
      </c>
      <c r="AC358" s="24" t="str">
        <f t="shared" si="76"/>
        <v/>
      </c>
      <c r="AD358" s="24" t="str">
        <f t="shared" si="77"/>
        <v/>
      </c>
      <c r="AE358" s="22" t="str">
        <f t="shared" si="84"/>
        <v/>
      </c>
      <c r="AF358" s="16" t="str">
        <f t="shared" si="85"/>
        <v/>
      </c>
      <c r="AG358" s="103" t="str">
        <f t="shared" si="86"/>
        <v/>
      </c>
      <c r="AH358" s="25" t="str">
        <f t="shared" si="87"/>
        <v/>
      </c>
      <c r="AI358" s="26" t="str">
        <f t="shared" si="88"/>
        <v/>
      </c>
      <c r="AJ358" s="27" t="str">
        <f t="shared" si="89"/>
        <v/>
      </c>
      <c r="AL358" s="6"/>
      <c r="AM358" s="6"/>
      <c r="AN358" s="6"/>
      <c r="AO358" s="6"/>
      <c r="AP358" s="6"/>
      <c r="AQ358" s="6"/>
      <c r="AR358" s="6"/>
      <c r="AS358" s="6"/>
      <c r="AT358" s="6"/>
      <c r="AU358" s="6"/>
      <c r="AV358" s="6"/>
      <c r="AW358" s="6"/>
      <c r="AX358" s="6"/>
      <c r="AY358" s="6"/>
    </row>
    <row r="359" spans="2:51" ht="18" customHeight="1" x14ac:dyDescent="0.2">
      <c r="B359" s="77">
        <v>348</v>
      </c>
      <c r="C359" s="105"/>
      <c r="D359" s="117"/>
      <c r="E359" s="117"/>
      <c r="F359" s="117"/>
      <c r="G359" s="106" t="str">
        <f t="shared" si="78"/>
        <v/>
      </c>
      <c r="H359" s="38"/>
      <c r="I359" s="14"/>
      <c r="J359" s="144"/>
      <c r="K359" s="148" t="str">
        <f t="shared" si="79"/>
        <v/>
      </c>
      <c r="L359" s="101" t="str">
        <f t="shared" si="80"/>
        <v/>
      </c>
      <c r="M359" s="82"/>
      <c r="N359" s="84"/>
      <c r="O359" s="84"/>
      <c r="P359" s="84"/>
      <c r="Q359" s="15" t="str" cm="1">
        <f t="array" ref="Q359">IF(M359="","",IF($Q$11="4 Beste",SUM(LARGE(M359:P359,{1;2;3;4})),(IF($Q$11="3 Beste",SUM(LARGE(M359:P359,{1;2;3})),(IF($Q$11="2 Beste",SUM(LARGE(M359:P359,{1;2})),IF($Q$11="Bester",LARGE(M359:P359,1))))))))</f>
        <v/>
      </c>
      <c r="R359" s="101" t="str">
        <f t="shared" si="81"/>
        <v/>
      </c>
      <c r="S359" s="82"/>
      <c r="T359" s="84"/>
      <c r="U359" s="84"/>
      <c r="V359" s="84"/>
      <c r="W359" s="16" t="str" cm="1">
        <f t="array" ref="W359">IF(S359="","",IF($W$11="4 Beste",SUM(LARGE(S359:V359,{1;2;3;4})),(IF($W$11="3 Beste",SUM(LARGE(S359:V359,{1;2;3})),(IF($W$11="2 Beste",SUM(LARGE(S359:V359,{1;2})),IF($W$11="Bester",LARGE(S359:V359,1))))))))</f>
        <v/>
      </c>
      <c r="X359" s="101" t="str">
        <f t="shared" si="82"/>
        <v/>
      </c>
      <c r="Y359" s="14"/>
      <c r="Z359" s="101" t="str">
        <f t="shared" si="83"/>
        <v/>
      </c>
      <c r="AA359" s="18"/>
      <c r="AB359" s="23" t="str">
        <f t="shared" si="75"/>
        <v/>
      </c>
      <c r="AC359" s="24" t="str">
        <f t="shared" si="76"/>
        <v/>
      </c>
      <c r="AD359" s="24" t="str">
        <f t="shared" si="77"/>
        <v/>
      </c>
      <c r="AE359" s="22" t="str">
        <f t="shared" si="84"/>
        <v/>
      </c>
      <c r="AF359" s="16" t="str">
        <f t="shared" si="85"/>
        <v/>
      </c>
      <c r="AG359" s="103" t="str">
        <f t="shared" si="86"/>
        <v/>
      </c>
      <c r="AH359" s="25" t="str">
        <f t="shared" si="87"/>
        <v/>
      </c>
      <c r="AI359" s="26" t="str">
        <f t="shared" si="88"/>
        <v/>
      </c>
      <c r="AJ359" s="27" t="str">
        <f t="shared" si="89"/>
        <v/>
      </c>
      <c r="AL359" s="6"/>
      <c r="AM359" s="6"/>
      <c r="AN359" s="6"/>
      <c r="AO359" s="6"/>
      <c r="AP359" s="6"/>
      <c r="AQ359" s="6"/>
      <c r="AR359" s="6"/>
      <c r="AS359" s="6"/>
      <c r="AT359" s="6"/>
      <c r="AU359" s="6"/>
      <c r="AV359" s="6"/>
      <c r="AW359" s="6"/>
      <c r="AX359" s="6"/>
      <c r="AY359" s="6"/>
    </row>
    <row r="360" spans="2:51" ht="18" customHeight="1" x14ac:dyDescent="0.2">
      <c r="B360" s="77">
        <v>349</v>
      </c>
      <c r="C360" s="105"/>
      <c r="D360" s="117"/>
      <c r="E360" s="117"/>
      <c r="F360" s="117"/>
      <c r="G360" s="106" t="str">
        <f t="shared" si="78"/>
        <v/>
      </c>
      <c r="H360" s="38"/>
      <c r="I360" s="14"/>
      <c r="J360" s="144"/>
      <c r="K360" s="148" t="str">
        <f t="shared" si="79"/>
        <v/>
      </c>
      <c r="L360" s="101" t="str">
        <f t="shared" si="80"/>
        <v/>
      </c>
      <c r="M360" s="82"/>
      <c r="N360" s="84"/>
      <c r="O360" s="84"/>
      <c r="P360" s="84"/>
      <c r="Q360" s="15" t="str" cm="1">
        <f t="array" ref="Q360">IF(M360="","",IF($Q$11="4 Beste",SUM(LARGE(M360:P360,{1;2;3;4})),(IF($Q$11="3 Beste",SUM(LARGE(M360:P360,{1;2;3})),(IF($Q$11="2 Beste",SUM(LARGE(M360:P360,{1;2})),IF($Q$11="Bester",LARGE(M360:P360,1))))))))</f>
        <v/>
      </c>
      <c r="R360" s="101" t="str">
        <f t="shared" si="81"/>
        <v/>
      </c>
      <c r="S360" s="82"/>
      <c r="T360" s="84"/>
      <c r="U360" s="84"/>
      <c r="V360" s="84"/>
      <c r="W360" s="16" t="str" cm="1">
        <f t="array" ref="W360">IF(S360="","",IF($W$11="4 Beste",SUM(LARGE(S360:V360,{1;2;3;4})),(IF($W$11="3 Beste",SUM(LARGE(S360:V360,{1;2;3})),(IF($W$11="2 Beste",SUM(LARGE(S360:V360,{1;2})),IF($W$11="Bester",LARGE(S360:V360,1))))))))</f>
        <v/>
      </c>
      <c r="X360" s="101" t="str">
        <f t="shared" si="82"/>
        <v/>
      </c>
      <c r="Y360" s="14"/>
      <c r="Z360" s="101" t="str">
        <f t="shared" si="83"/>
        <v/>
      </c>
      <c r="AA360" s="18"/>
      <c r="AB360" s="23" t="str">
        <f t="shared" si="75"/>
        <v/>
      </c>
      <c r="AC360" s="24" t="str">
        <f t="shared" si="76"/>
        <v/>
      </c>
      <c r="AD360" s="24" t="str">
        <f t="shared" si="77"/>
        <v/>
      </c>
      <c r="AE360" s="22" t="str">
        <f t="shared" si="84"/>
        <v/>
      </c>
      <c r="AF360" s="16" t="str">
        <f t="shared" si="85"/>
        <v/>
      </c>
      <c r="AG360" s="103" t="str">
        <f t="shared" si="86"/>
        <v/>
      </c>
      <c r="AH360" s="25" t="str">
        <f t="shared" si="87"/>
        <v/>
      </c>
      <c r="AI360" s="26" t="str">
        <f t="shared" si="88"/>
        <v/>
      </c>
      <c r="AJ360" s="27" t="str">
        <f t="shared" si="89"/>
        <v/>
      </c>
      <c r="AL360" s="6"/>
      <c r="AM360" s="6"/>
      <c r="AN360" s="6"/>
      <c r="AO360" s="6"/>
      <c r="AP360" s="6"/>
      <c r="AQ360" s="6"/>
      <c r="AR360" s="6"/>
      <c r="AS360" s="6"/>
      <c r="AT360" s="6"/>
      <c r="AU360" s="6"/>
      <c r="AV360" s="6"/>
      <c r="AW360" s="6"/>
      <c r="AX360" s="6"/>
      <c r="AY360" s="6"/>
    </row>
    <row r="361" spans="2:51" ht="18" customHeight="1" x14ac:dyDescent="0.2">
      <c r="B361" s="77">
        <v>350</v>
      </c>
      <c r="C361" s="105"/>
      <c r="D361" s="117"/>
      <c r="E361" s="117"/>
      <c r="F361" s="117"/>
      <c r="G361" s="106" t="str">
        <f t="shared" si="78"/>
        <v/>
      </c>
      <c r="H361" s="38"/>
      <c r="I361" s="14"/>
      <c r="J361" s="144"/>
      <c r="K361" s="148" t="str">
        <f t="shared" si="79"/>
        <v/>
      </c>
      <c r="L361" s="101" t="str">
        <f t="shared" si="80"/>
        <v/>
      </c>
      <c r="M361" s="82"/>
      <c r="N361" s="84"/>
      <c r="O361" s="84"/>
      <c r="P361" s="84"/>
      <c r="Q361" s="15" t="str" cm="1">
        <f t="array" ref="Q361">IF(M361="","",IF($Q$11="4 Beste",SUM(LARGE(M361:P361,{1;2;3;4})),(IF($Q$11="3 Beste",SUM(LARGE(M361:P361,{1;2;3})),(IF($Q$11="2 Beste",SUM(LARGE(M361:P361,{1;2})),IF($Q$11="Bester",LARGE(M361:P361,1))))))))</f>
        <v/>
      </c>
      <c r="R361" s="101" t="str">
        <f t="shared" si="81"/>
        <v/>
      </c>
      <c r="S361" s="82"/>
      <c r="T361" s="84"/>
      <c r="U361" s="84"/>
      <c r="V361" s="84"/>
      <c r="W361" s="16" t="str" cm="1">
        <f t="array" ref="W361">IF(S361="","",IF($W$11="4 Beste",SUM(LARGE(S361:V361,{1;2;3;4})),(IF($W$11="3 Beste",SUM(LARGE(S361:V361,{1;2;3})),(IF($W$11="2 Beste",SUM(LARGE(S361:V361,{1;2})),IF($W$11="Bester",LARGE(S361:V361,1))))))))</f>
        <v/>
      </c>
      <c r="X361" s="101" t="str">
        <f t="shared" si="82"/>
        <v/>
      </c>
      <c r="Y361" s="14"/>
      <c r="Z361" s="101" t="str">
        <f t="shared" si="83"/>
        <v/>
      </c>
      <c r="AA361" s="18"/>
      <c r="AB361" s="23" t="str">
        <f t="shared" si="75"/>
        <v/>
      </c>
      <c r="AC361" s="24" t="str">
        <f t="shared" si="76"/>
        <v/>
      </c>
      <c r="AD361" s="24" t="str">
        <f t="shared" si="77"/>
        <v/>
      </c>
      <c r="AE361" s="22" t="str">
        <f t="shared" si="84"/>
        <v/>
      </c>
      <c r="AF361" s="16" t="str">
        <f t="shared" si="85"/>
        <v/>
      </c>
      <c r="AG361" s="103" t="str">
        <f t="shared" si="86"/>
        <v/>
      </c>
      <c r="AH361" s="25" t="str">
        <f t="shared" si="87"/>
        <v/>
      </c>
      <c r="AI361" s="26" t="str">
        <f t="shared" si="88"/>
        <v/>
      </c>
      <c r="AJ361" s="27" t="str">
        <f t="shared" si="89"/>
        <v/>
      </c>
      <c r="AL361" s="6"/>
      <c r="AM361" s="6"/>
      <c r="AN361" s="6"/>
      <c r="AO361" s="6"/>
      <c r="AP361" s="6"/>
      <c r="AQ361" s="6"/>
      <c r="AR361" s="6"/>
      <c r="AS361" s="6"/>
      <c r="AT361" s="6"/>
      <c r="AU361" s="6"/>
      <c r="AV361" s="6"/>
      <c r="AW361" s="6"/>
      <c r="AX361" s="6"/>
      <c r="AY361" s="6"/>
    </row>
    <row r="362" spans="2:51" ht="18" customHeight="1" x14ac:dyDescent="0.2">
      <c r="B362" s="77">
        <v>351</v>
      </c>
      <c r="C362" s="105"/>
      <c r="D362" s="117"/>
      <c r="E362" s="117"/>
      <c r="F362" s="117"/>
      <c r="G362" s="106" t="str">
        <f t="shared" si="78"/>
        <v/>
      </c>
      <c r="H362" s="38"/>
      <c r="I362" s="14"/>
      <c r="J362" s="144"/>
      <c r="K362" s="148" t="str">
        <f t="shared" si="79"/>
        <v/>
      </c>
      <c r="L362" s="101" t="str">
        <f t="shared" si="80"/>
        <v/>
      </c>
      <c r="M362" s="82"/>
      <c r="N362" s="84"/>
      <c r="O362" s="84"/>
      <c r="P362" s="84"/>
      <c r="Q362" s="15" t="str" cm="1">
        <f t="array" ref="Q362">IF(M362="","",IF($Q$11="4 Beste",SUM(LARGE(M362:P362,{1;2;3;4})),(IF($Q$11="3 Beste",SUM(LARGE(M362:P362,{1;2;3})),(IF($Q$11="2 Beste",SUM(LARGE(M362:P362,{1;2})),IF($Q$11="Bester",LARGE(M362:P362,1))))))))</f>
        <v/>
      </c>
      <c r="R362" s="101" t="str">
        <f t="shared" si="81"/>
        <v/>
      </c>
      <c r="S362" s="82"/>
      <c r="T362" s="84"/>
      <c r="U362" s="84"/>
      <c r="V362" s="84"/>
      <c r="W362" s="16" t="str" cm="1">
        <f t="array" ref="W362">IF(S362="","",IF($W$11="4 Beste",SUM(LARGE(S362:V362,{1;2;3;4})),(IF($W$11="3 Beste",SUM(LARGE(S362:V362,{1;2;3})),(IF($W$11="2 Beste",SUM(LARGE(S362:V362,{1;2})),IF($W$11="Bester",LARGE(S362:V362,1))))))))</f>
        <v/>
      </c>
      <c r="X362" s="101" t="str">
        <f t="shared" si="82"/>
        <v/>
      </c>
      <c r="Y362" s="14"/>
      <c r="Z362" s="101" t="str">
        <f t="shared" si="83"/>
        <v/>
      </c>
      <c r="AA362" s="18"/>
      <c r="AB362" s="23" t="str">
        <f t="shared" si="75"/>
        <v/>
      </c>
      <c r="AC362" s="24" t="str">
        <f t="shared" si="76"/>
        <v/>
      </c>
      <c r="AD362" s="24" t="str">
        <f t="shared" si="77"/>
        <v/>
      </c>
      <c r="AE362" s="22" t="str">
        <f t="shared" si="84"/>
        <v/>
      </c>
      <c r="AF362" s="16" t="str">
        <f t="shared" si="85"/>
        <v/>
      </c>
      <c r="AG362" s="103" t="str">
        <f t="shared" si="86"/>
        <v/>
      </c>
      <c r="AH362" s="25" t="str">
        <f t="shared" si="87"/>
        <v/>
      </c>
      <c r="AI362" s="26" t="str">
        <f t="shared" si="88"/>
        <v/>
      </c>
      <c r="AJ362" s="27" t="str">
        <f t="shared" si="89"/>
        <v/>
      </c>
      <c r="AL362" s="6"/>
      <c r="AM362" s="6"/>
      <c r="AN362" s="6"/>
      <c r="AO362" s="6"/>
      <c r="AP362" s="6"/>
      <c r="AQ362" s="6"/>
      <c r="AR362" s="6"/>
      <c r="AS362" s="6"/>
      <c r="AT362" s="6"/>
      <c r="AU362" s="6"/>
      <c r="AV362" s="6"/>
      <c r="AW362" s="6"/>
      <c r="AX362" s="6"/>
      <c r="AY362" s="6"/>
    </row>
    <row r="363" spans="2:51" ht="18" customHeight="1" x14ac:dyDescent="0.2">
      <c r="B363" s="77">
        <v>352</v>
      </c>
      <c r="C363" s="105"/>
      <c r="D363" s="117"/>
      <c r="E363" s="117"/>
      <c r="F363" s="117"/>
      <c r="G363" s="106" t="str">
        <f t="shared" si="78"/>
        <v/>
      </c>
      <c r="H363" s="38"/>
      <c r="I363" s="14"/>
      <c r="J363" s="144"/>
      <c r="K363" s="148" t="str">
        <f t="shared" si="79"/>
        <v/>
      </c>
      <c r="L363" s="101" t="str">
        <f t="shared" si="80"/>
        <v/>
      </c>
      <c r="M363" s="82"/>
      <c r="N363" s="84"/>
      <c r="O363" s="84"/>
      <c r="P363" s="84"/>
      <c r="Q363" s="15" t="str" cm="1">
        <f t="array" ref="Q363">IF(M363="","",IF($Q$11="4 Beste",SUM(LARGE(M363:P363,{1;2;3;4})),(IF($Q$11="3 Beste",SUM(LARGE(M363:P363,{1;2;3})),(IF($Q$11="2 Beste",SUM(LARGE(M363:P363,{1;2})),IF($Q$11="Bester",LARGE(M363:P363,1))))))))</f>
        <v/>
      </c>
      <c r="R363" s="101" t="str">
        <f t="shared" si="81"/>
        <v/>
      </c>
      <c r="S363" s="82"/>
      <c r="T363" s="84"/>
      <c r="U363" s="84"/>
      <c r="V363" s="84"/>
      <c r="W363" s="16" t="str" cm="1">
        <f t="array" ref="W363">IF(S363="","",IF($W$11="4 Beste",SUM(LARGE(S363:V363,{1;2;3;4})),(IF($W$11="3 Beste",SUM(LARGE(S363:V363,{1;2;3})),(IF($W$11="2 Beste",SUM(LARGE(S363:V363,{1;2})),IF($W$11="Bester",LARGE(S363:V363,1))))))))</f>
        <v/>
      </c>
      <c r="X363" s="101" t="str">
        <f t="shared" si="82"/>
        <v/>
      </c>
      <c r="Y363" s="14"/>
      <c r="Z363" s="101" t="str">
        <f t="shared" si="83"/>
        <v/>
      </c>
      <c r="AA363" s="18"/>
      <c r="AB363" s="23" t="str">
        <f t="shared" si="75"/>
        <v/>
      </c>
      <c r="AC363" s="24" t="str">
        <f t="shared" si="76"/>
        <v/>
      </c>
      <c r="AD363" s="24" t="str">
        <f t="shared" si="77"/>
        <v/>
      </c>
      <c r="AE363" s="22" t="str">
        <f t="shared" si="84"/>
        <v/>
      </c>
      <c r="AF363" s="16" t="str">
        <f t="shared" si="85"/>
        <v/>
      </c>
      <c r="AG363" s="103" t="str">
        <f t="shared" si="86"/>
        <v/>
      </c>
      <c r="AH363" s="25" t="str">
        <f t="shared" si="87"/>
        <v/>
      </c>
      <c r="AI363" s="26" t="str">
        <f t="shared" si="88"/>
        <v/>
      </c>
      <c r="AJ363" s="27" t="str">
        <f t="shared" si="89"/>
        <v/>
      </c>
      <c r="AL363" s="6"/>
      <c r="AM363" s="6"/>
      <c r="AN363" s="6"/>
      <c r="AO363" s="6"/>
      <c r="AP363" s="6"/>
      <c r="AQ363" s="6"/>
      <c r="AR363" s="6"/>
      <c r="AS363" s="6"/>
      <c r="AT363" s="6"/>
      <c r="AU363" s="6"/>
      <c r="AV363" s="6"/>
      <c r="AW363" s="6"/>
      <c r="AX363" s="6"/>
      <c r="AY363" s="6"/>
    </row>
    <row r="364" spans="2:51" ht="18" customHeight="1" x14ac:dyDescent="0.2">
      <c r="B364" s="77">
        <v>353</v>
      </c>
      <c r="C364" s="105"/>
      <c r="D364" s="117"/>
      <c r="E364" s="117"/>
      <c r="F364" s="117"/>
      <c r="G364" s="106" t="str">
        <f t="shared" si="78"/>
        <v/>
      </c>
      <c r="H364" s="38"/>
      <c r="I364" s="14"/>
      <c r="J364" s="144"/>
      <c r="K364" s="148" t="str">
        <f t="shared" si="79"/>
        <v/>
      </c>
      <c r="L364" s="101" t="str">
        <f t="shared" si="80"/>
        <v/>
      </c>
      <c r="M364" s="82"/>
      <c r="N364" s="84"/>
      <c r="O364" s="84"/>
      <c r="P364" s="84"/>
      <c r="Q364" s="15" t="str" cm="1">
        <f t="array" ref="Q364">IF(M364="","",IF($Q$11="4 Beste",SUM(LARGE(M364:P364,{1;2;3;4})),(IF($Q$11="3 Beste",SUM(LARGE(M364:P364,{1;2;3})),(IF($Q$11="2 Beste",SUM(LARGE(M364:P364,{1;2})),IF($Q$11="Bester",LARGE(M364:P364,1))))))))</f>
        <v/>
      </c>
      <c r="R364" s="101" t="str">
        <f t="shared" si="81"/>
        <v/>
      </c>
      <c r="S364" s="82"/>
      <c r="T364" s="84"/>
      <c r="U364" s="84"/>
      <c r="V364" s="84"/>
      <c r="W364" s="16" t="str" cm="1">
        <f t="array" ref="W364">IF(S364="","",IF($W$11="4 Beste",SUM(LARGE(S364:V364,{1;2;3;4})),(IF($W$11="3 Beste",SUM(LARGE(S364:V364,{1;2;3})),(IF($W$11="2 Beste",SUM(LARGE(S364:V364,{1;2})),IF($W$11="Bester",LARGE(S364:V364,1))))))))</f>
        <v/>
      </c>
      <c r="X364" s="101" t="str">
        <f t="shared" si="82"/>
        <v/>
      </c>
      <c r="Y364" s="14"/>
      <c r="Z364" s="101" t="str">
        <f t="shared" si="83"/>
        <v/>
      </c>
      <c r="AA364" s="18"/>
      <c r="AB364" s="23" t="str">
        <f t="shared" si="75"/>
        <v/>
      </c>
      <c r="AC364" s="24" t="str">
        <f t="shared" si="76"/>
        <v/>
      </c>
      <c r="AD364" s="24" t="str">
        <f t="shared" si="77"/>
        <v/>
      </c>
      <c r="AE364" s="22" t="str">
        <f t="shared" si="84"/>
        <v/>
      </c>
      <c r="AF364" s="16" t="str">
        <f t="shared" si="85"/>
        <v/>
      </c>
      <c r="AG364" s="103" t="str">
        <f t="shared" si="86"/>
        <v/>
      </c>
      <c r="AH364" s="25" t="str">
        <f t="shared" si="87"/>
        <v/>
      </c>
      <c r="AI364" s="26" t="str">
        <f t="shared" si="88"/>
        <v/>
      </c>
      <c r="AJ364" s="27" t="str">
        <f t="shared" si="89"/>
        <v/>
      </c>
      <c r="AL364" s="6"/>
      <c r="AM364" s="6"/>
      <c r="AN364" s="6"/>
      <c r="AO364" s="6"/>
      <c r="AP364" s="6"/>
      <c r="AQ364" s="6"/>
      <c r="AR364" s="6"/>
      <c r="AS364" s="6"/>
      <c r="AT364" s="6"/>
      <c r="AU364" s="6"/>
      <c r="AV364" s="6"/>
      <c r="AW364" s="6"/>
      <c r="AX364" s="6"/>
      <c r="AY364" s="6"/>
    </row>
    <row r="365" spans="2:51" ht="18" customHeight="1" x14ac:dyDescent="0.2">
      <c r="B365" s="77">
        <v>354</v>
      </c>
      <c r="C365" s="105"/>
      <c r="D365" s="117"/>
      <c r="E365" s="117"/>
      <c r="F365" s="117"/>
      <c r="G365" s="106" t="str">
        <f t="shared" si="78"/>
        <v/>
      </c>
      <c r="H365" s="38"/>
      <c r="I365" s="14"/>
      <c r="J365" s="144"/>
      <c r="K365" s="148" t="str">
        <f t="shared" si="79"/>
        <v/>
      </c>
      <c r="L365" s="101" t="str">
        <f t="shared" si="80"/>
        <v/>
      </c>
      <c r="M365" s="82"/>
      <c r="N365" s="84"/>
      <c r="O365" s="84"/>
      <c r="P365" s="84"/>
      <c r="Q365" s="15" t="str" cm="1">
        <f t="array" ref="Q365">IF(M365="","",IF($Q$11="4 Beste",SUM(LARGE(M365:P365,{1;2;3;4})),(IF($Q$11="3 Beste",SUM(LARGE(M365:P365,{1;2;3})),(IF($Q$11="2 Beste",SUM(LARGE(M365:P365,{1;2})),IF($Q$11="Bester",LARGE(M365:P365,1))))))))</f>
        <v/>
      </c>
      <c r="R365" s="101" t="str">
        <f t="shared" si="81"/>
        <v/>
      </c>
      <c r="S365" s="82"/>
      <c r="T365" s="84"/>
      <c r="U365" s="84"/>
      <c r="V365" s="84"/>
      <c r="W365" s="16" t="str" cm="1">
        <f t="array" ref="W365">IF(S365="","",IF($W$11="4 Beste",SUM(LARGE(S365:V365,{1;2;3;4})),(IF($W$11="3 Beste",SUM(LARGE(S365:V365,{1;2;3})),(IF($W$11="2 Beste",SUM(LARGE(S365:V365,{1;2})),IF($W$11="Bester",LARGE(S365:V365,1))))))))</f>
        <v/>
      </c>
      <c r="X365" s="101" t="str">
        <f t="shared" si="82"/>
        <v/>
      </c>
      <c r="Y365" s="14"/>
      <c r="Z365" s="101" t="str">
        <f t="shared" si="83"/>
        <v/>
      </c>
      <c r="AA365" s="18"/>
      <c r="AB365" s="23" t="str">
        <f t="shared" si="75"/>
        <v/>
      </c>
      <c r="AC365" s="24" t="str">
        <f t="shared" si="76"/>
        <v/>
      </c>
      <c r="AD365" s="24" t="str">
        <f t="shared" si="77"/>
        <v/>
      </c>
      <c r="AE365" s="22" t="str">
        <f t="shared" si="84"/>
        <v/>
      </c>
      <c r="AF365" s="16" t="str">
        <f t="shared" si="85"/>
        <v/>
      </c>
      <c r="AG365" s="103" t="str">
        <f t="shared" si="86"/>
        <v/>
      </c>
      <c r="AH365" s="25" t="str">
        <f t="shared" si="87"/>
        <v/>
      </c>
      <c r="AI365" s="26" t="str">
        <f t="shared" si="88"/>
        <v/>
      </c>
      <c r="AJ365" s="27" t="str">
        <f t="shared" si="89"/>
        <v/>
      </c>
      <c r="AL365" s="6"/>
      <c r="AM365" s="6"/>
      <c r="AN365" s="6"/>
      <c r="AO365" s="6"/>
      <c r="AP365" s="6"/>
      <c r="AQ365" s="6"/>
      <c r="AR365" s="6"/>
      <c r="AS365" s="6"/>
      <c r="AT365" s="6"/>
      <c r="AU365" s="6"/>
      <c r="AV365" s="6"/>
      <c r="AW365" s="6"/>
      <c r="AX365" s="6"/>
      <c r="AY365" s="6"/>
    </row>
    <row r="366" spans="2:51" ht="18" customHeight="1" x14ac:dyDescent="0.2">
      <c r="B366" s="77">
        <v>355</v>
      </c>
      <c r="C366" s="105"/>
      <c r="D366" s="117"/>
      <c r="E366" s="117"/>
      <c r="F366" s="117"/>
      <c r="G366" s="106" t="str">
        <f t="shared" si="78"/>
        <v/>
      </c>
      <c r="H366" s="38"/>
      <c r="I366" s="14"/>
      <c r="J366" s="144"/>
      <c r="K366" s="148" t="str">
        <f t="shared" si="79"/>
        <v/>
      </c>
      <c r="L366" s="101" t="str">
        <f t="shared" si="80"/>
        <v/>
      </c>
      <c r="M366" s="82"/>
      <c r="N366" s="84"/>
      <c r="O366" s="84"/>
      <c r="P366" s="84"/>
      <c r="Q366" s="15" t="str" cm="1">
        <f t="array" ref="Q366">IF(M366="","",IF($Q$11="4 Beste",SUM(LARGE(M366:P366,{1;2;3;4})),(IF($Q$11="3 Beste",SUM(LARGE(M366:P366,{1;2;3})),(IF($Q$11="2 Beste",SUM(LARGE(M366:P366,{1;2})),IF($Q$11="Bester",LARGE(M366:P366,1))))))))</f>
        <v/>
      </c>
      <c r="R366" s="101" t="str">
        <f t="shared" si="81"/>
        <v/>
      </c>
      <c r="S366" s="82"/>
      <c r="T366" s="84"/>
      <c r="U366" s="84"/>
      <c r="V366" s="84"/>
      <c r="W366" s="16" t="str" cm="1">
        <f t="array" ref="W366">IF(S366="","",IF($W$11="4 Beste",SUM(LARGE(S366:V366,{1;2;3;4})),(IF($W$11="3 Beste",SUM(LARGE(S366:V366,{1;2;3})),(IF($W$11="2 Beste",SUM(LARGE(S366:V366,{1;2})),IF($W$11="Bester",LARGE(S366:V366,1))))))))</f>
        <v/>
      </c>
      <c r="X366" s="101" t="str">
        <f t="shared" si="82"/>
        <v/>
      </c>
      <c r="Y366" s="14"/>
      <c r="Z366" s="101" t="str">
        <f t="shared" si="83"/>
        <v/>
      </c>
      <c r="AA366" s="18"/>
      <c r="AB366" s="23" t="str">
        <f t="shared" si="75"/>
        <v/>
      </c>
      <c r="AC366" s="24" t="str">
        <f t="shared" si="76"/>
        <v/>
      </c>
      <c r="AD366" s="24" t="str">
        <f t="shared" si="77"/>
        <v/>
      </c>
      <c r="AE366" s="22" t="str">
        <f t="shared" si="84"/>
        <v/>
      </c>
      <c r="AF366" s="16" t="str">
        <f t="shared" si="85"/>
        <v/>
      </c>
      <c r="AG366" s="103" t="str">
        <f t="shared" si="86"/>
        <v/>
      </c>
      <c r="AH366" s="25" t="str">
        <f t="shared" si="87"/>
        <v/>
      </c>
      <c r="AI366" s="26" t="str">
        <f t="shared" si="88"/>
        <v/>
      </c>
      <c r="AJ366" s="27" t="str">
        <f t="shared" si="89"/>
        <v/>
      </c>
      <c r="AL366" s="6"/>
      <c r="AM366" s="6"/>
      <c r="AN366" s="6"/>
      <c r="AO366" s="6"/>
      <c r="AP366" s="6"/>
      <c r="AQ366" s="6"/>
      <c r="AR366" s="6"/>
      <c r="AS366" s="6"/>
      <c r="AT366" s="6"/>
      <c r="AU366" s="6"/>
      <c r="AV366" s="6"/>
      <c r="AW366" s="6"/>
      <c r="AX366" s="6"/>
      <c r="AY366" s="6"/>
    </row>
    <row r="367" spans="2:51" ht="18" customHeight="1" x14ac:dyDescent="0.2">
      <c r="B367" s="77">
        <v>356</v>
      </c>
      <c r="C367" s="105"/>
      <c r="D367" s="117"/>
      <c r="E367" s="117"/>
      <c r="F367" s="117"/>
      <c r="G367" s="106" t="str">
        <f t="shared" si="78"/>
        <v/>
      </c>
      <c r="H367" s="38"/>
      <c r="I367" s="14"/>
      <c r="J367" s="144"/>
      <c r="K367" s="148" t="str">
        <f t="shared" si="79"/>
        <v/>
      </c>
      <c r="L367" s="101" t="str">
        <f t="shared" si="80"/>
        <v/>
      </c>
      <c r="M367" s="82"/>
      <c r="N367" s="84"/>
      <c r="O367" s="84"/>
      <c r="P367" s="84"/>
      <c r="Q367" s="15" t="str" cm="1">
        <f t="array" ref="Q367">IF(M367="","",IF($Q$11="4 Beste",SUM(LARGE(M367:P367,{1;2;3;4})),(IF($Q$11="3 Beste",SUM(LARGE(M367:P367,{1;2;3})),(IF($Q$11="2 Beste",SUM(LARGE(M367:P367,{1;2})),IF($Q$11="Bester",LARGE(M367:P367,1))))))))</f>
        <v/>
      </c>
      <c r="R367" s="101" t="str">
        <f t="shared" si="81"/>
        <v/>
      </c>
      <c r="S367" s="82"/>
      <c r="T367" s="84"/>
      <c r="U367" s="84"/>
      <c r="V367" s="84"/>
      <c r="W367" s="16" t="str" cm="1">
        <f t="array" ref="W367">IF(S367="","",IF($W$11="4 Beste",SUM(LARGE(S367:V367,{1;2;3;4})),(IF($W$11="3 Beste",SUM(LARGE(S367:V367,{1;2;3})),(IF($W$11="2 Beste",SUM(LARGE(S367:V367,{1;2})),IF($W$11="Bester",LARGE(S367:V367,1))))))))</f>
        <v/>
      </c>
      <c r="X367" s="101" t="str">
        <f t="shared" si="82"/>
        <v/>
      </c>
      <c r="Y367" s="14"/>
      <c r="Z367" s="101" t="str">
        <f t="shared" si="83"/>
        <v/>
      </c>
      <c r="AA367" s="18"/>
      <c r="AB367" s="23" t="str">
        <f t="shared" si="75"/>
        <v/>
      </c>
      <c r="AC367" s="24" t="str">
        <f t="shared" si="76"/>
        <v/>
      </c>
      <c r="AD367" s="24" t="str">
        <f t="shared" si="77"/>
        <v/>
      </c>
      <c r="AE367" s="22" t="str">
        <f t="shared" si="84"/>
        <v/>
      </c>
      <c r="AF367" s="16" t="str">
        <f t="shared" si="85"/>
        <v/>
      </c>
      <c r="AG367" s="103" t="str">
        <f t="shared" si="86"/>
        <v/>
      </c>
      <c r="AH367" s="25" t="str">
        <f t="shared" si="87"/>
        <v/>
      </c>
      <c r="AI367" s="26" t="str">
        <f t="shared" si="88"/>
        <v/>
      </c>
      <c r="AJ367" s="27" t="str">
        <f t="shared" si="89"/>
        <v/>
      </c>
      <c r="AL367" s="6"/>
      <c r="AM367" s="6"/>
      <c r="AN367" s="6"/>
      <c r="AO367" s="6"/>
      <c r="AP367" s="6"/>
      <c r="AQ367" s="6"/>
      <c r="AR367" s="6"/>
      <c r="AS367" s="6"/>
      <c r="AT367" s="6"/>
      <c r="AU367" s="6"/>
      <c r="AV367" s="6"/>
      <c r="AW367" s="6"/>
      <c r="AX367" s="6"/>
      <c r="AY367" s="6"/>
    </row>
    <row r="368" spans="2:51" ht="18" customHeight="1" x14ac:dyDescent="0.2">
      <c r="B368" s="77">
        <v>357</v>
      </c>
      <c r="C368" s="105"/>
      <c r="D368" s="117"/>
      <c r="E368" s="117"/>
      <c r="F368" s="117"/>
      <c r="G368" s="106" t="str">
        <f t="shared" si="78"/>
        <v/>
      </c>
      <c r="H368" s="38"/>
      <c r="I368" s="14"/>
      <c r="J368" s="144"/>
      <c r="K368" s="148" t="str">
        <f t="shared" si="79"/>
        <v/>
      </c>
      <c r="L368" s="101" t="str">
        <f t="shared" si="80"/>
        <v/>
      </c>
      <c r="M368" s="82"/>
      <c r="N368" s="84"/>
      <c r="O368" s="84"/>
      <c r="P368" s="84"/>
      <c r="Q368" s="15" t="str" cm="1">
        <f t="array" ref="Q368">IF(M368="","",IF($Q$11="4 Beste",SUM(LARGE(M368:P368,{1;2;3;4})),(IF($Q$11="3 Beste",SUM(LARGE(M368:P368,{1;2;3})),(IF($Q$11="2 Beste",SUM(LARGE(M368:P368,{1;2})),IF($Q$11="Bester",LARGE(M368:P368,1))))))))</f>
        <v/>
      </c>
      <c r="R368" s="101" t="str">
        <f t="shared" si="81"/>
        <v/>
      </c>
      <c r="S368" s="82"/>
      <c r="T368" s="84"/>
      <c r="U368" s="84"/>
      <c r="V368" s="84"/>
      <c r="W368" s="16" t="str" cm="1">
        <f t="array" ref="W368">IF(S368="","",IF($W$11="4 Beste",SUM(LARGE(S368:V368,{1;2;3;4})),(IF($W$11="3 Beste",SUM(LARGE(S368:V368,{1;2;3})),(IF($W$11="2 Beste",SUM(LARGE(S368:V368,{1;2})),IF($W$11="Bester",LARGE(S368:V368,1))))))))</f>
        <v/>
      </c>
      <c r="X368" s="101" t="str">
        <f t="shared" si="82"/>
        <v/>
      </c>
      <c r="Y368" s="14"/>
      <c r="Z368" s="101" t="str">
        <f t="shared" si="83"/>
        <v/>
      </c>
      <c r="AA368" s="18"/>
      <c r="AB368" s="23" t="str">
        <f t="shared" si="75"/>
        <v/>
      </c>
      <c r="AC368" s="24" t="str">
        <f t="shared" si="76"/>
        <v/>
      </c>
      <c r="AD368" s="24" t="str">
        <f t="shared" si="77"/>
        <v/>
      </c>
      <c r="AE368" s="22" t="str">
        <f t="shared" si="84"/>
        <v/>
      </c>
      <c r="AF368" s="16" t="str">
        <f t="shared" si="85"/>
        <v/>
      </c>
      <c r="AG368" s="103" t="str">
        <f t="shared" si="86"/>
        <v/>
      </c>
      <c r="AH368" s="25" t="str">
        <f t="shared" si="87"/>
        <v/>
      </c>
      <c r="AI368" s="26" t="str">
        <f t="shared" si="88"/>
        <v/>
      </c>
      <c r="AJ368" s="27" t="str">
        <f t="shared" si="89"/>
        <v/>
      </c>
      <c r="AL368" s="6"/>
      <c r="AM368" s="6"/>
      <c r="AN368" s="6"/>
      <c r="AO368" s="6"/>
      <c r="AP368" s="6"/>
      <c r="AQ368" s="6"/>
      <c r="AR368" s="6"/>
      <c r="AS368" s="6"/>
      <c r="AT368" s="6"/>
      <c r="AU368" s="6"/>
      <c r="AV368" s="6"/>
      <c r="AW368" s="6"/>
      <c r="AX368" s="6"/>
      <c r="AY368" s="6"/>
    </row>
    <row r="369" spans="2:51" ht="18" customHeight="1" x14ac:dyDescent="0.2">
      <c r="B369" s="77">
        <v>358</v>
      </c>
      <c r="C369" s="105"/>
      <c r="D369" s="117"/>
      <c r="E369" s="117"/>
      <c r="F369" s="117"/>
      <c r="G369" s="106" t="str">
        <f t="shared" si="78"/>
        <v/>
      </c>
      <c r="H369" s="38"/>
      <c r="I369" s="14"/>
      <c r="J369" s="144"/>
      <c r="K369" s="148" t="str">
        <f t="shared" si="79"/>
        <v/>
      </c>
      <c r="L369" s="101" t="str">
        <f t="shared" si="80"/>
        <v/>
      </c>
      <c r="M369" s="82"/>
      <c r="N369" s="84"/>
      <c r="O369" s="84"/>
      <c r="P369" s="84"/>
      <c r="Q369" s="15" t="str" cm="1">
        <f t="array" ref="Q369">IF(M369="","",IF($Q$11="4 Beste",SUM(LARGE(M369:P369,{1;2;3;4})),(IF($Q$11="3 Beste",SUM(LARGE(M369:P369,{1;2;3})),(IF($Q$11="2 Beste",SUM(LARGE(M369:P369,{1;2})),IF($Q$11="Bester",LARGE(M369:P369,1))))))))</f>
        <v/>
      </c>
      <c r="R369" s="101" t="str">
        <f t="shared" si="81"/>
        <v/>
      </c>
      <c r="S369" s="82"/>
      <c r="T369" s="84"/>
      <c r="U369" s="84"/>
      <c r="V369" s="84"/>
      <c r="W369" s="16" t="str" cm="1">
        <f t="array" ref="W369">IF(S369="","",IF($W$11="4 Beste",SUM(LARGE(S369:V369,{1;2;3;4})),(IF($W$11="3 Beste",SUM(LARGE(S369:V369,{1;2;3})),(IF($W$11="2 Beste",SUM(LARGE(S369:V369,{1;2})),IF($W$11="Bester",LARGE(S369:V369,1))))))))</f>
        <v/>
      </c>
      <c r="X369" s="101" t="str">
        <f t="shared" si="82"/>
        <v/>
      </c>
      <c r="Y369" s="14"/>
      <c r="Z369" s="101" t="str">
        <f t="shared" si="83"/>
        <v/>
      </c>
      <c r="AA369" s="18"/>
      <c r="AB369" s="23" t="str">
        <f t="shared" si="75"/>
        <v/>
      </c>
      <c r="AC369" s="24" t="str">
        <f t="shared" si="76"/>
        <v/>
      </c>
      <c r="AD369" s="24" t="str">
        <f t="shared" si="77"/>
        <v/>
      </c>
      <c r="AE369" s="22" t="str">
        <f t="shared" si="84"/>
        <v/>
      </c>
      <c r="AF369" s="16" t="str">
        <f t="shared" si="85"/>
        <v/>
      </c>
      <c r="AG369" s="103" t="str">
        <f t="shared" si="86"/>
        <v/>
      </c>
      <c r="AH369" s="25" t="str">
        <f t="shared" si="87"/>
        <v/>
      </c>
      <c r="AI369" s="26" t="str">
        <f t="shared" si="88"/>
        <v/>
      </c>
      <c r="AJ369" s="27" t="str">
        <f t="shared" si="89"/>
        <v/>
      </c>
      <c r="AL369" s="6"/>
      <c r="AM369" s="6"/>
      <c r="AN369" s="6"/>
      <c r="AO369" s="6"/>
      <c r="AP369" s="6"/>
      <c r="AQ369" s="6"/>
      <c r="AR369" s="6"/>
      <c r="AS369" s="6"/>
      <c r="AT369" s="6"/>
      <c r="AU369" s="6"/>
      <c r="AV369" s="6"/>
      <c r="AW369" s="6"/>
      <c r="AX369" s="6"/>
      <c r="AY369" s="6"/>
    </row>
    <row r="370" spans="2:51" ht="18" customHeight="1" x14ac:dyDescent="0.2">
      <c r="B370" s="77">
        <v>359</v>
      </c>
      <c r="C370" s="105"/>
      <c r="D370" s="117"/>
      <c r="E370" s="117"/>
      <c r="F370" s="117"/>
      <c r="G370" s="106" t="str">
        <f t="shared" si="78"/>
        <v/>
      </c>
      <c r="H370" s="38"/>
      <c r="I370" s="14"/>
      <c r="J370" s="144"/>
      <c r="K370" s="148" t="str">
        <f t="shared" si="79"/>
        <v/>
      </c>
      <c r="L370" s="101" t="str">
        <f t="shared" si="80"/>
        <v/>
      </c>
      <c r="M370" s="82"/>
      <c r="N370" s="84"/>
      <c r="O370" s="84"/>
      <c r="P370" s="84"/>
      <c r="Q370" s="15" t="str" cm="1">
        <f t="array" ref="Q370">IF(M370="","",IF($Q$11="4 Beste",SUM(LARGE(M370:P370,{1;2;3;4})),(IF($Q$11="3 Beste",SUM(LARGE(M370:P370,{1;2;3})),(IF($Q$11="2 Beste",SUM(LARGE(M370:P370,{1;2})),IF($Q$11="Bester",LARGE(M370:P370,1))))))))</f>
        <v/>
      </c>
      <c r="R370" s="101" t="str">
        <f t="shared" si="81"/>
        <v/>
      </c>
      <c r="S370" s="82"/>
      <c r="T370" s="84"/>
      <c r="U370" s="84"/>
      <c r="V370" s="84"/>
      <c r="W370" s="16" t="str" cm="1">
        <f t="array" ref="W370">IF(S370="","",IF($W$11="4 Beste",SUM(LARGE(S370:V370,{1;2;3;4})),(IF($W$11="3 Beste",SUM(LARGE(S370:V370,{1;2;3})),(IF($W$11="2 Beste",SUM(LARGE(S370:V370,{1;2})),IF($W$11="Bester",LARGE(S370:V370,1))))))))</f>
        <v/>
      </c>
      <c r="X370" s="101" t="str">
        <f t="shared" si="82"/>
        <v/>
      </c>
      <c r="Y370" s="14"/>
      <c r="Z370" s="101" t="str">
        <f t="shared" si="83"/>
        <v/>
      </c>
      <c r="AA370" s="18"/>
      <c r="AB370" s="23" t="str">
        <f t="shared" si="75"/>
        <v/>
      </c>
      <c r="AC370" s="24" t="str">
        <f t="shared" si="76"/>
        <v/>
      </c>
      <c r="AD370" s="24" t="str">
        <f t="shared" si="77"/>
        <v/>
      </c>
      <c r="AE370" s="22" t="str">
        <f t="shared" si="84"/>
        <v/>
      </c>
      <c r="AF370" s="16" t="str">
        <f t="shared" si="85"/>
        <v/>
      </c>
      <c r="AG370" s="103" t="str">
        <f t="shared" si="86"/>
        <v/>
      </c>
      <c r="AH370" s="25" t="str">
        <f t="shared" si="87"/>
        <v/>
      </c>
      <c r="AI370" s="26" t="str">
        <f t="shared" si="88"/>
        <v/>
      </c>
      <c r="AJ370" s="27" t="str">
        <f t="shared" si="89"/>
        <v/>
      </c>
      <c r="AL370" s="6"/>
      <c r="AM370" s="6"/>
      <c r="AN370" s="6"/>
      <c r="AO370" s="6"/>
      <c r="AP370" s="6"/>
      <c r="AQ370" s="6"/>
      <c r="AR370" s="6"/>
      <c r="AS370" s="6"/>
      <c r="AT370" s="6"/>
      <c r="AU370" s="6"/>
      <c r="AV370" s="6"/>
      <c r="AW370" s="6"/>
      <c r="AX370" s="6"/>
      <c r="AY370" s="6"/>
    </row>
    <row r="371" spans="2:51" ht="18" customHeight="1" x14ac:dyDescent="0.2">
      <c r="B371" s="77">
        <v>360</v>
      </c>
      <c r="C371" s="105"/>
      <c r="D371" s="117"/>
      <c r="E371" s="117"/>
      <c r="F371" s="117"/>
      <c r="G371" s="106" t="str">
        <f t="shared" si="78"/>
        <v/>
      </c>
      <c r="H371" s="38"/>
      <c r="I371" s="14"/>
      <c r="J371" s="144"/>
      <c r="K371" s="148" t="str">
        <f t="shared" si="79"/>
        <v/>
      </c>
      <c r="L371" s="101" t="str">
        <f t="shared" si="80"/>
        <v/>
      </c>
      <c r="M371" s="82"/>
      <c r="N371" s="84"/>
      <c r="O371" s="84"/>
      <c r="P371" s="84"/>
      <c r="Q371" s="15" t="str" cm="1">
        <f t="array" ref="Q371">IF(M371="","",IF($Q$11="4 Beste",SUM(LARGE(M371:P371,{1;2;3;4})),(IF($Q$11="3 Beste",SUM(LARGE(M371:P371,{1;2;3})),(IF($Q$11="2 Beste",SUM(LARGE(M371:P371,{1;2})),IF($Q$11="Bester",LARGE(M371:P371,1))))))))</f>
        <v/>
      </c>
      <c r="R371" s="101" t="str">
        <f t="shared" si="81"/>
        <v/>
      </c>
      <c r="S371" s="82"/>
      <c r="T371" s="84"/>
      <c r="U371" s="84"/>
      <c r="V371" s="84"/>
      <c r="W371" s="16" t="str" cm="1">
        <f t="array" ref="W371">IF(S371="","",IF($W$11="4 Beste",SUM(LARGE(S371:V371,{1;2;3;4})),(IF($W$11="3 Beste",SUM(LARGE(S371:V371,{1;2;3})),(IF($W$11="2 Beste",SUM(LARGE(S371:V371,{1;2})),IF($W$11="Bester",LARGE(S371:V371,1))))))))</f>
        <v/>
      </c>
      <c r="X371" s="101" t="str">
        <f t="shared" si="82"/>
        <v/>
      </c>
      <c r="Y371" s="14"/>
      <c r="Z371" s="101" t="str">
        <f t="shared" si="83"/>
        <v/>
      </c>
      <c r="AA371" s="18"/>
      <c r="AB371" s="23" t="str">
        <f t="shared" si="75"/>
        <v/>
      </c>
      <c r="AC371" s="24" t="str">
        <f t="shared" si="76"/>
        <v/>
      </c>
      <c r="AD371" s="24" t="str">
        <f t="shared" si="77"/>
        <v/>
      </c>
      <c r="AE371" s="22" t="str">
        <f t="shared" si="84"/>
        <v/>
      </c>
      <c r="AF371" s="16" t="str">
        <f t="shared" si="85"/>
        <v/>
      </c>
      <c r="AG371" s="103" t="str">
        <f t="shared" si="86"/>
        <v/>
      </c>
      <c r="AH371" s="25" t="str">
        <f t="shared" si="87"/>
        <v/>
      </c>
      <c r="AI371" s="26" t="str">
        <f t="shared" si="88"/>
        <v/>
      </c>
      <c r="AJ371" s="27" t="str">
        <f t="shared" si="89"/>
        <v/>
      </c>
      <c r="AL371" s="6"/>
      <c r="AM371" s="6"/>
      <c r="AN371" s="6"/>
      <c r="AO371" s="6"/>
      <c r="AP371" s="6"/>
      <c r="AQ371" s="6"/>
      <c r="AR371" s="6"/>
      <c r="AS371" s="6"/>
      <c r="AT371" s="6"/>
      <c r="AU371" s="6"/>
      <c r="AV371" s="6"/>
      <c r="AW371" s="6"/>
      <c r="AX371" s="6"/>
      <c r="AY371" s="6"/>
    </row>
    <row r="372" spans="2:51" ht="18" customHeight="1" x14ac:dyDescent="0.2">
      <c r="B372" s="77">
        <v>361</v>
      </c>
      <c r="C372" s="105"/>
      <c r="D372" s="117"/>
      <c r="E372" s="117"/>
      <c r="F372" s="117"/>
      <c r="G372" s="106" t="str">
        <f t="shared" si="78"/>
        <v/>
      </c>
      <c r="H372" s="38"/>
      <c r="I372" s="14"/>
      <c r="J372" s="144"/>
      <c r="K372" s="148" t="str">
        <f t="shared" si="79"/>
        <v/>
      </c>
      <c r="L372" s="101" t="str">
        <f t="shared" si="80"/>
        <v/>
      </c>
      <c r="M372" s="82"/>
      <c r="N372" s="84"/>
      <c r="O372" s="84"/>
      <c r="P372" s="84"/>
      <c r="Q372" s="15" t="str" cm="1">
        <f t="array" ref="Q372">IF(M372="","",IF($Q$11="4 Beste",SUM(LARGE(M372:P372,{1;2;3;4})),(IF($Q$11="3 Beste",SUM(LARGE(M372:P372,{1;2;3})),(IF($Q$11="2 Beste",SUM(LARGE(M372:P372,{1;2})),IF($Q$11="Bester",LARGE(M372:P372,1))))))))</f>
        <v/>
      </c>
      <c r="R372" s="101" t="str">
        <f t="shared" si="81"/>
        <v/>
      </c>
      <c r="S372" s="82"/>
      <c r="T372" s="84"/>
      <c r="U372" s="84"/>
      <c r="V372" s="84"/>
      <c r="W372" s="16" t="str" cm="1">
        <f t="array" ref="W372">IF(S372="","",IF($W$11="4 Beste",SUM(LARGE(S372:V372,{1;2;3;4})),(IF($W$11="3 Beste",SUM(LARGE(S372:V372,{1;2;3})),(IF($W$11="2 Beste",SUM(LARGE(S372:V372,{1;2})),IF($W$11="Bester",LARGE(S372:V372,1))))))))</f>
        <v/>
      </c>
      <c r="X372" s="101" t="str">
        <f t="shared" si="82"/>
        <v/>
      </c>
      <c r="Y372" s="14"/>
      <c r="Z372" s="101" t="str">
        <f t="shared" si="83"/>
        <v/>
      </c>
      <c r="AA372" s="18"/>
      <c r="AB372" s="23" t="str">
        <f t="shared" si="75"/>
        <v/>
      </c>
      <c r="AC372" s="24" t="str">
        <f t="shared" si="76"/>
        <v/>
      </c>
      <c r="AD372" s="24" t="str">
        <f t="shared" si="77"/>
        <v/>
      </c>
      <c r="AE372" s="22" t="str">
        <f t="shared" si="84"/>
        <v/>
      </c>
      <c r="AF372" s="16" t="str">
        <f t="shared" si="85"/>
        <v/>
      </c>
      <c r="AG372" s="103" t="str">
        <f t="shared" si="86"/>
        <v/>
      </c>
      <c r="AH372" s="25" t="str">
        <f t="shared" si="87"/>
        <v/>
      </c>
      <c r="AI372" s="26" t="str">
        <f t="shared" si="88"/>
        <v/>
      </c>
      <c r="AJ372" s="27" t="str">
        <f t="shared" si="89"/>
        <v/>
      </c>
      <c r="AL372" s="6"/>
      <c r="AM372" s="6"/>
      <c r="AN372" s="6"/>
      <c r="AO372" s="6"/>
      <c r="AP372" s="6"/>
      <c r="AQ372" s="6"/>
      <c r="AR372" s="6"/>
      <c r="AS372" s="6"/>
      <c r="AT372" s="6"/>
      <c r="AU372" s="6"/>
      <c r="AV372" s="6"/>
      <c r="AW372" s="6"/>
      <c r="AX372" s="6"/>
      <c r="AY372" s="6"/>
    </row>
    <row r="373" spans="2:51" ht="18" customHeight="1" x14ac:dyDescent="0.2">
      <c r="B373" s="77">
        <v>362</v>
      </c>
      <c r="C373" s="105"/>
      <c r="D373" s="117"/>
      <c r="E373" s="117"/>
      <c r="F373" s="117"/>
      <c r="G373" s="106" t="str">
        <f t="shared" si="78"/>
        <v/>
      </c>
      <c r="H373" s="38"/>
      <c r="I373" s="14"/>
      <c r="J373" s="144"/>
      <c r="K373" s="148" t="str">
        <f t="shared" si="79"/>
        <v/>
      </c>
      <c r="L373" s="101" t="str">
        <f t="shared" si="80"/>
        <v/>
      </c>
      <c r="M373" s="82"/>
      <c r="N373" s="84"/>
      <c r="O373" s="84"/>
      <c r="P373" s="84"/>
      <c r="Q373" s="15" t="str" cm="1">
        <f t="array" ref="Q373">IF(M373="","",IF($Q$11="4 Beste",SUM(LARGE(M373:P373,{1;2;3;4})),(IF($Q$11="3 Beste",SUM(LARGE(M373:P373,{1;2;3})),(IF($Q$11="2 Beste",SUM(LARGE(M373:P373,{1;2})),IF($Q$11="Bester",LARGE(M373:P373,1))))))))</f>
        <v/>
      </c>
      <c r="R373" s="101" t="str">
        <f t="shared" si="81"/>
        <v/>
      </c>
      <c r="S373" s="82"/>
      <c r="T373" s="84"/>
      <c r="U373" s="84"/>
      <c r="V373" s="84"/>
      <c r="W373" s="16" t="str" cm="1">
        <f t="array" ref="W373">IF(S373="","",IF($W$11="4 Beste",SUM(LARGE(S373:V373,{1;2;3;4})),(IF($W$11="3 Beste",SUM(LARGE(S373:V373,{1;2;3})),(IF($W$11="2 Beste",SUM(LARGE(S373:V373,{1;2})),IF($W$11="Bester",LARGE(S373:V373,1))))))))</f>
        <v/>
      </c>
      <c r="X373" s="101" t="str">
        <f t="shared" si="82"/>
        <v/>
      </c>
      <c r="Y373" s="14"/>
      <c r="Z373" s="101" t="str">
        <f t="shared" si="83"/>
        <v/>
      </c>
      <c r="AA373" s="18"/>
      <c r="AB373" s="23" t="str">
        <f t="shared" si="75"/>
        <v/>
      </c>
      <c r="AC373" s="24" t="str">
        <f t="shared" si="76"/>
        <v/>
      </c>
      <c r="AD373" s="24" t="str">
        <f t="shared" si="77"/>
        <v/>
      </c>
      <c r="AE373" s="22" t="str">
        <f t="shared" si="84"/>
        <v/>
      </c>
      <c r="AF373" s="16" t="str">
        <f t="shared" si="85"/>
        <v/>
      </c>
      <c r="AG373" s="103" t="str">
        <f t="shared" si="86"/>
        <v/>
      </c>
      <c r="AH373" s="25" t="str">
        <f t="shared" si="87"/>
        <v/>
      </c>
      <c r="AI373" s="26" t="str">
        <f t="shared" si="88"/>
        <v/>
      </c>
      <c r="AJ373" s="27" t="str">
        <f t="shared" si="89"/>
        <v/>
      </c>
      <c r="AL373" s="6"/>
      <c r="AM373" s="6"/>
      <c r="AN373" s="6"/>
      <c r="AO373" s="6"/>
      <c r="AP373" s="6"/>
      <c r="AQ373" s="6"/>
      <c r="AR373" s="6"/>
      <c r="AS373" s="6"/>
      <c r="AT373" s="6"/>
      <c r="AU373" s="6"/>
      <c r="AV373" s="6"/>
      <c r="AW373" s="6"/>
      <c r="AX373" s="6"/>
      <c r="AY373" s="6"/>
    </row>
    <row r="374" spans="2:51" ht="18" customHeight="1" x14ac:dyDescent="0.2">
      <c r="B374" s="77">
        <v>363</v>
      </c>
      <c r="C374" s="105"/>
      <c r="D374" s="117"/>
      <c r="E374" s="117"/>
      <c r="F374" s="117"/>
      <c r="G374" s="106" t="str">
        <f t="shared" si="78"/>
        <v/>
      </c>
      <c r="H374" s="38"/>
      <c r="I374" s="14"/>
      <c r="J374" s="144"/>
      <c r="K374" s="148" t="str">
        <f t="shared" si="79"/>
        <v/>
      </c>
      <c r="L374" s="101" t="str">
        <f t="shared" si="80"/>
        <v/>
      </c>
      <c r="M374" s="82"/>
      <c r="N374" s="84"/>
      <c r="O374" s="84"/>
      <c r="P374" s="84"/>
      <c r="Q374" s="15" t="str" cm="1">
        <f t="array" ref="Q374">IF(M374="","",IF($Q$11="4 Beste",SUM(LARGE(M374:P374,{1;2;3;4})),(IF($Q$11="3 Beste",SUM(LARGE(M374:P374,{1;2;3})),(IF($Q$11="2 Beste",SUM(LARGE(M374:P374,{1;2})),IF($Q$11="Bester",LARGE(M374:P374,1))))))))</f>
        <v/>
      </c>
      <c r="R374" s="101" t="str">
        <f t="shared" si="81"/>
        <v/>
      </c>
      <c r="S374" s="82"/>
      <c r="T374" s="84"/>
      <c r="U374" s="84"/>
      <c r="V374" s="84"/>
      <c r="W374" s="16" t="str" cm="1">
        <f t="array" ref="W374">IF(S374="","",IF($W$11="4 Beste",SUM(LARGE(S374:V374,{1;2;3;4})),(IF($W$11="3 Beste",SUM(LARGE(S374:V374,{1;2;3})),(IF($W$11="2 Beste",SUM(LARGE(S374:V374,{1;2})),IF($W$11="Bester",LARGE(S374:V374,1))))))))</f>
        <v/>
      </c>
      <c r="X374" s="101" t="str">
        <f t="shared" si="82"/>
        <v/>
      </c>
      <c r="Y374" s="14"/>
      <c r="Z374" s="101" t="str">
        <f t="shared" si="83"/>
        <v/>
      </c>
      <c r="AA374" s="18"/>
      <c r="AB374" s="23" t="str">
        <f t="shared" si="75"/>
        <v/>
      </c>
      <c r="AC374" s="24" t="str">
        <f t="shared" si="76"/>
        <v/>
      </c>
      <c r="AD374" s="24" t="str">
        <f t="shared" si="77"/>
        <v/>
      </c>
      <c r="AE374" s="22" t="str">
        <f t="shared" si="84"/>
        <v/>
      </c>
      <c r="AF374" s="16" t="str">
        <f t="shared" si="85"/>
        <v/>
      </c>
      <c r="AG374" s="103" t="str">
        <f t="shared" si="86"/>
        <v/>
      </c>
      <c r="AH374" s="25" t="str">
        <f t="shared" si="87"/>
        <v/>
      </c>
      <c r="AI374" s="26" t="str">
        <f t="shared" si="88"/>
        <v/>
      </c>
      <c r="AJ374" s="27" t="str">
        <f t="shared" si="89"/>
        <v/>
      </c>
      <c r="AL374" s="6"/>
      <c r="AM374" s="6"/>
      <c r="AN374" s="6"/>
      <c r="AO374" s="6"/>
      <c r="AP374" s="6"/>
      <c r="AQ374" s="6"/>
      <c r="AR374" s="6"/>
      <c r="AS374" s="6"/>
      <c r="AT374" s="6"/>
      <c r="AU374" s="6"/>
      <c r="AV374" s="6"/>
      <c r="AW374" s="6"/>
      <c r="AX374" s="6"/>
      <c r="AY374" s="6"/>
    </row>
    <row r="375" spans="2:51" ht="18" customHeight="1" x14ac:dyDescent="0.2">
      <c r="B375" s="77">
        <v>364</v>
      </c>
      <c r="C375" s="105"/>
      <c r="D375" s="117"/>
      <c r="E375" s="117"/>
      <c r="F375" s="117"/>
      <c r="G375" s="106" t="str">
        <f t="shared" si="78"/>
        <v/>
      </c>
      <c r="H375" s="38"/>
      <c r="I375" s="14"/>
      <c r="J375" s="144"/>
      <c r="K375" s="148" t="str">
        <f t="shared" si="79"/>
        <v/>
      </c>
      <c r="L375" s="101" t="str">
        <f t="shared" si="80"/>
        <v/>
      </c>
      <c r="M375" s="82"/>
      <c r="N375" s="84"/>
      <c r="O375" s="84"/>
      <c r="P375" s="84"/>
      <c r="Q375" s="15" t="str" cm="1">
        <f t="array" ref="Q375">IF(M375="","",IF($Q$11="4 Beste",SUM(LARGE(M375:P375,{1;2;3;4})),(IF($Q$11="3 Beste",SUM(LARGE(M375:P375,{1;2;3})),(IF($Q$11="2 Beste",SUM(LARGE(M375:P375,{1;2})),IF($Q$11="Bester",LARGE(M375:P375,1))))))))</f>
        <v/>
      </c>
      <c r="R375" s="101" t="str">
        <f t="shared" si="81"/>
        <v/>
      </c>
      <c r="S375" s="82"/>
      <c r="T375" s="84"/>
      <c r="U375" s="84"/>
      <c r="V375" s="84"/>
      <c r="W375" s="16" t="str" cm="1">
        <f t="array" ref="W375">IF(S375="","",IF($W$11="4 Beste",SUM(LARGE(S375:V375,{1;2;3;4})),(IF($W$11="3 Beste",SUM(LARGE(S375:V375,{1;2;3})),(IF($W$11="2 Beste",SUM(LARGE(S375:V375,{1;2})),IF($W$11="Bester",LARGE(S375:V375,1))))))))</f>
        <v/>
      </c>
      <c r="X375" s="101" t="str">
        <f t="shared" si="82"/>
        <v/>
      </c>
      <c r="Y375" s="14"/>
      <c r="Z375" s="101" t="str">
        <f t="shared" si="83"/>
        <v/>
      </c>
      <c r="AA375" s="18"/>
      <c r="AB375" s="23" t="str">
        <f t="shared" si="75"/>
        <v/>
      </c>
      <c r="AC375" s="24" t="str">
        <f t="shared" si="76"/>
        <v/>
      </c>
      <c r="AD375" s="24" t="str">
        <f t="shared" si="77"/>
        <v/>
      </c>
      <c r="AE375" s="22" t="str">
        <f t="shared" si="84"/>
        <v/>
      </c>
      <c r="AF375" s="16" t="str">
        <f t="shared" si="85"/>
        <v/>
      </c>
      <c r="AG375" s="103" t="str">
        <f t="shared" si="86"/>
        <v/>
      </c>
      <c r="AH375" s="25" t="str">
        <f t="shared" si="87"/>
        <v/>
      </c>
      <c r="AI375" s="26" t="str">
        <f t="shared" si="88"/>
        <v/>
      </c>
      <c r="AJ375" s="27" t="str">
        <f t="shared" si="89"/>
        <v/>
      </c>
      <c r="AL375" s="6"/>
      <c r="AM375" s="6"/>
      <c r="AN375" s="6"/>
      <c r="AO375" s="6"/>
      <c r="AP375" s="6"/>
      <c r="AQ375" s="6"/>
      <c r="AR375" s="6"/>
      <c r="AS375" s="6"/>
      <c r="AT375" s="6"/>
      <c r="AU375" s="6"/>
      <c r="AV375" s="6"/>
      <c r="AW375" s="6"/>
      <c r="AX375" s="6"/>
      <c r="AY375" s="6"/>
    </row>
    <row r="376" spans="2:51" ht="18" customHeight="1" x14ac:dyDescent="0.2">
      <c r="B376" s="77">
        <v>365</v>
      </c>
      <c r="C376" s="105"/>
      <c r="D376" s="117"/>
      <c r="E376" s="117"/>
      <c r="F376" s="117"/>
      <c r="G376" s="106" t="str">
        <f t="shared" si="78"/>
        <v/>
      </c>
      <c r="H376" s="38"/>
      <c r="I376" s="14"/>
      <c r="J376" s="144"/>
      <c r="K376" s="148" t="str">
        <f t="shared" si="79"/>
        <v/>
      </c>
      <c r="L376" s="101" t="str">
        <f t="shared" si="80"/>
        <v/>
      </c>
      <c r="M376" s="82"/>
      <c r="N376" s="84"/>
      <c r="O376" s="84"/>
      <c r="P376" s="84"/>
      <c r="Q376" s="15" t="str" cm="1">
        <f t="array" ref="Q376">IF(M376="","",IF($Q$11="4 Beste",SUM(LARGE(M376:P376,{1;2;3;4})),(IF($Q$11="3 Beste",SUM(LARGE(M376:P376,{1;2;3})),(IF($Q$11="2 Beste",SUM(LARGE(M376:P376,{1;2})),IF($Q$11="Bester",LARGE(M376:P376,1))))))))</f>
        <v/>
      </c>
      <c r="R376" s="101" t="str">
        <f t="shared" si="81"/>
        <v/>
      </c>
      <c r="S376" s="82"/>
      <c r="T376" s="84"/>
      <c r="U376" s="84"/>
      <c r="V376" s="84"/>
      <c r="W376" s="16" t="str" cm="1">
        <f t="array" ref="W376">IF(S376="","",IF($W$11="4 Beste",SUM(LARGE(S376:V376,{1;2;3;4})),(IF($W$11="3 Beste",SUM(LARGE(S376:V376,{1;2;3})),(IF($W$11="2 Beste",SUM(LARGE(S376:V376,{1;2})),IF($W$11="Bester",LARGE(S376:V376,1))))))))</f>
        <v/>
      </c>
      <c r="X376" s="101" t="str">
        <f t="shared" si="82"/>
        <v/>
      </c>
      <c r="Y376" s="14"/>
      <c r="Z376" s="101" t="str">
        <f t="shared" si="83"/>
        <v/>
      </c>
      <c r="AA376" s="18"/>
      <c r="AB376" s="23" t="str">
        <f t="shared" si="75"/>
        <v/>
      </c>
      <c r="AC376" s="24" t="str">
        <f t="shared" si="76"/>
        <v/>
      </c>
      <c r="AD376" s="24" t="str">
        <f t="shared" si="77"/>
        <v/>
      </c>
      <c r="AE376" s="22" t="str">
        <f t="shared" si="84"/>
        <v/>
      </c>
      <c r="AF376" s="16" t="str">
        <f t="shared" si="85"/>
        <v/>
      </c>
      <c r="AG376" s="103" t="str">
        <f t="shared" si="86"/>
        <v/>
      </c>
      <c r="AH376" s="25" t="str">
        <f t="shared" si="87"/>
        <v/>
      </c>
      <c r="AI376" s="26" t="str">
        <f t="shared" si="88"/>
        <v/>
      </c>
      <c r="AJ376" s="27" t="str">
        <f t="shared" si="89"/>
        <v/>
      </c>
      <c r="AL376" s="6"/>
      <c r="AM376" s="6"/>
      <c r="AN376" s="6"/>
      <c r="AO376" s="6"/>
      <c r="AP376" s="6"/>
      <c r="AQ376" s="6"/>
      <c r="AR376" s="6"/>
      <c r="AS376" s="6"/>
      <c r="AT376" s="6"/>
      <c r="AU376" s="6"/>
      <c r="AV376" s="6"/>
      <c r="AW376" s="6"/>
      <c r="AX376" s="6"/>
      <c r="AY376" s="6"/>
    </row>
    <row r="377" spans="2:51" ht="18" customHeight="1" x14ac:dyDescent="0.2">
      <c r="B377" s="77">
        <v>366</v>
      </c>
      <c r="C377" s="105"/>
      <c r="D377" s="117"/>
      <c r="E377" s="117"/>
      <c r="F377" s="117"/>
      <c r="G377" s="106" t="str">
        <f t="shared" si="78"/>
        <v/>
      </c>
      <c r="H377" s="38"/>
      <c r="I377" s="14"/>
      <c r="J377" s="144"/>
      <c r="K377" s="148" t="str">
        <f t="shared" si="79"/>
        <v/>
      </c>
      <c r="L377" s="101" t="str">
        <f t="shared" si="80"/>
        <v/>
      </c>
      <c r="M377" s="82"/>
      <c r="N377" s="84"/>
      <c r="O377" s="84"/>
      <c r="P377" s="84"/>
      <c r="Q377" s="15" t="str" cm="1">
        <f t="array" ref="Q377">IF(M377="","",IF($Q$11="4 Beste",SUM(LARGE(M377:P377,{1;2;3;4})),(IF($Q$11="3 Beste",SUM(LARGE(M377:P377,{1;2;3})),(IF($Q$11="2 Beste",SUM(LARGE(M377:P377,{1;2})),IF($Q$11="Bester",LARGE(M377:P377,1))))))))</f>
        <v/>
      </c>
      <c r="R377" s="101" t="str">
        <f t="shared" si="81"/>
        <v/>
      </c>
      <c r="S377" s="82"/>
      <c r="T377" s="84"/>
      <c r="U377" s="84"/>
      <c r="V377" s="84"/>
      <c r="W377" s="16" t="str" cm="1">
        <f t="array" ref="W377">IF(S377="","",IF($W$11="4 Beste",SUM(LARGE(S377:V377,{1;2;3;4})),(IF($W$11="3 Beste",SUM(LARGE(S377:V377,{1;2;3})),(IF($W$11="2 Beste",SUM(LARGE(S377:V377,{1;2})),IF($W$11="Bester",LARGE(S377:V377,1))))))))</f>
        <v/>
      </c>
      <c r="X377" s="101" t="str">
        <f t="shared" si="82"/>
        <v/>
      </c>
      <c r="Y377" s="14"/>
      <c r="Z377" s="101" t="str">
        <f t="shared" si="83"/>
        <v/>
      </c>
      <c r="AA377" s="18"/>
      <c r="AB377" s="23" t="str">
        <f t="shared" si="75"/>
        <v/>
      </c>
      <c r="AC377" s="24" t="str">
        <f t="shared" si="76"/>
        <v/>
      </c>
      <c r="AD377" s="24" t="str">
        <f t="shared" si="77"/>
        <v/>
      </c>
      <c r="AE377" s="22" t="str">
        <f t="shared" si="84"/>
        <v/>
      </c>
      <c r="AF377" s="16" t="str">
        <f t="shared" si="85"/>
        <v/>
      </c>
      <c r="AG377" s="103" t="str">
        <f t="shared" si="86"/>
        <v/>
      </c>
      <c r="AH377" s="25" t="str">
        <f t="shared" si="87"/>
        <v/>
      </c>
      <c r="AI377" s="26" t="str">
        <f t="shared" si="88"/>
        <v/>
      </c>
      <c r="AJ377" s="27" t="str">
        <f t="shared" si="89"/>
        <v/>
      </c>
      <c r="AL377" s="6"/>
      <c r="AM377" s="6"/>
      <c r="AN377" s="6"/>
      <c r="AO377" s="6"/>
      <c r="AP377" s="6"/>
      <c r="AQ377" s="6"/>
      <c r="AR377" s="6"/>
      <c r="AS377" s="6"/>
      <c r="AT377" s="6"/>
      <c r="AU377" s="6"/>
      <c r="AV377" s="6"/>
      <c r="AW377" s="6"/>
      <c r="AX377" s="6"/>
      <c r="AY377" s="6"/>
    </row>
    <row r="378" spans="2:51" ht="18" customHeight="1" x14ac:dyDescent="0.2">
      <c r="B378" s="77">
        <v>367</v>
      </c>
      <c r="C378" s="105"/>
      <c r="D378" s="117"/>
      <c r="E378" s="117"/>
      <c r="F378" s="117"/>
      <c r="G378" s="106" t="str">
        <f t="shared" si="78"/>
        <v/>
      </c>
      <c r="H378" s="38"/>
      <c r="I378" s="14"/>
      <c r="J378" s="144"/>
      <c r="K378" s="148" t="str">
        <f t="shared" si="79"/>
        <v/>
      </c>
      <c r="L378" s="101" t="str">
        <f t="shared" si="80"/>
        <v/>
      </c>
      <c r="M378" s="82"/>
      <c r="N378" s="84"/>
      <c r="O378" s="84"/>
      <c r="P378" s="84"/>
      <c r="Q378" s="15" t="str" cm="1">
        <f t="array" ref="Q378">IF(M378="","",IF($Q$11="4 Beste",SUM(LARGE(M378:P378,{1;2;3;4})),(IF($Q$11="3 Beste",SUM(LARGE(M378:P378,{1;2;3})),(IF($Q$11="2 Beste",SUM(LARGE(M378:P378,{1;2})),IF($Q$11="Bester",LARGE(M378:P378,1))))))))</f>
        <v/>
      </c>
      <c r="R378" s="101" t="str">
        <f t="shared" si="81"/>
        <v/>
      </c>
      <c r="S378" s="82"/>
      <c r="T378" s="84"/>
      <c r="U378" s="84"/>
      <c r="V378" s="84"/>
      <c r="W378" s="16" t="str" cm="1">
        <f t="array" ref="W378">IF(S378="","",IF($W$11="4 Beste",SUM(LARGE(S378:V378,{1;2;3;4})),(IF($W$11="3 Beste",SUM(LARGE(S378:V378,{1;2;3})),(IF($W$11="2 Beste",SUM(LARGE(S378:V378,{1;2})),IF($W$11="Bester",LARGE(S378:V378,1))))))))</f>
        <v/>
      </c>
      <c r="X378" s="101" t="str">
        <f t="shared" si="82"/>
        <v/>
      </c>
      <c r="Y378" s="14"/>
      <c r="Z378" s="101" t="str">
        <f t="shared" si="83"/>
        <v/>
      </c>
      <c r="AA378" s="18"/>
      <c r="AB378" s="23" t="str">
        <f t="shared" si="75"/>
        <v/>
      </c>
      <c r="AC378" s="24" t="str">
        <f t="shared" si="76"/>
        <v/>
      </c>
      <c r="AD378" s="24" t="str">
        <f t="shared" si="77"/>
        <v/>
      </c>
      <c r="AE378" s="22" t="str">
        <f t="shared" si="84"/>
        <v/>
      </c>
      <c r="AF378" s="16" t="str">
        <f t="shared" si="85"/>
        <v/>
      </c>
      <c r="AG378" s="103" t="str">
        <f t="shared" si="86"/>
        <v/>
      </c>
      <c r="AH378" s="25" t="str">
        <f t="shared" si="87"/>
        <v/>
      </c>
      <c r="AI378" s="26" t="str">
        <f t="shared" si="88"/>
        <v/>
      </c>
      <c r="AJ378" s="27" t="str">
        <f t="shared" si="89"/>
        <v/>
      </c>
      <c r="AL378" s="6"/>
      <c r="AM378" s="6"/>
      <c r="AN378" s="6"/>
      <c r="AO378" s="6"/>
      <c r="AP378" s="6"/>
      <c r="AQ378" s="6"/>
      <c r="AR378" s="6"/>
      <c r="AS378" s="6"/>
      <c r="AT378" s="6"/>
      <c r="AU378" s="6"/>
      <c r="AV378" s="6"/>
      <c r="AW378" s="6"/>
      <c r="AX378" s="6"/>
      <c r="AY378" s="6"/>
    </row>
    <row r="379" spans="2:51" ht="18" customHeight="1" x14ac:dyDescent="0.2">
      <c r="B379" s="77">
        <v>368</v>
      </c>
      <c r="C379" s="105"/>
      <c r="D379" s="117"/>
      <c r="E379" s="117"/>
      <c r="F379" s="117"/>
      <c r="G379" s="106" t="str">
        <f t="shared" si="78"/>
        <v/>
      </c>
      <c r="H379" s="38"/>
      <c r="I379" s="14"/>
      <c r="J379" s="144"/>
      <c r="K379" s="148" t="str">
        <f t="shared" si="79"/>
        <v/>
      </c>
      <c r="L379" s="101" t="str">
        <f t="shared" si="80"/>
        <v/>
      </c>
      <c r="M379" s="82"/>
      <c r="N379" s="84"/>
      <c r="O379" s="84"/>
      <c r="P379" s="84"/>
      <c r="Q379" s="15" t="str" cm="1">
        <f t="array" ref="Q379">IF(M379="","",IF($Q$11="4 Beste",SUM(LARGE(M379:P379,{1;2;3;4})),(IF($Q$11="3 Beste",SUM(LARGE(M379:P379,{1;2;3})),(IF($Q$11="2 Beste",SUM(LARGE(M379:P379,{1;2})),IF($Q$11="Bester",LARGE(M379:P379,1))))))))</f>
        <v/>
      </c>
      <c r="R379" s="101" t="str">
        <f t="shared" si="81"/>
        <v/>
      </c>
      <c r="S379" s="82"/>
      <c r="T379" s="84"/>
      <c r="U379" s="84"/>
      <c r="V379" s="84"/>
      <c r="W379" s="16" t="str" cm="1">
        <f t="array" ref="W379">IF(S379="","",IF($W$11="4 Beste",SUM(LARGE(S379:V379,{1;2;3;4})),(IF($W$11="3 Beste",SUM(LARGE(S379:V379,{1;2;3})),(IF($W$11="2 Beste",SUM(LARGE(S379:V379,{1;2})),IF($W$11="Bester",LARGE(S379:V379,1))))))))</f>
        <v/>
      </c>
      <c r="X379" s="101" t="str">
        <f t="shared" si="82"/>
        <v/>
      </c>
      <c r="Y379" s="14"/>
      <c r="Z379" s="101" t="str">
        <f t="shared" si="83"/>
        <v/>
      </c>
      <c r="AA379" s="18"/>
      <c r="AB379" s="23" t="str">
        <f t="shared" si="75"/>
        <v/>
      </c>
      <c r="AC379" s="24" t="str">
        <f t="shared" si="76"/>
        <v/>
      </c>
      <c r="AD379" s="24" t="str">
        <f t="shared" si="77"/>
        <v/>
      </c>
      <c r="AE379" s="22" t="str">
        <f t="shared" si="84"/>
        <v/>
      </c>
      <c r="AF379" s="16" t="str">
        <f t="shared" si="85"/>
        <v/>
      </c>
      <c r="AG379" s="103" t="str">
        <f t="shared" si="86"/>
        <v/>
      </c>
      <c r="AH379" s="25" t="str">
        <f t="shared" si="87"/>
        <v/>
      </c>
      <c r="AI379" s="26" t="str">
        <f t="shared" si="88"/>
        <v/>
      </c>
      <c r="AJ379" s="27" t="str">
        <f t="shared" si="89"/>
        <v/>
      </c>
      <c r="AL379" s="6"/>
      <c r="AM379" s="6"/>
      <c r="AN379" s="6"/>
      <c r="AO379" s="6"/>
      <c r="AP379" s="6"/>
      <c r="AQ379" s="6"/>
      <c r="AR379" s="6"/>
      <c r="AS379" s="6"/>
      <c r="AT379" s="6"/>
      <c r="AU379" s="6"/>
      <c r="AV379" s="6"/>
      <c r="AW379" s="6"/>
      <c r="AX379" s="6"/>
      <c r="AY379" s="6"/>
    </row>
    <row r="380" spans="2:51" ht="18" customHeight="1" x14ac:dyDescent="0.2">
      <c r="B380" s="77">
        <v>369</v>
      </c>
      <c r="C380" s="105"/>
      <c r="D380" s="117"/>
      <c r="E380" s="117"/>
      <c r="F380" s="117"/>
      <c r="G380" s="106" t="str">
        <f t="shared" si="78"/>
        <v/>
      </c>
      <c r="H380" s="38"/>
      <c r="I380" s="14"/>
      <c r="J380" s="144"/>
      <c r="K380" s="148" t="str">
        <f t="shared" si="79"/>
        <v/>
      </c>
      <c r="L380" s="101" t="str">
        <f t="shared" si="80"/>
        <v/>
      </c>
      <c r="M380" s="82"/>
      <c r="N380" s="84"/>
      <c r="O380" s="84"/>
      <c r="P380" s="84"/>
      <c r="Q380" s="15" t="str" cm="1">
        <f t="array" ref="Q380">IF(M380="","",IF($Q$11="4 Beste",SUM(LARGE(M380:P380,{1;2;3;4})),(IF($Q$11="3 Beste",SUM(LARGE(M380:P380,{1;2;3})),(IF($Q$11="2 Beste",SUM(LARGE(M380:P380,{1;2})),IF($Q$11="Bester",LARGE(M380:P380,1))))))))</f>
        <v/>
      </c>
      <c r="R380" s="101" t="str">
        <f t="shared" si="81"/>
        <v/>
      </c>
      <c r="S380" s="82"/>
      <c r="T380" s="84"/>
      <c r="U380" s="84"/>
      <c r="V380" s="84"/>
      <c r="W380" s="16" t="str" cm="1">
        <f t="array" ref="W380">IF(S380="","",IF($W$11="4 Beste",SUM(LARGE(S380:V380,{1;2;3;4})),(IF($W$11="3 Beste",SUM(LARGE(S380:V380,{1;2;3})),(IF($W$11="2 Beste",SUM(LARGE(S380:V380,{1;2})),IF($W$11="Bester",LARGE(S380:V380,1))))))))</f>
        <v/>
      </c>
      <c r="X380" s="101" t="str">
        <f t="shared" si="82"/>
        <v/>
      </c>
      <c r="Y380" s="14"/>
      <c r="Z380" s="101" t="str">
        <f t="shared" si="83"/>
        <v/>
      </c>
      <c r="AA380" s="18"/>
      <c r="AB380" s="23" t="str">
        <f t="shared" si="75"/>
        <v/>
      </c>
      <c r="AC380" s="24" t="str">
        <f t="shared" si="76"/>
        <v/>
      </c>
      <c r="AD380" s="24" t="str">
        <f t="shared" si="77"/>
        <v/>
      </c>
      <c r="AE380" s="22" t="str">
        <f t="shared" si="84"/>
        <v/>
      </c>
      <c r="AF380" s="16" t="str">
        <f t="shared" si="85"/>
        <v/>
      </c>
      <c r="AG380" s="103" t="str">
        <f t="shared" si="86"/>
        <v/>
      </c>
      <c r="AH380" s="25" t="str">
        <f t="shared" si="87"/>
        <v/>
      </c>
      <c r="AI380" s="26" t="str">
        <f t="shared" si="88"/>
        <v/>
      </c>
      <c r="AJ380" s="27" t="str">
        <f t="shared" si="89"/>
        <v/>
      </c>
      <c r="AL380" s="6"/>
      <c r="AM380" s="6"/>
      <c r="AN380" s="6"/>
      <c r="AO380" s="6"/>
      <c r="AP380" s="6"/>
      <c r="AQ380" s="6"/>
      <c r="AR380" s="6"/>
      <c r="AS380" s="6"/>
      <c r="AT380" s="6"/>
      <c r="AU380" s="6"/>
      <c r="AV380" s="6"/>
      <c r="AW380" s="6"/>
      <c r="AX380" s="6"/>
      <c r="AY380" s="6"/>
    </row>
    <row r="381" spans="2:51" ht="18" customHeight="1" x14ac:dyDescent="0.2">
      <c r="B381" s="77">
        <v>370</v>
      </c>
      <c r="C381" s="105"/>
      <c r="D381" s="117"/>
      <c r="E381" s="117"/>
      <c r="F381" s="117"/>
      <c r="G381" s="106" t="str">
        <f t="shared" si="78"/>
        <v/>
      </c>
      <c r="H381" s="38"/>
      <c r="I381" s="14"/>
      <c r="J381" s="144"/>
      <c r="K381" s="148" t="str">
        <f t="shared" si="79"/>
        <v/>
      </c>
      <c r="L381" s="101" t="str">
        <f t="shared" si="80"/>
        <v/>
      </c>
      <c r="M381" s="82"/>
      <c r="N381" s="84"/>
      <c r="O381" s="84"/>
      <c r="P381" s="84"/>
      <c r="Q381" s="15" t="str" cm="1">
        <f t="array" ref="Q381">IF(M381="","",IF($Q$11="4 Beste",SUM(LARGE(M381:P381,{1;2;3;4})),(IF($Q$11="3 Beste",SUM(LARGE(M381:P381,{1;2;3})),(IF($Q$11="2 Beste",SUM(LARGE(M381:P381,{1;2})),IF($Q$11="Bester",LARGE(M381:P381,1))))))))</f>
        <v/>
      </c>
      <c r="R381" s="101" t="str">
        <f t="shared" si="81"/>
        <v/>
      </c>
      <c r="S381" s="82"/>
      <c r="T381" s="84"/>
      <c r="U381" s="84"/>
      <c r="V381" s="84"/>
      <c r="W381" s="16" t="str" cm="1">
        <f t="array" ref="W381">IF(S381="","",IF($W$11="4 Beste",SUM(LARGE(S381:V381,{1;2;3;4})),(IF($W$11="3 Beste",SUM(LARGE(S381:V381,{1;2;3})),(IF($W$11="2 Beste",SUM(LARGE(S381:V381,{1;2})),IF($W$11="Bester",LARGE(S381:V381,1))))))))</f>
        <v/>
      </c>
      <c r="X381" s="101" t="str">
        <f t="shared" si="82"/>
        <v/>
      </c>
      <c r="Y381" s="14"/>
      <c r="Z381" s="101" t="str">
        <f t="shared" si="83"/>
        <v/>
      </c>
      <c r="AA381" s="18"/>
      <c r="AB381" s="23" t="str">
        <f t="shared" si="75"/>
        <v/>
      </c>
      <c r="AC381" s="24" t="str">
        <f t="shared" si="76"/>
        <v/>
      </c>
      <c r="AD381" s="24" t="str">
        <f t="shared" si="77"/>
        <v/>
      </c>
      <c r="AE381" s="22" t="str">
        <f t="shared" si="84"/>
        <v/>
      </c>
      <c r="AF381" s="16" t="str">
        <f t="shared" si="85"/>
        <v/>
      </c>
      <c r="AG381" s="103" t="str">
        <f t="shared" si="86"/>
        <v/>
      </c>
      <c r="AH381" s="25" t="str">
        <f t="shared" si="87"/>
        <v/>
      </c>
      <c r="AI381" s="26" t="str">
        <f t="shared" si="88"/>
        <v/>
      </c>
      <c r="AJ381" s="27" t="str">
        <f t="shared" si="89"/>
        <v/>
      </c>
      <c r="AL381" s="6"/>
      <c r="AM381" s="6"/>
      <c r="AN381" s="6"/>
      <c r="AO381" s="6"/>
      <c r="AP381" s="6"/>
      <c r="AQ381" s="6"/>
      <c r="AR381" s="6"/>
      <c r="AS381" s="6"/>
      <c r="AT381" s="6"/>
      <c r="AU381" s="6"/>
      <c r="AV381" s="6"/>
      <c r="AW381" s="6"/>
      <c r="AX381" s="6"/>
      <c r="AY381" s="6"/>
    </row>
    <row r="382" spans="2:51" ht="18" customHeight="1" x14ac:dyDescent="0.2">
      <c r="B382" s="77">
        <v>371</v>
      </c>
      <c r="C382" s="105"/>
      <c r="D382" s="117"/>
      <c r="E382" s="117"/>
      <c r="F382" s="117"/>
      <c r="G382" s="106" t="str">
        <f t="shared" si="78"/>
        <v/>
      </c>
      <c r="H382" s="38"/>
      <c r="I382" s="14"/>
      <c r="J382" s="144"/>
      <c r="K382" s="148" t="str">
        <f t="shared" si="79"/>
        <v/>
      </c>
      <c r="L382" s="101" t="str">
        <f t="shared" si="80"/>
        <v/>
      </c>
      <c r="M382" s="82"/>
      <c r="N382" s="84"/>
      <c r="O382" s="84"/>
      <c r="P382" s="84"/>
      <c r="Q382" s="15" t="str" cm="1">
        <f t="array" ref="Q382">IF(M382="","",IF($Q$11="4 Beste",SUM(LARGE(M382:P382,{1;2;3;4})),(IF($Q$11="3 Beste",SUM(LARGE(M382:P382,{1;2;3})),(IF($Q$11="2 Beste",SUM(LARGE(M382:P382,{1;2})),IF($Q$11="Bester",LARGE(M382:P382,1))))))))</f>
        <v/>
      </c>
      <c r="R382" s="101" t="str">
        <f t="shared" si="81"/>
        <v/>
      </c>
      <c r="S382" s="82"/>
      <c r="T382" s="84"/>
      <c r="U382" s="84"/>
      <c r="V382" s="84"/>
      <c r="W382" s="16" t="str" cm="1">
        <f t="array" ref="W382">IF(S382="","",IF($W$11="4 Beste",SUM(LARGE(S382:V382,{1;2;3;4})),(IF($W$11="3 Beste",SUM(LARGE(S382:V382,{1;2;3})),(IF($W$11="2 Beste",SUM(LARGE(S382:V382,{1;2})),IF($W$11="Bester",LARGE(S382:V382,1))))))))</f>
        <v/>
      </c>
      <c r="X382" s="101" t="str">
        <f t="shared" si="82"/>
        <v/>
      </c>
      <c r="Y382" s="14"/>
      <c r="Z382" s="101" t="str">
        <f t="shared" si="83"/>
        <v/>
      </c>
      <c r="AA382" s="18"/>
      <c r="AB382" s="23" t="str">
        <f t="shared" si="75"/>
        <v/>
      </c>
      <c r="AC382" s="24" t="str">
        <f t="shared" si="76"/>
        <v/>
      </c>
      <c r="AD382" s="24" t="str">
        <f t="shared" si="77"/>
        <v/>
      </c>
      <c r="AE382" s="22" t="str">
        <f t="shared" si="84"/>
        <v/>
      </c>
      <c r="AF382" s="16" t="str">
        <f t="shared" si="85"/>
        <v/>
      </c>
      <c r="AG382" s="103" t="str">
        <f t="shared" si="86"/>
        <v/>
      </c>
      <c r="AH382" s="25" t="str">
        <f t="shared" si="87"/>
        <v/>
      </c>
      <c r="AI382" s="26" t="str">
        <f t="shared" si="88"/>
        <v/>
      </c>
      <c r="AJ382" s="27" t="str">
        <f t="shared" si="89"/>
        <v/>
      </c>
      <c r="AL382" s="6"/>
      <c r="AM382" s="6"/>
      <c r="AN382" s="6"/>
      <c r="AO382" s="6"/>
      <c r="AP382" s="6"/>
      <c r="AQ382" s="6"/>
      <c r="AR382" s="6"/>
      <c r="AS382" s="6"/>
      <c r="AT382" s="6"/>
      <c r="AU382" s="6"/>
      <c r="AV382" s="6"/>
      <c r="AW382" s="6"/>
      <c r="AX382" s="6"/>
      <c r="AY382" s="6"/>
    </row>
    <row r="383" spans="2:51" ht="18" customHeight="1" x14ac:dyDescent="0.2">
      <c r="B383" s="77">
        <v>372</v>
      </c>
      <c r="C383" s="105"/>
      <c r="D383" s="117"/>
      <c r="E383" s="117"/>
      <c r="F383" s="117"/>
      <c r="G383" s="106" t="str">
        <f t="shared" si="78"/>
        <v/>
      </c>
      <c r="H383" s="38"/>
      <c r="I383" s="14"/>
      <c r="J383" s="144"/>
      <c r="K383" s="148" t="str">
        <f t="shared" si="79"/>
        <v/>
      </c>
      <c r="L383" s="101" t="str">
        <f t="shared" si="80"/>
        <v/>
      </c>
      <c r="M383" s="82"/>
      <c r="N383" s="84"/>
      <c r="O383" s="84"/>
      <c r="P383" s="84"/>
      <c r="Q383" s="15" t="str" cm="1">
        <f t="array" ref="Q383">IF(M383="","",IF($Q$11="4 Beste",SUM(LARGE(M383:P383,{1;2;3;4})),(IF($Q$11="3 Beste",SUM(LARGE(M383:P383,{1;2;3})),(IF($Q$11="2 Beste",SUM(LARGE(M383:P383,{1;2})),IF($Q$11="Bester",LARGE(M383:P383,1))))))))</f>
        <v/>
      </c>
      <c r="R383" s="101" t="str">
        <f t="shared" si="81"/>
        <v/>
      </c>
      <c r="S383" s="82"/>
      <c r="T383" s="84"/>
      <c r="U383" s="84"/>
      <c r="V383" s="84"/>
      <c r="W383" s="16" t="str" cm="1">
        <f t="array" ref="W383">IF(S383="","",IF($W$11="4 Beste",SUM(LARGE(S383:V383,{1;2;3;4})),(IF($W$11="3 Beste",SUM(LARGE(S383:V383,{1;2;3})),(IF($W$11="2 Beste",SUM(LARGE(S383:V383,{1;2})),IF($W$11="Bester",LARGE(S383:V383,1))))))))</f>
        <v/>
      </c>
      <c r="X383" s="101" t="str">
        <f t="shared" si="82"/>
        <v/>
      </c>
      <c r="Y383" s="14"/>
      <c r="Z383" s="101" t="str">
        <f t="shared" si="83"/>
        <v/>
      </c>
      <c r="AA383" s="18"/>
      <c r="AB383" s="23" t="str">
        <f t="shared" si="75"/>
        <v/>
      </c>
      <c r="AC383" s="24" t="str">
        <f t="shared" si="76"/>
        <v/>
      </c>
      <c r="AD383" s="24" t="str">
        <f t="shared" si="77"/>
        <v/>
      </c>
      <c r="AE383" s="22" t="str">
        <f t="shared" si="84"/>
        <v/>
      </c>
      <c r="AF383" s="16" t="str">
        <f t="shared" si="85"/>
        <v/>
      </c>
      <c r="AG383" s="103" t="str">
        <f t="shared" si="86"/>
        <v/>
      </c>
      <c r="AH383" s="25" t="str">
        <f t="shared" si="87"/>
        <v/>
      </c>
      <c r="AI383" s="26" t="str">
        <f t="shared" si="88"/>
        <v/>
      </c>
      <c r="AJ383" s="27" t="str">
        <f t="shared" si="89"/>
        <v/>
      </c>
      <c r="AL383" s="6"/>
      <c r="AM383" s="6"/>
      <c r="AN383" s="6"/>
      <c r="AO383" s="6"/>
      <c r="AP383" s="6"/>
      <c r="AQ383" s="6"/>
      <c r="AR383" s="6"/>
      <c r="AS383" s="6"/>
      <c r="AT383" s="6"/>
      <c r="AU383" s="6"/>
      <c r="AV383" s="6"/>
      <c r="AW383" s="6"/>
      <c r="AX383" s="6"/>
      <c r="AY383" s="6"/>
    </row>
    <row r="384" spans="2:51" ht="18" customHeight="1" x14ac:dyDescent="0.2">
      <c r="B384" s="77">
        <v>373</v>
      </c>
      <c r="C384" s="105"/>
      <c r="D384" s="117"/>
      <c r="E384" s="117"/>
      <c r="F384" s="117"/>
      <c r="G384" s="106" t="str">
        <f t="shared" si="78"/>
        <v/>
      </c>
      <c r="H384" s="38"/>
      <c r="I384" s="14"/>
      <c r="J384" s="144"/>
      <c r="K384" s="148" t="str">
        <f t="shared" si="79"/>
        <v/>
      </c>
      <c r="L384" s="101" t="str">
        <f t="shared" si="80"/>
        <v/>
      </c>
      <c r="M384" s="82"/>
      <c r="N384" s="84"/>
      <c r="O384" s="84"/>
      <c r="P384" s="84"/>
      <c r="Q384" s="15" t="str" cm="1">
        <f t="array" ref="Q384">IF(M384="","",IF($Q$11="4 Beste",SUM(LARGE(M384:P384,{1;2;3;4})),(IF($Q$11="3 Beste",SUM(LARGE(M384:P384,{1;2;3})),(IF($Q$11="2 Beste",SUM(LARGE(M384:P384,{1;2})),IF($Q$11="Bester",LARGE(M384:P384,1))))))))</f>
        <v/>
      </c>
      <c r="R384" s="101" t="str">
        <f t="shared" si="81"/>
        <v/>
      </c>
      <c r="S384" s="82"/>
      <c r="T384" s="84"/>
      <c r="U384" s="84"/>
      <c r="V384" s="84"/>
      <c r="W384" s="16" t="str" cm="1">
        <f t="array" ref="W384">IF(S384="","",IF($W$11="4 Beste",SUM(LARGE(S384:V384,{1;2;3;4})),(IF($W$11="3 Beste",SUM(LARGE(S384:V384,{1;2;3})),(IF($W$11="2 Beste",SUM(LARGE(S384:V384,{1;2})),IF($W$11="Bester",LARGE(S384:V384,1))))))))</f>
        <v/>
      </c>
      <c r="X384" s="101" t="str">
        <f t="shared" si="82"/>
        <v/>
      </c>
      <c r="Y384" s="14"/>
      <c r="Z384" s="101" t="str">
        <f t="shared" si="83"/>
        <v/>
      </c>
      <c r="AA384" s="18"/>
      <c r="AB384" s="23" t="str">
        <f t="shared" si="75"/>
        <v/>
      </c>
      <c r="AC384" s="24" t="str">
        <f t="shared" si="76"/>
        <v/>
      </c>
      <c r="AD384" s="24" t="str">
        <f t="shared" si="77"/>
        <v/>
      </c>
      <c r="AE384" s="22" t="str">
        <f t="shared" si="84"/>
        <v/>
      </c>
      <c r="AF384" s="16" t="str">
        <f t="shared" si="85"/>
        <v/>
      </c>
      <c r="AG384" s="103" t="str">
        <f t="shared" si="86"/>
        <v/>
      </c>
      <c r="AH384" s="25" t="str">
        <f t="shared" si="87"/>
        <v/>
      </c>
      <c r="AI384" s="26" t="str">
        <f t="shared" si="88"/>
        <v/>
      </c>
      <c r="AJ384" s="27" t="str">
        <f t="shared" si="89"/>
        <v/>
      </c>
      <c r="AL384" s="6"/>
      <c r="AM384" s="6"/>
      <c r="AN384" s="6"/>
      <c r="AO384" s="6"/>
      <c r="AP384" s="6"/>
      <c r="AQ384" s="6"/>
      <c r="AR384" s="6"/>
      <c r="AS384" s="6"/>
      <c r="AT384" s="6"/>
      <c r="AU384" s="6"/>
      <c r="AV384" s="6"/>
      <c r="AW384" s="6"/>
      <c r="AX384" s="6"/>
      <c r="AY384" s="6"/>
    </row>
    <row r="385" spans="2:51" ht="18" customHeight="1" x14ac:dyDescent="0.2">
      <c r="B385" s="77">
        <v>374</v>
      </c>
      <c r="C385" s="105"/>
      <c r="D385" s="117"/>
      <c r="E385" s="117"/>
      <c r="F385" s="117"/>
      <c r="G385" s="106" t="str">
        <f t="shared" si="78"/>
        <v/>
      </c>
      <c r="H385" s="38"/>
      <c r="I385" s="14"/>
      <c r="J385" s="144"/>
      <c r="K385" s="148" t="str">
        <f t="shared" si="79"/>
        <v/>
      </c>
      <c r="L385" s="101" t="str">
        <f t="shared" si="80"/>
        <v/>
      </c>
      <c r="M385" s="82"/>
      <c r="N385" s="84"/>
      <c r="O385" s="84"/>
      <c r="P385" s="84"/>
      <c r="Q385" s="15" t="str" cm="1">
        <f t="array" ref="Q385">IF(M385="","",IF($Q$11="4 Beste",SUM(LARGE(M385:P385,{1;2;3;4})),(IF($Q$11="3 Beste",SUM(LARGE(M385:P385,{1;2;3})),(IF($Q$11="2 Beste",SUM(LARGE(M385:P385,{1;2})),IF($Q$11="Bester",LARGE(M385:P385,1))))))))</f>
        <v/>
      </c>
      <c r="R385" s="101" t="str">
        <f t="shared" si="81"/>
        <v/>
      </c>
      <c r="S385" s="82"/>
      <c r="T385" s="84"/>
      <c r="U385" s="84"/>
      <c r="V385" s="84"/>
      <c r="W385" s="16" t="str" cm="1">
        <f t="array" ref="W385">IF(S385="","",IF($W$11="4 Beste",SUM(LARGE(S385:V385,{1;2;3;4})),(IF($W$11="3 Beste",SUM(LARGE(S385:V385,{1;2;3})),(IF($W$11="2 Beste",SUM(LARGE(S385:V385,{1;2})),IF($W$11="Bester",LARGE(S385:V385,1))))))))</f>
        <v/>
      </c>
      <c r="X385" s="101" t="str">
        <f t="shared" si="82"/>
        <v/>
      </c>
      <c r="Y385" s="14"/>
      <c r="Z385" s="101" t="str">
        <f t="shared" si="83"/>
        <v/>
      </c>
      <c r="AA385" s="18"/>
      <c r="AB385" s="23" t="str">
        <f t="shared" si="75"/>
        <v/>
      </c>
      <c r="AC385" s="24" t="str">
        <f t="shared" si="76"/>
        <v/>
      </c>
      <c r="AD385" s="24" t="str">
        <f t="shared" si="77"/>
        <v/>
      </c>
      <c r="AE385" s="22" t="str">
        <f t="shared" si="84"/>
        <v/>
      </c>
      <c r="AF385" s="16" t="str">
        <f t="shared" si="85"/>
        <v/>
      </c>
      <c r="AG385" s="103" t="str">
        <f t="shared" si="86"/>
        <v/>
      </c>
      <c r="AH385" s="25" t="str">
        <f t="shared" si="87"/>
        <v/>
      </c>
      <c r="AI385" s="26" t="str">
        <f t="shared" si="88"/>
        <v/>
      </c>
      <c r="AJ385" s="27" t="str">
        <f t="shared" si="89"/>
        <v/>
      </c>
      <c r="AL385" s="6"/>
      <c r="AM385" s="6"/>
      <c r="AN385" s="6"/>
      <c r="AO385" s="6"/>
      <c r="AP385" s="6"/>
      <c r="AQ385" s="6"/>
      <c r="AR385" s="6"/>
      <c r="AS385" s="6"/>
      <c r="AT385" s="6"/>
      <c r="AU385" s="6"/>
      <c r="AV385" s="6"/>
      <c r="AW385" s="6"/>
      <c r="AX385" s="6"/>
      <c r="AY385" s="6"/>
    </row>
    <row r="386" spans="2:51" ht="18" customHeight="1" x14ac:dyDescent="0.2">
      <c r="B386" s="77">
        <v>375</v>
      </c>
      <c r="C386" s="105"/>
      <c r="D386" s="117"/>
      <c r="E386" s="117"/>
      <c r="F386" s="117"/>
      <c r="G386" s="106" t="str">
        <f t="shared" si="78"/>
        <v/>
      </c>
      <c r="H386" s="38"/>
      <c r="I386" s="14"/>
      <c r="J386" s="144"/>
      <c r="K386" s="148" t="str">
        <f t="shared" si="79"/>
        <v/>
      </c>
      <c r="L386" s="101" t="str">
        <f t="shared" si="80"/>
        <v/>
      </c>
      <c r="M386" s="82"/>
      <c r="N386" s="84"/>
      <c r="O386" s="84"/>
      <c r="P386" s="84"/>
      <c r="Q386" s="15" t="str" cm="1">
        <f t="array" ref="Q386">IF(M386="","",IF($Q$11="4 Beste",SUM(LARGE(M386:P386,{1;2;3;4})),(IF($Q$11="3 Beste",SUM(LARGE(M386:P386,{1;2;3})),(IF($Q$11="2 Beste",SUM(LARGE(M386:P386,{1;2})),IF($Q$11="Bester",LARGE(M386:P386,1))))))))</f>
        <v/>
      </c>
      <c r="R386" s="101" t="str">
        <f t="shared" si="81"/>
        <v/>
      </c>
      <c r="S386" s="82"/>
      <c r="T386" s="84"/>
      <c r="U386" s="84"/>
      <c r="V386" s="84"/>
      <c r="W386" s="16" t="str" cm="1">
        <f t="array" ref="W386">IF(S386="","",IF($W$11="4 Beste",SUM(LARGE(S386:V386,{1;2;3;4})),(IF($W$11="3 Beste",SUM(LARGE(S386:V386,{1;2;3})),(IF($W$11="2 Beste",SUM(LARGE(S386:V386,{1;2})),IF($W$11="Bester",LARGE(S386:V386,1))))))))</f>
        <v/>
      </c>
      <c r="X386" s="101" t="str">
        <f t="shared" si="82"/>
        <v/>
      </c>
      <c r="Y386" s="14"/>
      <c r="Z386" s="101" t="str">
        <f t="shared" si="83"/>
        <v/>
      </c>
      <c r="AA386" s="18"/>
      <c r="AB386" s="23" t="str">
        <f t="shared" si="75"/>
        <v/>
      </c>
      <c r="AC386" s="24" t="str">
        <f t="shared" si="76"/>
        <v/>
      </c>
      <c r="AD386" s="24" t="str">
        <f t="shared" si="77"/>
        <v/>
      </c>
      <c r="AE386" s="22" t="str">
        <f t="shared" si="84"/>
        <v/>
      </c>
      <c r="AF386" s="16" t="str">
        <f t="shared" si="85"/>
        <v/>
      </c>
      <c r="AG386" s="103" t="str">
        <f t="shared" si="86"/>
        <v/>
      </c>
      <c r="AH386" s="25" t="str">
        <f t="shared" si="87"/>
        <v/>
      </c>
      <c r="AI386" s="26" t="str">
        <f t="shared" si="88"/>
        <v/>
      </c>
      <c r="AJ386" s="27" t="str">
        <f t="shared" si="89"/>
        <v/>
      </c>
      <c r="AL386" s="6"/>
      <c r="AM386" s="6"/>
      <c r="AN386" s="6"/>
      <c r="AO386" s="6"/>
      <c r="AP386" s="6"/>
      <c r="AQ386" s="6"/>
      <c r="AR386" s="6"/>
      <c r="AS386" s="6"/>
      <c r="AT386" s="6"/>
      <c r="AU386" s="6"/>
      <c r="AV386" s="6"/>
      <c r="AW386" s="6"/>
      <c r="AX386" s="6"/>
      <c r="AY386" s="6"/>
    </row>
    <row r="387" spans="2:51" ht="18" customHeight="1" x14ac:dyDescent="0.2">
      <c r="B387" s="77">
        <v>376</v>
      </c>
      <c r="C387" s="105"/>
      <c r="D387" s="117"/>
      <c r="E387" s="117"/>
      <c r="F387" s="117"/>
      <c r="G387" s="106" t="str">
        <f t="shared" si="78"/>
        <v/>
      </c>
      <c r="H387" s="38"/>
      <c r="I387" s="14"/>
      <c r="J387" s="144"/>
      <c r="K387" s="148" t="str">
        <f t="shared" si="79"/>
        <v/>
      </c>
      <c r="L387" s="101" t="str">
        <f t="shared" si="80"/>
        <v/>
      </c>
      <c r="M387" s="82"/>
      <c r="N387" s="84"/>
      <c r="O387" s="84"/>
      <c r="P387" s="84"/>
      <c r="Q387" s="15" t="str" cm="1">
        <f t="array" ref="Q387">IF(M387="","",IF($Q$11="4 Beste",SUM(LARGE(M387:P387,{1;2;3;4})),(IF($Q$11="3 Beste",SUM(LARGE(M387:P387,{1;2;3})),(IF($Q$11="2 Beste",SUM(LARGE(M387:P387,{1;2})),IF($Q$11="Bester",LARGE(M387:P387,1))))))))</f>
        <v/>
      </c>
      <c r="R387" s="101" t="str">
        <f t="shared" si="81"/>
        <v/>
      </c>
      <c r="S387" s="82"/>
      <c r="T387" s="84"/>
      <c r="U387" s="84"/>
      <c r="V387" s="84"/>
      <c r="W387" s="16" t="str" cm="1">
        <f t="array" ref="W387">IF(S387="","",IF($W$11="4 Beste",SUM(LARGE(S387:V387,{1;2;3;4})),(IF($W$11="3 Beste",SUM(LARGE(S387:V387,{1;2;3})),(IF($W$11="2 Beste",SUM(LARGE(S387:V387,{1;2})),IF($W$11="Bester",LARGE(S387:V387,1))))))))</f>
        <v/>
      </c>
      <c r="X387" s="101" t="str">
        <f t="shared" si="82"/>
        <v/>
      </c>
      <c r="Y387" s="14"/>
      <c r="Z387" s="101" t="str">
        <f t="shared" si="83"/>
        <v/>
      </c>
      <c r="AA387" s="18"/>
      <c r="AB387" s="23" t="str">
        <f t="shared" si="75"/>
        <v/>
      </c>
      <c r="AC387" s="24" t="str">
        <f t="shared" si="76"/>
        <v/>
      </c>
      <c r="AD387" s="24" t="str">
        <f t="shared" si="77"/>
        <v/>
      </c>
      <c r="AE387" s="22" t="str">
        <f t="shared" si="84"/>
        <v/>
      </c>
      <c r="AF387" s="16" t="str">
        <f t="shared" si="85"/>
        <v/>
      </c>
      <c r="AG387" s="103" t="str">
        <f t="shared" si="86"/>
        <v/>
      </c>
      <c r="AH387" s="25" t="str">
        <f t="shared" si="87"/>
        <v/>
      </c>
      <c r="AI387" s="26" t="str">
        <f t="shared" si="88"/>
        <v/>
      </c>
      <c r="AJ387" s="27" t="str">
        <f t="shared" si="89"/>
        <v/>
      </c>
      <c r="AL387" s="6"/>
      <c r="AM387" s="6"/>
      <c r="AN387" s="6"/>
      <c r="AO387" s="6"/>
      <c r="AP387" s="6"/>
      <c r="AQ387" s="6"/>
      <c r="AR387" s="6"/>
      <c r="AS387" s="6"/>
      <c r="AT387" s="6"/>
      <c r="AU387" s="6"/>
      <c r="AV387" s="6"/>
      <c r="AW387" s="6"/>
      <c r="AX387" s="6"/>
      <c r="AY387" s="6"/>
    </row>
    <row r="388" spans="2:51" ht="18" customHeight="1" x14ac:dyDescent="0.2">
      <c r="B388" s="77">
        <v>377</v>
      </c>
      <c r="C388" s="105"/>
      <c r="D388" s="117"/>
      <c r="E388" s="117"/>
      <c r="F388" s="117"/>
      <c r="G388" s="106" t="str">
        <f t="shared" si="78"/>
        <v/>
      </c>
      <c r="H388" s="38"/>
      <c r="I388" s="14"/>
      <c r="J388" s="144"/>
      <c r="K388" s="148" t="str">
        <f t="shared" si="79"/>
        <v/>
      </c>
      <c r="L388" s="101" t="str">
        <f t="shared" si="80"/>
        <v/>
      </c>
      <c r="M388" s="82"/>
      <c r="N388" s="84"/>
      <c r="O388" s="84"/>
      <c r="P388" s="84"/>
      <c r="Q388" s="15" t="str" cm="1">
        <f t="array" ref="Q388">IF(M388="","",IF($Q$11="4 Beste",SUM(LARGE(M388:P388,{1;2;3;4})),(IF($Q$11="3 Beste",SUM(LARGE(M388:P388,{1;2;3})),(IF($Q$11="2 Beste",SUM(LARGE(M388:P388,{1;2})),IF($Q$11="Bester",LARGE(M388:P388,1))))))))</f>
        <v/>
      </c>
      <c r="R388" s="101" t="str">
        <f t="shared" si="81"/>
        <v/>
      </c>
      <c r="S388" s="82"/>
      <c r="T388" s="84"/>
      <c r="U388" s="84"/>
      <c r="V388" s="84"/>
      <c r="W388" s="16" t="str" cm="1">
        <f t="array" ref="W388">IF(S388="","",IF($W$11="4 Beste",SUM(LARGE(S388:V388,{1;2;3;4})),(IF($W$11="3 Beste",SUM(LARGE(S388:V388,{1;2;3})),(IF($W$11="2 Beste",SUM(LARGE(S388:V388,{1;2})),IF($W$11="Bester",LARGE(S388:V388,1))))))))</f>
        <v/>
      </c>
      <c r="X388" s="101" t="str">
        <f t="shared" si="82"/>
        <v/>
      </c>
      <c r="Y388" s="14"/>
      <c r="Z388" s="101" t="str">
        <f t="shared" si="83"/>
        <v/>
      </c>
      <c r="AA388" s="18"/>
      <c r="AB388" s="23" t="str">
        <f t="shared" si="75"/>
        <v/>
      </c>
      <c r="AC388" s="24" t="str">
        <f t="shared" si="76"/>
        <v/>
      </c>
      <c r="AD388" s="24" t="str">
        <f t="shared" si="77"/>
        <v/>
      </c>
      <c r="AE388" s="22" t="str">
        <f t="shared" si="84"/>
        <v/>
      </c>
      <c r="AF388" s="16" t="str">
        <f t="shared" si="85"/>
        <v/>
      </c>
      <c r="AG388" s="103" t="str">
        <f t="shared" si="86"/>
        <v/>
      </c>
      <c r="AH388" s="25" t="str">
        <f t="shared" si="87"/>
        <v/>
      </c>
      <c r="AI388" s="26" t="str">
        <f t="shared" si="88"/>
        <v/>
      </c>
      <c r="AJ388" s="27" t="str">
        <f t="shared" si="89"/>
        <v/>
      </c>
      <c r="AL388" s="6"/>
      <c r="AM388" s="6"/>
      <c r="AN388" s="6"/>
      <c r="AO388" s="6"/>
      <c r="AP388" s="6"/>
      <c r="AQ388" s="6"/>
      <c r="AR388" s="6"/>
      <c r="AS388" s="6"/>
      <c r="AT388" s="6"/>
      <c r="AU388" s="6"/>
      <c r="AV388" s="6"/>
      <c r="AW388" s="6"/>
      <c r="AX388" s="6"/>
      <c r="AY388" s="6"/>
    </row>
    <row r="389" spans="2:51" ht="18" customHeight="1" x14ac:dyDescent="0.2">
      <c r="B389" s="77">
        <v>378</v>
      </c>
      <c r="C389" s="105"/>
      <c r="D389" s="117"/>
      <c r="E389" s="117"/>
      <c r="F389" s="117"/>
      <c r="G389" s="106" t="str">
        <f t="shared" si="78"/>
        <v/>
      </c>
      <c r="H389" s="38"/>
      <c r="I389" s="14"/>
      <c r="J389" s="144"/>
      <c r="K389" s="148" t="str">
        <f t="shared" si="79"/>
        <v/>
      </c>
      <c r="L389" s="101" t="str">
        <f t="shared" si="80"/>
        <v/>
      </c>
      <c r="M389" s="82"/>
      <c r="N389" s="84"/>
      <c r="O389" s="84"/>
      <c r="P389" s="84"/>
      <c r="Q389" s="15" t="str" cm="1">
        <f t="array" ref="Q389">IF(M389="","",IF($Q$11="4 Beste",SUM(LARGE(M389:P389,{1;2;3;4})),(IF($Q$11="3 Beste",SUM(LARGE(M389:P389,{1;2;3})),(IF($Q$11="2 Beste",SUM(LARGE(M389:P389,{1;2})),IF($Q$11="Bester",LARGE(M389:P389,1))))))))</f>
        <v/>
      </c>
      <c r="R389" s="101" t="str">
        <f t="shared" si="81"/>
        <v/>
      </c>
      <c r="S389" s="82"/>
      <c r="T389" s="84"/>
      <c r="U389" s="84"/>
      <c r="V389" s="84"/>
      <c r="W389" s="16" t="str" cm="1">
        <f t="array" ref="W389">IF(S389="","",IF($W$11="4 Beste",SUM(LARGE(S389:V389,{1;2;3;4})),(IF($W$11="3 Beste",SUM(LARGE(S389:V389,{1;2;3})),(IF($W$11="2 Beste",SUM(LARGE(S389:V389,{1;2})),IF($W$11="Bester",LARGE(S389:V389,1))))))))</f>
        <v/>
      </c>
      <c r="X389" s="101" t="str">
        <f t="shared" si="82"/>
        <v/>
      </c>
      <c r="Y389" s="14"/>
      <c r="Z389" s="101" t="str">
        <f t="shared" si="83"/>
        <v/>
      </c>
      <c r="AA389" s="18"/>
      <c r="AB389" s="23" t="str">
        <f t="shared" si="75"/>
        <v/>
      </c>
      <c r="AC389" s="24" t="str">
        <f t="shared" si="76"/>
        <v/>
      </c>
      <c r="AD389" s="24" t="str">
        <f t="shared" si="77"/>
        <v/>
      </c>
      <c r="AE389" s="22" t="str">
        <f t="shared" si="84"/>
        <v/>
      </c>
      <c r="AF389" s="16" t="str">
        <f t="shared" si="85"/>
        <v/>
      </c>
      <c r="AG389" s="103" t="str">
        <f t="shared" si="86"/>
        <v/>
      </c>
      <c r="AH389" s="25" t="str">
        <f t="shared" si="87"/>
        <v/>
      </c>
      <c r="AI389" s="26" t="str">
        <f t="shared" si="88"/>
        <v/>
      </c>
      <c r="AJ389" s="27" t="str">
        <f t="shared" si="89"/>
        <v/>
      </c>
      <c r="AL389" s="6"/>
      <c r="AM389" s="6"/>
      <c r="AN389" s="6"/>
      <c r="AO389" s="6"/>
      <c r="AP389" s="6"/>
      <c r="AQ389" s="6"/>
      <c r="AR389" s="6"/>
      <c r="AS389" s="6"/>
      <c r="AT389" s="6"/>
      <c r="AU389" s="6"/>
      <c r="AV389" s="6"/>
      <c r="AW389" s="6"/>
      <c r="AX389" s="6"/>
      <c r="AY389" s="6"/>
    </row>
    <row r="390" spans="2:51" ht="18" customHeight="1" x14ac:dyDescent="0.2">
      <c r="B390" s="77">
        <v>379</v>
      </c>
      <c r="C390" s="105"/>
      <c r="D390" s="117"/>
      <c r="E390" s="117"/>
      <c r="F390" s="117"/>
      <c r="G390" s="106" t="str">
        <f t="shared" si="78"/>
        <v/>
      </c>
      <c r="H390" s="38"/>
      <c r="I390" s="14"/>
      <c r="J390" s="144"/>
      <c r="K390" s="148" t="str">
        <f t="shared" si="79"/>
        <v/>
      </c>
      <c r="L390" s="101" t="str">
        <f t="shared" si="80"/>
        <v/>
      </c>
      <c r="M390" s="82"/>
      <c r="N390" s="84"/>
      <c r="O390" s="84"/>
      <c r="P390" s="84"/>
      <c r="Q390" s="15" t="str" cm="1">
        <f t="array" ref="Q390">IF(M390="","",IF($Q$11="4 Beste",SUM(LARGE(M390:P390,{1;2;3;4})),(IF($Q$11="3 Beste",SUM(LARGE(M390:P390,{1;2;3})),(IF($Q$11="2 Beste",SUM(LARGE(M390:P390,{1;2})),IF($Q$11="Bester",LARGE(M390:P390,1))))))))</f>
        <v/>
      </c>
      <c r="R390" s="101" t="str">
        <f t="shared" si="81"/>
        <v/>
      </c>
      <c r="S390" s="82"/>
      <c r="T390" s="84"/>
      <c r="U390" s="84"/>
      <c r="V390" s="84"/>
      <c r="W390" s="16" t="str" cm="1">
        <f t="array" ref="W390">IF(S390="","",IF($W$11="4 Beste",SUM(LARGE(S390:V390,{1;2;3;4})),(IF($W$11="3 Beste",SUM(LARGE(S390:V390,{1;2;3})),(IF($W$11="2 Beste",SUM(LARGE(S390:V390,{1;2})),IF($W$11="Bester",LARGE(S390:V390,1))))))))</f>
        <v/>
      </c>
      <c r="X390" s="101" t="str">
        <f t="shared" si="82"/>
        <v/>
      </c>
      <c r="Y390" s="14"/>
      <c r="Z390" s="101" t="str">
        <f t="shared" si="83"/>
        <v/>
      </c>
      <c r="AA390" s="18"/>
      <c r="AB390" s="23" t="str">
        <f t="shared" si="75"/>
        <v/>
      </c>
      <c r="AC390" s="24" t="str">
        <f t="shared" si="76"/>
        <v/>
      </c>
      <c r="AD390" s="24" t="str">
        <f t="shared" si="77"/>
        <v/>
      </c>
      <c r="AE390" s="22" t="str">
        <f t="shared" si="84"/>
        <v/>
      </c>
      <c r="AF390" s="16" t="str">
        <f t="shared" si="85"/>
        <v/>
      </c>
      <c r="AG390" s="103" t="str">
        <f t="shared" si="86"/>
        <v/>
      </c>
      <c r="AH390" s="25" t="str">
        <f t="shared" si="87"/>
        <v/>
      </c>
      <c r="AI390" s="26" t="str">
        <f t="shared" si="88"/>
        <v/>
      </c>
      <c r="AJ390" s="27" t="str">
        <f t="shared" si="89"/>
        <v/>
      </c>
      <c r="AL390" s="6"/>
      <c r="AM390" s="6"/>
      <c r="AN390" s="6"/>
      <c r="AO390" s="6"/>
      <c r="AP390" s="6"/>
      <c r="AQ390" s="6"/>
      <c r="AR390" s="6"/>
      <c r="AS390" s="6"/>
      <c r="AT390" s="6"/>
      <c r="AU390" s="6"/>
      <c r="AV390" s="6"/>
      <c r="AW390" s="6"/>
      <c r="AX390" s="6"/>
      <c r="AY390" s="6"/>
    </row>
    <row r="391" spans="2:51" ht="18" customHeight="1" x14ac:dyDescent="0.2">
      <c r="B391" s="77">
        <v>380</v>
      </c>
      <c r="C391" s="105"/>
      <c r="D391" s="117"/>
      <c r="E391" s="117"/>
      <c r="F391" s="117"/>
      <c r="G391" s="106" t="str">
        <f t="shared" si="78"/>
        <v/>
      </c>
      <c r="H391" s="38"/>
      <c r="I391" s="14"/>
      <c r="J391" s="144"/>
      <c r="K391" s="148" t="str">
        <f t="shared" si="79"/>
        <v/>
      </c>
      <c r="L391" s="101" t="str">
        <f t="shared" si="80"/>
        <v/>
      </c>
      <c r="M391" s="82"/>
      <c r="N391" s="84"/>
      <c r="O391" s="84"/>
      <c r="P391" s="84"/>
      <c r="Q391" s="15" t="str" cm="1">
        <f t="array" ref="Q391">IF(M391="","",IF($Q$11="4 Beste",SUM(LARGE(M391:P391,{1;2;3;4})),(IF($Q$11="3 Beste",SUM(LARGE(M391:P391,{1;2;3})),(IF($Q$11="2 Beste",SUM(LARGE(M391:P391,{1;2})),IF($Q$11="Bester",LARGE(M391:P391,1))))))))</f>
        <v/>
      </c>
      <c r="R391" s="101" t="str">
        <f t="shared" si="81"/>
        <v/>
      </c>
      <c r="S391" s="82"/>
      <c r="T391" s="84"/>
      <c r="U391" s="84"/>
      <c r="V391" s="84"/>
      <c r="W391" s="16" t="str" cm="1">
        <f t="array" ref="W391">IF(S391="","",IF($W$11="4 Beste",SUM(LARGE(S391:V391,{1;2;3;4})),(IF($W$11="3 Beste",SUM(LARGE(S391:V391,{1;2;3})),(IF($W$11="2 Beste",SUM(LARGE(S391:V391,{1;2})),IF($W$11="Bester",LARGE(S391:V391,1))))))))</f>
        <v/>
      </c>
      <c r="X391" s="101" t="str">
        <f t="shared" si="82"/>
        <v/>
      </c>
      <c r="Y391" s="14"/>
      <c r="Z391" s="101" t="str">
        <f t="shared" si="83"/>
        <v/>
      </c>
      <c r="AA391" s="18"/>
      <c r="AB391" s="23" t="str">
        <f t="shared" si="75"/>
        <v/>
      </c>
      <c r="AC391" s="24" t="str">
        <f t="shared" si="76"/>
        <v/>
      </c>
      <c r="AD391" s="24" t="str">
        <f t="shared" si="77"/>
        <v/>
      </c>
      <c r="AE391" s="22" t="str">
        <f t="shared" si="84"/>
        <v/>
      </c>
      <c r="AF391" s="16" t="str">
        <f t="shared" si="85"/>
        <v/>
      </c>
      <c r="AG391" s="103" t="str">
        <f t="shared" si="86"/>
        <v/>
      </c>
      <c r="AH391" s="25" t="str">
        <f t="shared" si="87"/>
        <v/>
      </c>
      <c r="AI391" s="26" t="str">
        <f t="shared" si="88"/>
        <v/>
      </c>
      <c r="AJ391" s="27" t="str">
        <f t="shared" si="89"/>
        <v/>
      </c>
      <c r="AL391" s="6"/>
      <c r="AM391" s="6"/>
      <c r="AN391" s="6"/>
      <c r="AO391" s="6"/>
      <c r="AP391" s="6"/>
      <c r="AQ391" s="6"/>
      <c r="AR391" s="6"/>
      <c r="AS391" s="6"/>
      <c r="AT391" s="6"/>
      <c r="AU391" s="6"/>
      <c r="AV391" s="6"/>
      <c r="AW391" s="6"/>
      <c r="AX391" s="6"/>
      <c r="AY391" s="6"/>
    </row>
    <row r="392" spans="2:51" ht="18" customHeight="1" x14ac:dyDescent="0.2">
      <c r="B392" s="77">
        <v>381</v>
      </c>
      <c r="C392" s="105"/>
      <c r="D392" s="117"/>
      <c r="E392" s="117"/>
      <c r="F392" s="117"/>
      <c r="G392" s="106" t="str">
        <f t="shared" si="78"/>
        <v/>
      </c>
      <c r="H392" s="38"/>
      <c r="I392" s="14"/>
      <c r="J392" s="144"/>
      <c r="K392" s="148" t="str">
        <f t="shared" si="79"/>
        <v/>
      </c>
      <c r="L392" s="101" t="str">
        <f t="shared" si="80"/>
        <v/>
      </c>
      <c r="M392" s="82"/>
      <c r="N392" s="84"/>
      <c r="O392" s="84"/>
      <c r="P392" s="84"/>
      <c r="Q392" s="15" t="str" cm="1">
        <f t="array" ref="Q392">IF(M392="","",IF($Q$11="4 Beste",SUM(LARGE(M392:P392,{1;2;3;4})),(IF($Q$11="3 Beste",SUM(LARGE(M392:P392,{1;2;3})),(IF($Q$11="2 Beste",SUM(LARGE(M392:P392,{1;2})),IF($Q$11="Bester",LARGE(M392:P392,1))))))))</f>
        <v/>
      </c>
      <c r="R392" s="101" t="str">
        <f t="shared" si="81"/>
        <v/>
      </c>
      <c r="S392" s="82"/>
      <c r="T392" s="84"/>
      <c r="U392" s="84"/>
      <c r="V392" s="84"/>
      <c r="W392" s="16" t="str" cm="1">
        <f t="array" ref="W392">IF(S392="","",IF($W$11="4 Beste",SUM(LARGE(S392:V392,{1;2;3;4})),(IF($W$11="3 Beste",SUM(LARGE(S392:V392,{1;2;3})),(IF($W$11="2 Beste",SUM(LARGE(S392:V392,{1;2})),IF($W$11="Bester",LARGE(S392:V392,1))))))))</f>
        <v/>
      </c>
      <c r="X392" s="101" t="str">
        <f t="shared" si="82"/>
        <v/>
      </c>
      <c r="Y392" s="14"/>
      <c r="Z392" s="101" t="str">
        <f t="shared" si="83"/>
        <v/>
      </c>
      <c r="AA392" s="18"/>
      <c r="AB392" s="23" t="str">
        <f t="shared" si="75"/>
        <v/>
      </c>
      <c r="AC392" s="24" t="str">
        <f t="shared" si="76"/>
        <v/>
      </c>
      <c r="AD392" s="24" t="str">
        <f t="shared" si="77"/>
        <v/>
      </c>
      <c r="AE392" s="22" t="str">
        <f t="shared" si="84"/>
        <v/>
      </c>
      <c r="AF392" s="16" t="str">
        <f t="shared" si="85"/>
        <v/>
      </c>
      <c r="AG392" s="103" t="str">
        <f t="shared" si="86"/>
        <v/>
      </c>
      <c r="AH392" s="25" t="str">
        <f t="shared" si="87"/>
        <v/>
      </c>
      <c r="AI392" s="26" t="str">
        <f t="shared" si="88"/>
        <v/>
      </c>
      <c r="AJ392" s="27" t="str">
        <f t="shared" si="89"/>
        <v/>
      </c>
      <c r="AL392" s="6"/>
      <c r="AM392" s="6"/>
      <c r="AN392" s="6"/>
      <c r="AO392" s="6"/>
      <c r="AP392" s="6"/>
      <c r="AQ392" s="6"/>
      <c r="AR392" s="6"/>
      <c r="AS392" s="6"/>
      <c r="AT392" s="6"/>
      <c r="AU392" s="6"/>
      <c r="AV392" s="6"/>
      <c r="AW392" s="6"/>
      <c r="AX392" s="6"/>
      <c r="AY392" s="6"/>
    </row>
    <row r="393" spans="2:51" ht="18" customHeight="1" x14ac:dyDescent="0.2">
      <c r="B393" s="77">
        <v>382</v>
      </c>
      <c r="C393" s="105"/>
      <c r="D393" s="117"/>
      <c r="E393" s="117"/>
      <c r="F393" s="117"/>
      <c r="G393" s="106" t="str">
        <f t="shared" si="78"/>
        <v/>
      </c>
      <c r="H393" s="38"/>
      <c r="I393" s="14"/>
      <c r="J393" s="144"/>
      <c r="K393" s="148" t="str">
        <f t="shared" si="79"/>
        <v/>
      </c>
      <c r="L393" s="101" t="str">
        <f t="shared" si="80"/>
        <v/>
      </c>
      <c r="M393" s="82"/>
      <c r="N393" s="84"/>
      <c r="O393" s="84"/>
      <c r="P393" s="84"/>
      <c r="Q393" s="15" t="str" cm="1">
        <f t="array" ref="Q393">IF(M393="","",IF($Q$11="4 Beste",SUM(LARGE(M393:P393,{1;2;3;4})),(IF($Q$11="3 Beste",SUM(LARGE(M393:P393,{1;2;3})),(IF($Q$11="2 Beste",SUM(LARGE(M393:P393,{1;2})),IF($Q$11="Bester",LARGE(M393:P393,1))))))))</f>
        <v/>
      </c>
      <c r="R393" s="101" t="str">
        <f t="shared" si="81"/>
        <v/>
      </c>
      <c r="S393" s="82"/>
      <c r="T393" s="84"/>
      <c r="U393" s="84"/>
      <c r="V393" s="84"/>
      <c r="W393" s="16" t="str" cm="1">
        <f t="array" ref="W393">IF(S393="","",IF($W$11="4 Beste",SUM(LARGE(S393:V393,{1;2;3;4})),(IF($W$11="3 Beste",SUM(LARGE(S393:V393,{1;2;3})),(IF($W$11="2 Beste",SUM(LARGE(S393:V393,{1;2})),IF($W$11="Bester",LARGE(S393:V393,1))))))))</f>
        <v/>
      </c>
      <c r="X393" s="101" t="str">
        <f t="shared" si="82"/>
        <v/>
      </c>
      <c r="Y393" s="14"/>
      <c r="Z393" s="101" t="str">
        <f t="shared" si="83"/>
        <v/>
      </c>
      <c r="AA393" s="18"/>
      <c r="AB393" s="23" t="str">
        <f t="shared" si="75"/>
        <v/>
      </c>
      <c r="AC393" s="24" t="str">
        <f t="shared" si="76"/>
        <v/>
      </c>
      <c r="AD393" s="24" t="str">
        <f t="shared" si="77"/>
        <v/>
      </c>
      <c r="AE393" s="22" t="str">
        <f t="shared" si="84"/>
        <v/>
      </c>
      <c r="AF393" s="16" t="str">
        <f t="shared" si="85"/>
        <v/>
      </c>
      <c r="AG393" s="103" t="str">
        <f t="shared" si="86"/>
        <v/>
      </c>
      <c r="AH393" s="25" t="str">
        <f t="shared" si="87"/>
        <v/>
      </c>
      <c r="AI393" s="26" t="str">
        <f t="shared" si="88"/>
        <v/>
      </c>
      <c r="AJ393" s="27" t="str">
        <f t="shared" si="89"/>
        <v/>
      </c>
      <c r="AL393" s="6"/>
      <c r="AM393" s="6"/>
      <c r="AN393" s="6"/>
      <c r="AO393" s="6"/>
      <c r="AP393" s="6"/>
      <c r="AQ393" s="6"/>
      <c r="AR393" s="6"/>
      <c r="AS393" s="6"/>
      <c r="AT393" s="6"/>
      <c r="AU393" s="6"/>
      <c r="AV393" s="6"/>
      <c r="AW393" s="6"/>
      <c r="AX393" s="6"/>
      <c r="AY393" s="6"/>
    </row>
    <row r="394" spans="2:51" ht="18" customHeight="1" x14ac:dyDescent="0.2">
      <c r="B394" s="77">
        <v>383</v>
      </c>
      <c r="C394" s="105"/>
      <c r="D394" s="117"/>
      <c r="E394" s="117"/>
      <c r="F394" s="117"/>
      <c r="G394" s="106" t="str">
        <f t="shared" si="78"/>
        <v/>
      </c>
      <c r="H394" s="38"/>
      <c r="I394" s="14"/>
      <c r="J394" s="144"/>
      <c r="K394" s="148" t="str">
        <f t="shared" si="79"/>
        <v/>
      </c>
      <c r="L394" s="101" t="str">
        <f t="shared" si="80"/>
        <v/>
      </c>
      <c r="M394" s="82"/>
      <c r="N394" s="84"/>
      <c r="O394" s="84"/>
      <c r="P394" s="84"/>
      <c r="Q394" s="15" t="str" cm="1">
        <f t="array" ref="Q394">IF(M394="","",IF($Q$11="4 Beste",SUM(LARGE(M394:P394,{1;2;3;4})),(IF($Q$11="3 Beste",SUM(LARGE(M394:P394,{1;2;3})),(IF($Q$11="2 Beste",SUM(LARGE(M394:P394,{1;2})),IF($Q$11="Bester",LARGE(M394:P394,1))))))))</f>
        <v/>
      </c>
      <c r="R394" s="101" t="str">
        <f t="shared" si="81"/>
        <v/>
      </c>
      <c r="S394" s="82"/>
      <c r="T394" s="84"/>
      <c r="U394" s="84"/>
      <c r="V394" s="84"/>
      <c r="W394" s="16" t="str" cm="1">
        <f t="array" ref="W394">IF(S394="","",IF($W$11="4 Beste",SUM(LARGE(S394:V394,{1;2;3;4})),(IF($W$11="3 Beste",SUM(LARGE(S394:V394,{1;2;3})),(IF($W$11="2 Beste",SUM(LARGE(S394:V394,{1;2})),IF($W$11="Bester",LARGE(S394:V394,1))))))))</f>
        <v/>
      </c>
      <c r="X394" s="101" t="str">
        <f t="shared" si="82"/>
        <v/>
      </c>
      <c r="Y394" s="14"/>
      <c r="Z394" s="101" t="str">
        <f t="shared" si="83"/>
        <v/>
      </c>
      <c r="AA394" s="18"/>
      <c r="AB394" s="23" t="str">
        <f t="shared" si="75"/>
        <v/>
      </c>
      <c r="AC394" s="24" t="str">
        <f t="shared" si="76"/>
        <v/>
      </c>
      <c r="AD394" s="24" t="str">
        <f t="shared" si="77"/>
        <v/>
      </c>
      <c r="AE394" s="22" t="str">
        <f t="shared" si="84"/>
        <v/>
      </c>
      <c r="AF394" s="16" t="str">
        <f t="shared" si="85"/>
        <v/>
      </c>
      <c r="AG394" s="103" t="str">
        <f t="shared" si="86"/>
        <v/>
      </c>
      <c r="AH394" s="25" t="str">
        <f t="shared" si="87"/>
        <v/>
      </c>
      <c r="AI394" s="26" t="str">
        <f t="shared" si="88"/>
        <v/>
      </c>
      <c r="AJ394" s="27" t="str">
        <f t="shared" si="89"/>
        <v/>
      </c>
      <c r="AL394" s="6"/>
      <c r="AM394" s="6"/>
      <c r="AN394" s="6"/>
      <c r="AO394" s="6"/>
      <c r="AP394" s="6"/>
      <c r="AQ394" s="6"/>
      <c r="AR394" s="6"/>
      <c r="AS394" s="6"/>
      <c r="AT394" s="6"/>
      <c r="AU394" s="6"/>
      <c r="AV394" s="6"/>
      <c r="AW394" s="6"/>
      <c r="AX394" s="6"/>
      <c r="AY394" s="6"/>
    </row>
    <row r="395" spans="2:51" ht="18" customHeight="1" x14ac:dyDescent="0.2">
      <c r="B395" s="77">
        <v>384</v>
      </c>
      <c r="C395" s="105"/>
      <c r="D395" s="117"/>
      <c r="E395" s="117"/>
      <c r="F395" s="117"/>
      <c r="G395" s="106" t="str">
        <f t="shared" si="78"/>
        <v/>
      </c>
      <c r="H395" s="38"/>
      <c r="I395" s="14"/>
      <c r="J395" s="144"/>
      <c r="K395" s="148" t="str">
        <f t="shared" si="79"/>
        <v/>
      </c>
      <c r="L395" s="101" t="str">
        <f t="shared" si="80"/>
        <v/>
      </c>
      <c r="M395" s="82"/>
      <c r="N395" s="84"/>
      <c r="O395" s="84"/>
      <c r="P395" s="84"/>
      <c r="Q395" s="15" t="str" cm="1">
        <f t="array" ref="Q395">IF(M395="","",IF($Q$11="4 Beste",SUM(LARGE(M395:P395,{1;2;3;4})),(IF($Q$11="3 Beste",SUM(LARGE(M395:P395,{1;2;3})),(IF($Q$11="2 Beste",SUM(LARGE(M395:P395,{1;2})),IF($Q$11="Bester",LARGE(M395:P395,1))))))))</f>
        <v/>
      </c>
      <c r="R395" s="101" t="str">
        <f t="shared" si="81"/>
        <v/>
      </c>
      <c r="S395" s="82"/>
      <c r="T395" s="84"/>
      <c r="U395" s="84"/>
      <c r="V395" s="84"/>
      <c r="W395" s="16" t="str" cm="1">
        <f t="array" ref="W395">IF(S395="","",IF($W$11="4 Beste",SUM(LARGE(S395:V395,{1;2;3;4})),(IF($W$11="3 Beste",SUM(LARGE(S395:V395,{1;2;3})),(IF($W$11="2 Beste",SUM(LARGE(S395:V395,{1;2})),IF($W$11="Bester",LARGE(S395:V395,1))))))))</f>
        <v/>
      </c>
      <c r="X395" s="101" t="str">
        <f t="shared" si="82"/>
        <v/>
      </c>
      <c r="Y395" s="14"/>
      <c r="Z395" s="101" t="str">
        <f t="shared" si="83"/>
        <v/>
      </c>
      <c r="AA395" s="18"/>
      <c r="AB395" s="23" t="str">
        <f t="shared" si="75"/>
        <v/>
      </c>
      <c r="AC395" s="24" t="str">
        <f t="shared" si="76"/>
        <v/>
      </c>
      <c r="AD395" s="24" t="str">
        <f t="shared" si="77"/>
        <v/>
      </c>
      <c r="AE395" s="22" t="str">
        <f t="shared" si="84"/>
        <v/>
      </c>
      <c r="AF395" s="16" t="str">
        <f t="shared" si="85"/>
        <v/>
      </c>
      <c r="AG395" s="103" t="str">
        <f t="shared" si="86"/>
        <v/>
      </c>
      <c r="AH395" s="25" t="str">
        <f t="shared" si="87"/>
        <v/>
      </c>
      <c r="AI395" s="26" t="str">
        <f t="shared" si="88"/>
        <v/>
      </c>
      <c r="AJ395" s="27" t="str">
        <f t="shared" si="89"/>
        <v/>
      </c>
      <c r="AL395" s="6"/>
      <c r="AM395" s="6"/>
      <c r="AN395" s="6"/>
      <c r="AO395" s="6"/>
      <c r="AP395" s="6"/>
      <c r="AQ395" s="6"/>
      <c r="AR395" s="6"/>
      <c r="AS395" s="6"/>
      <c r="AT395" s="6"/>
      <c r="AU395" s="6"/>
      <c r="AV395" s="6"/>
      <c r="AW395" s="6"/>
      <c r="AX395" s="6"/>
      <c r="AY395" s="6"/>
    </row>
    <row r="396" spans="2:51" ht="18" customHeight="1" x14ac:dyDescent="0.2">
      <c r="B396" s="77">
        <v>385</v>
      </c>
      <c r="C396" s="105"/>
      <c r="D396" s="117"/>
      <c r="E396" s="117"/>
      <c r="F396" s="117"/>
      <c r="G396" s="106" t="str">
        <f t="shared" si="78"/>
        <v/>
      </c>
      <c r="H396" s="38"/>
      <c r="I396" s="14"/>
      <c r="J396" s="144"/>
      <c r="K396" s="148" t="str">
        <f t="shared" si="79"/>
        <v/>
      </c>
      <c r="L396" s="101" t="str">
        <f t="shared" si="80"/>
        <v/>
      </c>
      <c r="M396" s="82"/>
      <c r="N396" s="84"/>
      <c r="O396" s="84"/>
      <c r="P396" s="84"/>
      <c r="Q396" s="15" t="str" cm="1">
        <f t="array" ref="Q396">IF(M396="","",IF($Q$11="4 Beste",SUM(LARGE(M396:P396,{1;2;3;4})),(IF($Q$11="3 Beste",SUM(LARGE(M396:P396,{1;2;3})),(IF($Q$11="2 Beste",SUM(LARGE(M396:P396,{1;2})),IF($Q$11="Bester",LARGE(M396:P396,1))))))))</f>
        <v/>
      </c>
      <c r="R396" s="101" t="str">
        <f t="shared" si="81"/>
        <v/>
      </c>
      <c r="S396" s="82"/>
      <c r="T396" s="84"/>
      <c r="U396" s="84"/>
      <c r="V396" s="84"/>
      <c r="W396" s="16" t="str" cm="1">
        <f t="array" ref="W396">IF(S396="","",IF($W$11="4 Beste",SUM(LARGE(S396:V396,{1;2;3;4})),(IF($W$11="3 Beste",SUM(LARGE(S396:V396,{1;2;3})),(IF($W$11="2 Beste",SUM(LARGE(S396:V396,{1;2})),IF($W$11="Bester",LARGE(S396:V396,1))))))))</f>
        <v/>
      </c>
      <c r="X396" s="101" t="str">
        <f t="shared" si="82"/>
        <v/>
      </c>
      <c r="Y396" s="14"/>
      <c r="Z396" s="101" t="str">
        <f t="shared" si="83"/>
        <v/>
      </c>
      <c r="AA396" s="18"/>
      <c r="AB396" s="23" t="str">
        <f t="shared" ref="AB396:AB459" si="90">L396</f>
        <v/>
      </c>
      <c r="AC396" s="24" t="str">
        <f t="shared" ref="AC396:AC459" si="91">R396</f>
        <v/>
      </c>
      <c r="AD396" s="24" t="str">
        <f t="shared" ref="AD396:AD459" si="92">X396</f>
        <v/>
      </c>
      <c r="AE396" s="22" t="str">
        <f t="shared" si="84"/>
        <v/>
      </c>
      <c r="AF396" s="16" t="str">
        <f t="shared" si="85"/>
        <v/>
      </c>
      <c r="AG396" s="103" t="str">
        <f t="shared" si="86"/>
        <v/>
      </c>
      <c r="AH396" s="25" t="str">
        <f t="shared" si="87"/>
        <v/>
      </c>
      <c r="AI396" s="26" t="str">
        <f t="shared" si="88"/>
        <v/>
      </c>
      <c r="AJ396" s="27" t="str">
        <f t="shared" si="89"/>
        <v/>
      </c>
      <c r="AL396" s="6"/>
      <c r="AM396" s="6"/>
      <c r="AN396" s="6"/>
      <c r="AO396" s="6"/>
      <c r="AP396" s="6"/>
      <c r="AQ396" s="6"/>
      <c r="AR396" s="6"/>
      <c r="AS396" s="6"/>
      <c r="AT396" s="6"/>
      <c r="AU396" s="6"/>
      <c r="AV396" s="6"/>
      <c r="AW396" s="6"/>
      <c r="AX396" s="6"/>
      <c r="AY396" s="6"/>
    </row>
    <row r="397" spans="2:51" ht="18" customHeight="1" x14ac:dyDescent="0.2">
      <c r="B397" s="77">
        <v>386</v>
      </c>
      <c r="C397" s="105"/>
      <c r="D397" s="117"/>
      <c r="E397" s="117"/>
      <c r="F397" s="117"/>
      <c r="G397" s="106" t="str">
        <f t="shared" ref="G397:G460" si="93">IF(AG397="","",IF(AG397&lt;AQ$12,"Ehren",IF(AND(AG397&gt;=AQ$12,AG397&lt;=AS$12),"Sieger","Teiln.")))</f>
        <v/>
      </c>
      <c r="H397" s="38"/>
      <c r="I397" s="14"/>
      <c r="J397" s="144"/>
      <c r="K397" s="148" t="str">
        <f t="shared" ref="K397:K460" si="94">IF(I397="","",I397+J397)</f>
        <v/>
      </c>
      <c r="L397" s="101" t="str">
        <f t="shared" ref="L397:L460" si="95">IF(K397="","",RANK(K397,K$12:K$608,IF($I$11="Zeit",1,IF($I$11="Punkte",0,"Fehler"))))</f>
        <v/>
      </c>
      <c r="M397" s="82"/>
      <c r="N397" s="84"/>
      <c r="O397" s="84"/>
      <c r="P397" s="84"/>
      <c r="Q397" s="15" t="str" cm="1">
        <f t="array" ref="Q397">IF(M397="","",IF($Q$11="4 Beste",SUM(LARGE(M397:P397,{1;2;3;4})),(IF($Q$11="3 Beste",SUM(LARGE(M397:P397,{1;2;3})),(IF($Q$11="2 Beste",SUM(LARGE(M397:P397,{1;2})),IF($Q$11="Bester",LARGE(M397:P397,1))))))))</f>
        <v/>
      </c>
      <c r="R397" s="101" t="str">
        <f t="shared" ref="R397:R460" si="96">IF(Q397="","",RANK(Q397,Q$12:Q$608,0))</f>
        <v/>
      </c>
      <c r="S397" s="82"/>
      <c r="T397" s="84"/>
      <c r="U397" s="84"/>
      <c r="V397" s="84"/>
      <c r="W397" s="16" t="str" cm="1">
        <f t="array" ref="W397">IF(S397="","",IF($W$11="4 Beste",SUM(LARGE(S397:V397,{1;2;3;4})),(IF($W$11="3 Beste",SUM(LARGE(S397:V397,{1;2;3})),(IF($W$11="2 Beste",SUM(LARGE(S397:V397,{1;2})),IF($W$11="Bester",LARGE(S397:V397,1))))))))</f>
        <v/>
      </c>
      <c r="X397" s="101" t="str">
        <f t="shared" ref="X397:X460" si="97">IF(W397="","",RANK(W397,W$12:W$608,0))</f>
        <v/>
      </c>
      <c r="Y397" s="14"/>
      <c r="Z397" s="101" t="str">
        <f t="shared" ref="Z397:Z460" si="98">IF(Y397="","",RANK(Y397,Y$12:Y$608,IF($Y$11="Zeit",1,IF($Y$11="Punkte",0,"Fehler"))))</f>
        <v/>
      </c>
      <c r="AA397" s="18"/>
      <c r="AB397" s="23" t="str">
        <f t="shared" si="90"/>
        <v/>
      </c>
      <c r="AC397" s="24" t="str">
        <f t="shared" si="91"/>
        <v/>
      </c>
      <c r="AD397" s="24" t="str">
        <f t="shared" si="92"/>
        <v/>
      </c>
      <c r="AE397" s="22" t="str">
        <f t="shared" ref="AE397:AE460" si="99">Z397</f>
        <v/>
      </c>
      <c r="AF397" s="16" t="str">
        <f t="shared" ref="AF397:AF460" si="100">IF(AND(AB397="",AC397="",AD397=""),"",SUM(AB397:AE397))</f>
        <v/>
      </c>
      <c r="AG397" s="103" t="str">
        <f t="shared" ref="AG397:AG460" si="101">IF(OR(AF397="",Z397="",X397="",R397="",L397=""),"",RANK(AF397,AF$12:AF$608,1))</f>
        <v/>
      </c>
      <c r="AH397" s="25" t="str">
        <f t="shared" ref="AH397:AH460" si="102">IF(AG397="","",IF(AG397&lt;AQ$12,"x",""))</f>
        <v/>
      </c>
      <c r="AI397" s="26" t="str">
        <f t="shared" ref="AI397:AI460" si="103">IF(AG397="","",IF(AND(AG397&gt;=AQ$12,AG397&lt;=AS$12),"x",""))</f>
        <v/>
      </c>
      <c r="AJ397" s="27" t="str">
        <f t="shared" ref="AJ397:AJ460" si="104">IF(AG397="","",IF(AG397&gt;=AQ$13,"x",""))</f>
        <v/>
      </c>
      <c r="AL397" s="6"/>
      <c r="AM397" s="6"/>
      <c r="AN397" s="6"/>
      <c r="AO397" s="6"/>
      <c r="AP397" s="6"/>
      <c r="AQ397" s="6"/>
      <c r="AR397" s="6"/>
      <c r="AS397" s="6"/>
      <c r="AT397" s="6"/>
      <c r="AU397" s="6"/>
      <c r="AV397" s="6"/>
      <c r="AW397" s="6"/>
      <c r="AX397" s="6"/>
      <c r="AY397" s="6"/>
    </row>
    <row r="398" spans="2:51" ht="18" customHeight="1" x14ac:dyDescent="0.2">
      <c r="B398" s="77">
        <v>387</v>
      </c>
      <c r="C398" s="105"/>
      <c r="D398" s="117"/>
      <c r="E398" s="117"/>
      <c r="F398" s="117"/>
      <c r="G398" s="106" t="str">
        <f t="shared" si="93"/>
        <v/>
      </c>
      <c r="H398" s="38"/>
      <c r="I398" s="14"/>
      <c r="J398" s="144"/>
      <c r="K398" s="148" t="str">
        <f t="shared" si="94"/>
        <v/>
      </c>
      <c r="L398" s="101" t="str">
        <f t="shared" si="95"/>
        <v/>
      </c>
      <c r="M398" s="82"/>
      <c r="N398" s="84"/>
      <c r="O398" s="84"/>
      <c r="P398" s="84"/>
      <c r="Q398" s="15" t="str" cm="1">
        <f t="array" ref="Q398">IF(M398="","",IF($Q$11="4 Beste",SUM(LARGE(M398:P398,{1;2;3;4})),(IF($Q$11="3 Beste",SUM(LARGE(M398:P398,{1;2;3})),(IF($Q$11="2 Beste",SUM(LARGE(M398:P398,{1;2})),IF($Q$11="Bester",LARGE(M398:P398,1))))))))</f>
        <v/>
      </c>
      <c r="R398" s="101" t="str">
        <f t="shared" si="96"/>
        <v/>
      </c>
      <c r="S398" s="82"/>
      <c r="T398" s="84"/>
      <c r="U398" s="84"/>
      <c r="V398" s="84"/>
      <c r="W398" s="16" t="str" cm="1">
        <f t="array" ref="W398">IF(S398="","",IF($W$11="4 Beste",SUM(LARGE(S398:V398,{1;2;3;4})),(IF($W$11="3 Beste",SUM(LARGE(S398:V398,{1;2;3})),(IF($W$11="2 Beste",SUM(LARGE(S398:V398,{1;2})),IF($W$11="Bester",LARGE(S398:V398,1))))))))</f>
        <v/>
      </c>
      <c r="X398" s="101" t="str">
        <f t="shared" si="97"/>
        <v/>
      </c>
      <c r="Y398" s="14"/>
      <c r="Z398" s="101" t="str">
        <f t="shared" si="98"/>
        <v/>
      </c>
      <c r="AA398" s="18"/>
      <c r="AB398" s="23" t="str">
        <f t="shared" si="90"/>
        <v/>
      </c>
      <c r="AC398" s="24" t="str">
        <f t="shared" si="91"/>
        <v/>
      </c>
      <c r="AD398" s="24" t="str">
        <f t="shared" si="92"/>
        <v/>
      </c>
      <c r="AE398" s="22" t="str">
        <f t="shared" si="99"/>
        <v/>
      </c>
      <c r="AF398" s="16" t="str">
        <f t="shared" si="100"/>
        <v/>
      </c>
      <c r="AG398" s="103" t="str">
        <f t="shared" si="101"/>
        <v/>
      </c>
      <c r="AH398" s="25" t="str">
        <f t="shared" si="102"/>
        <v/>
      </c>
      <c r="AI398" s="26" t="str">
        <f t="shared" si="103"/>
        <v/>
      </c>
      <c r="AJ398" s="27" t="str">
        <f t="shared" si="104"/>
        <v/>
      </c>
      <c r="AL398" s="6"/>
      <c r="AM398" s="6"/>
      <c r="AN398" s="6"/>
      <c r="AO398" s="6"/>
      <c r="AP398" s="6"/>
      <c r="AQ398" s="6"/>
      <c r="AR398" s="6"/>
      <c r="AS398" s="6"/>
      <c r="AT398" s="6"/>
      <c r="AU398" s="6"/>
      <c r="AV398" s="6"/>
      <c r="AW398" s="6"/>
      <c r="AX398" s="6"/>
      <c r="AY398" s="6"/>
    </row>
    <row r="399" spans="2:51" ht="18" customHeight="1" x14ac:dyDescent="0.2">
      <c r="B399" s="77">
        <v>388</v>
      </c>
      <c r="C399" s="105"/>
      <c r="D399" s="117"/>
      <c r="E399" s="117"/>
      <c r="F399" s="117"/>
      <c r="G399" s="106" t="str">
        <f t="shared" si="93"/>
        <v/>
      </c>
      <c r="H399" s="38"/>
      <c r="I399" s="14"/>
      <c r="J399" s="144"/>
      <c r="K399" s="148" t="str">
        <f t="shared" si="94"/>
        <v/>
      </c>
      <c r="L399" s="101" t="str">
        <f t="shared" si="95"/>
        <v/>
      </c>
      <c r="M399" s="82"/>
      <c r="N399" s="84"/>
      <c r="O399" s="84"/>
      <c r="P399" s="84"/>
      <c r="Q399" s="15" t="str" cm="1">
        <f t="array" ref="Q399">IF(M399="","",IF($Q$11="4 Beste",SUM(LARGE(M399:P399,{1;2;3;4})),(IF($Q$11="3 Beste",SUM(LARGE(M399:P399,{1;2;3})),(IF($Q$11="2 Beste",SUM(LARGE(M399:P399,{1;2})),IF($Q$11="Bester",LARGE(M399:P399,1))))))))</f>
        <v/>
      </c>
      <c r="R399" s="101" t="str">
        <f t="shared" si="96"/>
        <v/>
      </c>
      <c r="S399" s="82"/>
      <c r="T399" s="84"/>
      <c r="U399" s="84"/>
      <c r="V399" s="84"/>
      <c r="W399" s="16" t="str" cm="1">
        <f t="array" ref="W399">IF(S399="","",IF($W$11="4 Beste",SUM(LARGE(S399:V399,{1;2;3;4})),(IF($W$11="3 Beste",SUM(LARGE(S399:V399,{1;2;3})),(IF($W$11="2 Beste",SUM(LARGE(S399:V399,{1;2})),IF($W$11="Bester",LARGE(S399:V399,1))))))))</f>
        <v/>
      </c>
      <c r="X399" s="101" t="str">
        <f t="shared" si="97"/>
        <v/>
      </c>
      <c r="Y399" s="14"/>
      <c r="Z399" s="101" t="str">
        <f t="shared" si="98"/>
        <v/>
      </c>
      <c r="AA399" s="18"/>
      <c r="AB399" s="23" t="str">
        <f t="shared" si="90"/>
        <v/>
      </c>
      <c r="AC399" s="24" t="str">
        <f t="shared" si="91"/>
        <v/>
      </c>
      <c r="AD399" s="24" t="str">
        <f t="shared" si="92"/>
        <v/>
      </c>
      <c r="AE399" s="22" t="str">
        <f t="shared" si="99"/>
        <v/>
      </c>
      <c r="AF399" s="16" t="str">
        <f t="shared" si="100"/>
        <v/>
      </c>
      <c r="AG399" s="103" t="str">
        <f t="shared" si="101"/>
        <v/>
      </c>
      <c r="AH399" s="25" t="str">
        <f t="shared" si="102"/>
        <v/>
      </c>
      <c r="AI399" s="26" t="str">
        <f t="shared" si="103"/>
        <v/>
      </c>
      <c r="AJ399" s="27" t="str">
        <f t="shared" si="104"/>
        <v/>
      </c>
      <c r="AL399" s="6"/>
      <c r="AM399" s="6"/>
      <c r="AN399" s="6"/>
      <c r="AO399" s="6"/>
      <c r="AP399" s="6"/>
      <c r="AQ399" s="6"/>
      <c r="AR399" s="6"/>
      <c r="AS399" s="6"/>
      <c r="AT399" s="6"/>
      <c r="AU399" s="6"/>
      <c r="AV399" s="6"/>
      <c r="AW399" s="6"/>
      <c r="AX399" s="6"/>
      <c r="AY399" s="6"/>
    </row>
    <row r="400" spans="2:51" ht="18" customHeight="1" x14ac:dyDescent="0.2">
      <c r="B400" s="77">
        <v>389</v>
      </c>
      <c r="C400" s="105"/>
      <c r="D400" s="117"/>
      <c r="E400" s="117"/>
      <c r="F400" s="117"/>
      <c r="G400" s="106" t="str">
        <f t="shared" si="93"/>
        <v/>
      </c>
      <c r="H400" s="38"/>
      <c r="I400" s="14"/>
      <c r="J400" s="144"/>
      <c r="K400" s="148" t="str">
        <f t="shared" si="94"/>
        <v/>
      </c>
      <c r="L400" s="101" t="str">
        <f t="shared" si="95"/>
        <v/>
      </c>
      <c r="M400" s="82"/>
      <c r="N400" s="84"/>
      <c r="O400" s="84"/>
      <c r="P400" s="84"/>
      <c r="Q400" s="15" t="str" cm="1">
        <f t="array" ref="Q400">IF(M400="","",IF($Q$11="4 Beste",SUM(LARGE(M400:P400,{1;2;3;4})),(IF($Q$11="3 Beste",SUM(LARGE(M400:P400,{1;2;3})),(IF($Q$11="2 Beste",SUM(LARGE(M400:P400,{1;2})),IF($Q$11="Bester",LARGE(M400:P400,1))))))))</f>
        <v/>
      </c>
      <c r="R400" s="101" t="str">
        <f t="shared" si="96"/>
        <v/>
      </c>
      <c r="S400" s="82"/>
      <c r="T400" s="84"/>
      <c r="U400" s="84"/>
      <c r="V400" s="84"/>
      <c r="W400" s="16" t="str" cm="1">
        <f t="array" ref="W400">IF(S400="","",IF($W$11="4 Beste",SUM(LARGE(S400:V400,{1;2;3;4})),(IF($W$11="3 Beste",SUM(LARGE(S400:V400,{1;2;3})),(IF($W$11="2 Beste",SUM(LARGE(S400:V400,{1;2})),IF($W$11="Bester",LARGE(S400:V400,1))))))))</f>
        <v/>
      </c>
      <c r="X400" s="101" t="str">
        <f t="shared" si="97"/>
        <v/>
      </c>
      <c r="Y400" s="14"/>
      <c r="Z400" s="101" t="str">
        <f t="shared" si="98"/>
        <v/>
      </c>
      <c r="AA400" s="18"/>
      <c r="AB400" s="23" t="str">
        <f t="shared" si="90"/>
        <v/>
      </c>
      <c r="AC400" s="24" t="str">
        <f t="shared" si="91"/>
        <v/>
      </c>
      <c r="AD400" s="24" t="str">
        <f t="shared" si="92"/>
        <v/>
      </c>
      <c r="AE400" s="22" t="str">
        <f t="shared" si="99"/>
        <v/>
      </c>
      <c r="AF400" s="16" t="str">
        <f t="shared" si="100"/>
        <v/>
      </c>
      <c r="AG400" s="103" t="str">
        <f t="shared" si="101"/>
        <v/>
      </c>
      <c r="AH400" s="25" t="str">
        <f t="shared" si="102"/>
        <v/>
      </c>
      <c r="AI400" s="26" t="str">
        <f t="shared" si="103"/>
        <v/>
      </c>
      <c r="AJ400" s="27" t="str">
        <f t="shared" si="104"/>
        <v/>
      </c>
      <c r="AL400" s="6"/>
      <c r="AM400" s="6"/>
      <c r="AN400" s="6"/>
      <c r="AO400" s="6"/>
      <c r="AP400" s="6"/>
      <c r="AQ400" s="6"/>
      <c r="AR400" s="6"/>
      <c r="AS400" s="6"/>
      <c r="AT400" s="6"/>
      <c r="AU400" s="6"/>
      <c r="AV400" s="6"/>
      <c r="AW400" s="6"/>
      <c r="AX400" s="6"/>
      <c r="AY400" s="6"/>
    </row>
    <row r="401" spans="2:51" ht="18" customHeight="1" x14ac:dyDescent="0.2">
      <c r="B401" s="77">
        <v>390</v>
      </c>
      <c r="C401" s="105"/>
      <c r="D401" s="117"/>
      <c r="E401" s="117"/>
      <c r="F401" s="117"/>
      <c r="G401" s="106" t="str">
        <f t="shared" si="93"/>
        <v/>
      </c>
      <c r="H401" s="38"/>
      <c r="I401" s="14"/>
      <c r="J401" s="144"/>
      <c r="K401" s="148" t="str">
        <f t="shared" si="94"/>
        <v/>
      </c>
      <c r="L401" s="101" t="str">
        <f t="shared" si="95"/>
        <v/>
      </c>
      <c r="M401" s="82"/>
      <c r="N401" s="84"/>
      <c r="O401" s="84"/>
      <c r="P401" s="84"/>
      <c r="Q401" s="15" t="str" cm="1">
        <f t="array" ref="Q401">IF(M401="","",IF($Q$11="4 Beste",SUM(LARGE(M401:P401,{1;2;3;4})),(IF($Q$11="3 Beste",SUM(LARGE(M401:P401,{1;2;3})),(IF($Q$11="2 Beste",SUM(LARGE(M401:P401,{1;2})),IF($Q$11="Bester",LARGE(M401:P401,1))))))))</f>
        <v/>
      </c>
      <c r="R401" s="101" t="str">
        <f t="shared" si="96"/>
        <v/>
      </c>
      <c r="S401" s="82"/>
      <c r="T401" s="84"/>
      <c r="U401" s="84"/>
      <c r="V401" s="84"/>
      <c r="W401" s="16" t="str" cm="1">
        <f t="array" ref="W401">IF(S401="","",IF($W$11="4 Beste",SUM(LARGE(S401:V401,{1;2;3;4})),(IF($W$11="3 Beste",SUM(LARGE(S401:V401,{1;2;3})),(IF($W$11="2 Beste",SUM(LARGE(S401:V401,{1;2})),IF($W$11="Bester",LARGE(S401:V401,1))))))))</f>
        <v/>
      </c>
      <c r="X401" s="101" t="str">
        <f t="shared" si="97"/>
        <v/>
      </c>
      <c r="Y401" s="14"/>
      <c r="Z401" s="101" t="str">
        <f t="shared" si="98"/>
        <v/>
      </c>
      <c r="AA401" s="18"/>
      <c r="AB401" s="23" t="str">
        <f t="shared" si="90"/>
        <v/>
      </c>
      <c r="AC401" s="24" t="str">
        <f t="shared" si="91"/>
        <v/>
      </c>
      <c r="AD401" s="24" t="str">
        <f t="shared" si="92"/>
        <v/>
      </c>
      <c r="AE401" s="22" t="str">
        <f t="shared" si="99"/>
        <v/>
      </c>
      <c r="AF401" s="16" t="str">
        <f t="shared" si="100"/>
        <v/>
      </c>
      <c r="AG401" s="103" t="str">
        <f t="shared" si="101"/>
        <v/>
      </c>
      <c r="AH401" s="25" t="str">
        <f t="shared" si="102"/>
        <v/>
      </c>
      <c r="AI401" s="26" t="str">
        <f t="shared" si="103"/>
        <v/>
      </c>
      <c r="AJ401" s="27" t="str">
        <f t="shared" si="104"/>
        <v/>
      </c>
      <c r="AL401" s="6"/>
      <c r="AM401" s="6"/>
      <c r="AN401" s="6"/>
      <c r="AO401" s="6"/>
      <c r="AP401" s="6"/>
      <c r="AQ401" s="6"/>
      <c r="AR401" s="6"/>
      <c r="AS401" s="6"/>
      <c r="AT401" s="6"/>
      <c r="AU401" s="6"/>
      <c r="AV401" s="6"/>
      <c r="AW401" s="6"/>
      <c r="AX401" s="6"/>
      <c r="AY401" s="6"/>
    </row>
    <row r="402" spans="2:51" ht="18" customHeight="1" x14ac:dyDescent="0.2">
      <c r="B402" s="77">
        <v>391</v>
      </c>
      <c r="C402" s="105"/>
      <c r="D402" s="117"/>
      <c r="E402" s="117"/>
      <c r="F402" s="117"/>
      <c r="G402" s="106" t="str">
        <f t="shared" si="93"/>
        <v/>
      </c>
      <c r="H402" s="38"/>
      <c r="I402" s="14"/>
      <c r="J402" s="144"/>
      <c r="K402" s="148" t="str">
        <f t="shared" si="94"/>
        <v/>
      </c>
      <c r="L402" s="101" t="str">
        <f t="shared" si="95"/>
        <v/>
      </c>
      <c r="M402" s="82"/>
      <c r="N402" s="84"/>
      <c r="O402" s="84"/>
      <c r="P402" s="84"/>
      <c r="Q402" s="15" t="str" cm="1">
        <f t="array" ref="Q402">IF(M402="","",IF($Q$11="4 Beste",SUM(LARGE(M402:P402,{1;2;3;4})),(IF($Q$11="3 Beste",SUM(LARGE(M402:P402,{1;2;3})),(IF($Q$11="2 Beste",SUM(LARGE(M402:P402,{1;2})),IF($Q$11="Bester",LARGE(M402:P402,1))))))))</f>
        <v/>
      </c>
      <c r="R402" s="101" t="str">
        <f t="shared" si="96"/>
        <v/>
      </c>
      <c r="S402" s="82"/>
      <c r="T402" s="84"/>
      <c r="U402" s="84"/>
      <c r="V402" s="84"/>
      <c r="W402" s="16" t="str" cm="1">
        <f t="array" ref="W402">IF(S402="","",IF($W$11="4 Beste",SUM(LARGE(S402:V402,{1;2;3;4})),(IF($W$11="3 Beste",SUM(LARGE(S402:V402,{1;2;3})),(IF($W$11="2 Beste",SUM(LARGE(S402:V402,{1;2})),IF($W$11="Bester",LARGE(S402:V402,1))))))))</f>
        <v/>
      </c>
      <c r="X402" s="101" t="str">
        <f t="shared" si="97"/>
        <v/>
      </c>
      <c r="Y402" s="14"/>
      <c r="Z402" s="101" t="str">
        <f t="shared" si="98"/>
        <v/>
      </c>
      <c r="AA402" s="18"/>
      <c r="AB402" s="23" t="str">
        <f t="shared" si="90"/>
        <v/>
      </c>
      <c r="AC402" s="24" t="str">
        <f t="shared" si="91"/>
        <v/>
      </c>
      <c r="AD402" s="24" t="str">
        <f t="shared" si="92"/>
        <v/>
      </c>
      <c r="AE402" s="22" t="str">
        <f t="shared" si="99"/>
        <v/>
      </c>
      <c r="AF402" s="16" t="str">
        <f t="shared" si="100"/>
        <v/>
      </c>
      <c r="AG402" s="103" t="str">
        <f t="shared" si="101"/>
        <v/>
      </c>
      <c r="AH402" s="25" t="str">
        <f t="shared" si="102"/>
        <v/>
      </c>
      <c r="AI402" s="26" t="str">
        <f t="shared" si="103"/>
        <v/>
      </c>
      <c r="AJ402" s="27" t="str">
        <f t="shared" si="104"/>
        <v/>
      </c>
      <c r="AL402" s="6"/>
      <c r="AM402" s="6"/>
      <c r="AN402" s="6"/>
      <c r="AO402" s="6"/>
      <c r="AP402" s="6"/>
      <c r="AQ402" s="6"/>
      <c r="AR402" s="6"/>
      <c r="AS402" s="6"/>
      <c r="AT402" s="6"/>
      <c r="AU402" s="6"/>
      <c r="AV402" s="6"/>
      <c r="AW402" s="6"/>
      <c r="AX402" s="6"/>
      <c r="AY402" s="6"/>
    </row>
    <row r="403" spans="2:51" ht="18" customHeight="1" x14ac:dyDescent="0.2">
      <c r="B403" s="77">
        <v>392</v>
      </c>
      <c r="C403" s="105"/>
      <c r="D403" s="117"/>
      <c r="E403" s="117"/>
      <c r="F403" s="117"/>
      <c r="G403" s="106" t="str">
        <f t="shared" si="93"/>
        <v/>
      </c>
      <c r="H403" s="38"/>
      <c r="I403" s="14"/>
      <c r="J403" s="144"/>
      <c r="K403" s="148" t="str">
        <f t="shared" si="94"/>
        <v/>
      </c>
      <c r="L403" s="101" t="str">
        <f t="shared" si="95"/>
        <v/>
      </c>
      <c r="M403" s="82"/>
      <c r="N403" s="84"/>
      <c r="O403" s="84"/>
      <c r="P403" s="84"/>
      <c r="Q403" s="15" t="str" cm="1">
        <f t="array" ref="Q403">IF(M403="","",IF($Q$11="4 Beste",SUM(LARGE(M403:P403,{1;2;3;4})),(IF($Q$11="3 Beste",SUM(LARGE(M403:P403,{1;2;3})),(IF($Q$11="2 Beste",SUM(LARGE(M403:P403,{1;2})),IF($Q$11="Bester",LARGE(M403:P403,1))))))))</f>
        <v/>
      </c>
      <c r="R403" s="101" t="str">
        <f t="shared" si="96"/>
        <v/>
      </c>
      <c r="S403" s="82"/>
      <c r="T403" s="84"/>
      <c r="U403" s="84"/>
      <c r="V403" s="84"/>
      <c r="W403" s="16" t="str" cm="1">
        <f t="array" ref="W403">IF(S403="","",IF($W$11="4 Beste",SUM(LARGE(S403:V403,{1;2;3;4})),(IF($W$11="3 Beste",SUM(LARGE(S403:V403,{1;2;3})),(IF($W$11="2 Beste",SUM(LARGE(S403:V403,{1;2})),IF($W$11="Bester",LARGE(S403:V403,1))))))))</f>
        <v/>
      </c>
      <c r="X403" s="101" t="str">
        <f t="shared" si="97"/>
        <v/>
      </c>
      <c r="Y403" s="14"/>
      <c r="Z403" s="101" t="str">
        <f t="shared" si="98"/>
        <v/>
      </c>
      <c r="AA403" s="18"/>
      <c r="AB403" s="23" t="str">
        <f t="shared" si="90"/>
        <v/>
      </c>
      <c r="AC403" s="24" t="str">
        <f t="shared" si="91"/>
        <v/>
      </c>
      <c r="AD403" s="24" t="str">
        <f t="shared" si="92"/>
        <v/>
      </c>
      <c r="AE403" s="22" t="str">
        <f t="shared" si="99"/>
        <v/>
      </c>
      <c r="AF403" s="16" t="str">
        <f t="shared" si="100"/>
        <v/>
      </c>
      <c r="AG403" s="103" t="str">
        <f t="shared" si="101"/>
        <v/>
      </c>
      <c r="AH403" s="25" t="str">
        <f t="shared" si="102"/>
        <v/>
      </c>
      <c r="AI403" s="26" t="str">
        <f t="shared" si="103"/>
        <v/>
      </c>
      <c r="AJ403" s="27" t="str">
        <f t="shared" si="104"/>
        <v/>
      </c>
      <c r="AL403" s="6"/>
      <c r="AM403" s="6"/>
      <c r="AN403" s="6"/>
      <c r="AO403" s="6"/>
      <c r="AP403" s="6"/>
      <c r="AQ403" s="6"/>
      <c r="AR403" s="6"/>
      <c r="AS403" s="6"/>
      <c r="AT403" s="6"/>
      <c r="AU403" s="6"/>
      <c r="AV403" s="6"/>
      <c r="AW403" s="6"/>
      <c r="AX403" s="6"/>
      <c r="AY403" s="6"/>
    </row>
    <row r="404" spans="2:51" ht="18" customHeight="1" x14ac:dyDescent="0.2">
      <c r="B404" s="77">
        <v>393</v>
      </c>
      <c r="C404" s="105"/>
      <c r="D404" s="117"/>
      <c r="E404" s="117"/>
      <c r="F404" s="117"/>
      <c r="G404" s="106" t="str">
        <f t="shared" si="93"/>
        <v/>
      </c>
      <c r="H404" s="38"/>
      <c r="I404" s="14"/>
      <c r="J404" s="144"/>
      <c r="K404" s="148" t="str">
        <f t="shared" si="94"/>
        <v/>
      </c>
      <c r="L404" s="101" t="str">
        <f t="shared" si="95"/>
        <v/>
      </c>
      <c r="M404" s="82"/>
      <c r="N404" s="84"/>
      <c r="O404" s="84"/>
      <c r="P404" s="84"/>
      <c r="Q404" s="15" t="str" cm="1">
        <f t="array" ref="Q404">IF(M404="","",IF($Q$11="4 Beste",SUM(LARGE(M404:P404,{1;2;3;4})),(IF($Q$11="3 Beste",SUM(LARGE(M404:P404,{1;2;3})),(IF($Q$11="2 Beste",SUM(LARGE(M404:P404,{1;2})),IF($Q$11="Bester",LARGE(M404:P404,1))))))))</f>
        <v/>
      </c>
      <c r="R404" s="101" t="str">
        <f t="shared" si="96"/>
        <v/>
      </c>
      <c r="S404" s="82"/>
      <c r="T404" s="84"/>
      <c r="U404" s="84"/>
      <c r="V404" s="84"/>
      <c r="W404" s="16" t="str" cm="1">
        <f t="array" ref="W404">IF(S404="","",IF($W$11="4 Beste",SUM(LARGE(S404:V404,{1;2;3;4})),(IF($W$11="3 Beste",SUM(LARGE(S404:V404,{1;2;3})),(IF($W$11="2 Beste",SUM(LARGE(S404:V404,{1;2})),IF($W$11="Bester",LARGE(S404:V404,1))))))))</f>
        <v/>
      </c>
      <c r="X404" s="101" t="str">
        <f t="shared" si="97"/>
        <v/>
      </c>
      <c r="Y404" s="14"/>
      <c r="Z404" s="101" t="str">
        <f t="shared" si="98"/>
        <v/>
      </c>
      <c r="AA404" s="18"/>
      <c r="AB404" s="23" t="str">
        <f t="shared" si="90"/>
        <v/>
      </c>
      <c r="AC404" s="24" t="str">
        <f t="shared" si="91"/>
        <v/>
      </c>
      <c r="AD404" s="24" t="str">
        <f t="shared" si="92"/>
        <v/>
      </c>
      <c r="AE404" s="22" t="str">
        <f t="shared" si="99"/>
        <v/>
      </c>
      <c r="AF404" s="16" t="str">
        <f t="shared" si="100"/>
        <v/>
      </c>
      <c r="AG404" s="103" t="str">
        <f t="shared" si="101"/>
        <v/>
      </c>
      <c r="AH404" s="25" t="str">
        <f t="shared" si="102"/>
        <v/>
      </c>
      <c r="AI404" s="26" t="str">
        <f t="shared" si="103"/>
        <v/>
      </c>
      <c r="AJ404" s="27" t="str">
        <f t="shared" si="104"/>
        <v/>
      </c>
      <c r="AL404" s="6"/>
      <c r="AM404" s="6"/>
      <c r="AN404" s="6"/>
      <c r="AO404" s="6"/>
      <c r="AP404" s="6"/>
      <c r="AQ404" s="6"/>
      <c r="AR404" s="6"/>
      <c r="AS404" s="6"/>
      <c r="AT404" s="6"/>
      <c r="AU404" s="6"/>
      <c r="AV404" s="6"/>
      <c r="AW404" s="6"/>
      <c r="AX404" s="6"/>
      <c r="AY404" s="6"/>
    </row>
    <row r="405" spans="2:51" ht="18" customHeight="1" x14ac:dyDescent="0.2">
      <c r="B405" s="77">
        <v>394</v>
      </c>
      <c r="C405" s="105"/>
      <c r="D405" s="117"/>
      <c r="E405" s="117"/>
      <c r="F405" s="117"/>
      <c r="G405" s="106" t="str">
        <f t="shared" si="93"/>
        <v/>
      </c>
      <c r="H405" s="38"/>
      <c r="I405" s="14"/>
      <c r="J405" s="144"/>
      <c r="K405" s="148" t="str">
        <f t="shared" si="94"/>
        <v/>
      </c>
      <c r="L405" s="101" t="str">
        <f t="shared" si="95"/>
        <v/>
      </c>
      <c r="M405" s="82"/>
      <c r="N405" s="84"/>
      <c r="O405" s="84"/>
      <c r="P405" s="84"/>
      <c r="Q405" s="15" t="str" cm="1">
        <f t="array" ref="Q405">IF(M405="","",IF($Q$11="4 Beste",SUM(LARGE(M405:P405,{1;2;3;4})),(IF($Q$11="3 Beste",SUM(LARGE(M405:P405,{1;2;3})),(IF($Q$11="2 Beste",SUM(LARGE(M405:P405,{1;2})),IF($Q$11="Bester",LARGE(M405:P405,1))))))))</f>
        <v/>
      </c>
      <c r="R405" s="101" t="str">
        <f t="shared" si="96"/>
        <v/>
      </c>
      <c r="S405" s="82"/>
      <c r="T405" s="84"/>
      <c r="U405" s="84"/>
      <c r="V405" s="84"/>
      <c r="W405" s="16" t="str" cm="1">
        <f t="array" ref="W405">IF(S405="","",IF($W$11="4 Beste",SUM(LARGE(S405:V405,{1;2;3;4})),(IF($W$11="3 Beste",SUM(LARGE(S405:V405,{1;2;3})),(IF($W$11="2 Beste",SUM(LARGE(S405:V405,{1;2})),IF($W$11="Bester",LARGE(S405:V405,1))))))))</f>
        <v/>
      </c>
      <c r="X405" s="101" t="str">
        <f t="shared" si="97"/>
        <v/>
      </c>
      <c r="Y405" s="14"/>
      <c r="Z405" s="101" t="str">
        <f t="shared" si="98"/>
        <v/>
      </c>
      <c r="AA405" s="18"/>
      <c r="AB405" s="23" t="str">
        <f t="shared" si="90"/>
        <v/>
      </c>
      <c r="AC405" s="24" t="str">
        <f t="shared" si="91"/>
        <v/>
      </c>
      <c r="AD405" s="24" t="str">
        <f t="shared" si="92"/>
        <v/>
      </c>
      <c r="AE405" s="22" t="str">
        <f t="shared" si="99"/>
        <v/>
      </c>
      <c r="AF405" s="16" t="str">
        <f t="shared" si="100"/>
        <v/>
      </c>
      <c r="AG405" s="103" t="str">
        <f t="shared" si="101"/>
        <v/>
      </c>
      <c r="AH405" s="25" t="str">
        <f t="shared" si="102"/>
        <v/>
      </c>
      <c r="AI405" s="26" t="str">
        <f t="shared" si="103"/>
        <v/>
      </c>
      <c r="AJ405" s="27" t="str">
        <f t="shared" si="104"/>
        <v/>
      </c>
      <c r="AL405" s="6"/>
      <c r="AM405" s="6"/>
      <c r="AN405" s="6"/>
      <c r="AO405" s="6"/>
      <c r="AP405" s="6"/>
      <c r="AQ405" s="6"/>
      <c r="AR405" s="6"/>
      <c r="AS405" s="6"/>
      <c r="AT405" s="6"/>
      <c r="AU405" s="6"/>
      <c r="AV405" s="6"/>
      <c r="AW405" s="6"/>
      <c r="AX405" s="6"/>
      <c r="AY405" s="6"/>
    </row>
    <row r="406" spans="2:51" ht="18" customHeight="1" x14ac:dyDescent="0.2">
      <c r="B406" s="77">
        <v>395</v>
      </c>
      <c r="C406" s="105"/>
      <c r="D406" s="117"/>
      <c r="E406" s="117"/>
      <c r="F406" s="117"/>
      <c r="G406" s="106" t="str">
        <f t="shared" si="93"/>
        <v/>
      </c>
      <c r="H406" s="38"/>
      <c r="I406" s="14"/>
      <c r="J406" s="144"/>
      <c r="K406" s="148" t="str">
        <f t="shared" si="94"/>
        <v/>
      </c>
      <c r="L406" s="101" t="str">
        <f t="shared" si="95"/>
        <v/>
      </c>
      <c r="M406" s="82"/>
      <c r="N406" s="84"/>
      <c r="O406" s="84"/>
      <c r="P406" s="84"/>
      <c r="Q406" s="15" t="str" cm="1">
        <f t="array" ref="Q406">IF(M406="","",IF($Q$11="4 Beste",SUM(LARGE(M406:P406,{1;2;3;4})),(IF($Q$11="3 Beste",SUM(LARGE(M406:P406,{1;2;3})),(IF($Q$11="2 Beste",SUM(LARGE(M406:P406,{1;2})),IF($Q$11="Bester",LARGE(M406:P406,1))))))))</f>
        <v/>
      </c>
      <c r="R406" s="101" t="str">
        <f t="shared" si="96"/>
        <v/>
      </c>
      <c r="S406" s="82"/>
      <c r="T406" s="84"/>
      <c r="U406" s="84"/>
      <c r="V406" s="84"/>
      <c r="W406" s="16" t="str" cm="1">
        <f t="array" ref="W406">IF(S406="","",IF($W$11="4 Beste",SUM(LARGE(S406:V406,{1;2;3;4})),(IF($W$11="3 Beste",SUM(LARGE(S406:V406,{1;2;3})),(IF($W$11="2 Beste",SUM(LARGE(S406:V406,{1;2})),IF($W$11="Bester",LARGE(S406:V406,1))))))))</f>
        <v/>
      </c>
      <c r="X406" s="101" t="str">
        <f t="shared" si="97"/>
        <v/>
      </c>
      <c r="Y406" s="14"/>
      <c r="Z406" s="101" t="str">
        <f t="shared" si="98"/>
        <v/>
      </c>
      <c r="AA406" s="18"/>
      <c r="AB406" s="23" t="str">
        <f t="shared" si="90"/>
        <v/>
      </c>
      <c r="AC406" s="24" t="str">
        <f t="shared" si="91"/>
        <v/>
      </c>
      <c r="AD406" s="24" t="str">
        <f t="shared" si="92"/>
        <v/>
      </c>
      <c r="AE406" s="22" t="str">
        <f t="shared" si="99"/>
        <v/>
      </c>
      <c r="AF406" s="16" t="str">
        <f t="shared" si="100"/>
        <v/>
      </c>
      <c r="AG406" s="103" t="str">
        <f t="shared" si="101"/>
        <v/>
      </c>
      <c r="AH406" s="25" t="str">
        <f t="shared" si="102"/>
        <v/>
      </c>
      <c r="AI406" s="26" t="str">
        <f t="shared" si="103"/>
        <v/>
      </c>
      <c r="AJ406" s="27" t="str">
        <f t="shared" si="104"/>
        <v/>
      </c>
      <c r="AL406" s="6"/>
      <c r="AM406" s="6"/>
      <c r="AN406" s="6"/>
      <c r="AO406" s="6"/>
      <c r="AP406" s="6"/>
      <c r="AQ406" s="6"/>
      <c r="AR406" s="6"/>
      <c r="AS406" s="6"/>
      <c r="AT406" s="6"/>
      <c r="AU406" s="6"/>
      <c r="AV406" s="6"/>
      <c r="AW406" s="6"/>
      <c r="AX406" s="6"/>
      <c r="AY406" s="6"/>
    </row>
    <row r="407" spans="2:51" ht="18" customHeight="1" x14ac:dyDescent="0.2">
      <c r="B407" s="77">
        <v>396</v>
      </c>
      <c r="C407" s="105"/>
      <c r="D407" s="117"/>
      <c r="E407" s="117"/>
      <c r="F407" s="117"/>
      <c r="G407" s="106" t="str">
        <f t="shared" si="93"/>
        <v/>
      </c>
      <c r="H407" s="38"/>
      <c r="I407" s="14"/>
      <c r="J407" s="144"/>
      <c r="K407" s="148" t="str">
        <f t="shared" si="94"/>
        <v/>
      </c>
      <c r="L407" s="101" t="str">
        <f t="shared" si="95"/>
        <v/>
      </c>
      <c r="M407" s="82"/>
      <c r="N407" s="84"/>
      <c r="O407" s="84"/>
      <c r="P407" s="84"/>
      <c r="Q407" s="15" t="str" cm="1">
        <f t="array" ref="Q407">IF(M407="","",IF($Q$11="4 Beste",SUM(LARGE(M407:P407,{1;2;3;4})),(IF($Q$11="3 Beste",SUM(LARGE(M407:P407,{1;2;3})),(IF($Q$11="2 Beste",SUM(LARGE(M407:P407,{1;2})),IF($Q$11="Bester",LARGE(M407:P407,1))))))))</f>
        <v/>
      </c>
      <c r="R407" s="101" t="str">
        <f t="shared" si="96"/>
        <v/>
      </c>
      <c r="S407" s="82"/>
      <c r="T407" s="84"/>
      <c r="U407" s="84"/>
      <c r="V407" s="84"/>
      <c r="W407" s="16" t="str" cm="1">
        <f t="array" ref="W407">IF(S407="","",IF($W$11="4 Beste",SUM(LARGE(S407:V407,{1;2;3;4})),(IF($W$11="3 Beste",SUM(LARGE(S407:V407,{1;2;3})),(IF($W$11="2 Beste",SUM(LARGE(S407:V407,{1;2})),IF($W$11="Bester",LARGE(S407:V407,1))))))))</f>
        <v/>
      </c>
      <c r="X407" s="101" t="str">
        <f t="shared" si="97"/>
        <v/>
      </c>
      <c r="Y407" s="14"/>
      <c r="Z407" s="101" t="str">
        <f t="shared" si="98"/>
        <v/>
      </c>
      <c r="AA407" s="18"/>
      <c r="AB407" s="23" t="str">
        <f t="shared" si="90"/>
        <v/>
      </c>
      <c r="AC407" s="24" t="str">
        <f t="shared" si="91"/>
        <v/>
      </c>
      <c r="AD407" s="24" t="str">
        <f t="shared" si="92"/>
        <v/>
      </c>
      <c r="AE407" s="22" t="str">
        <f t="shared" si="99"/>
        <v/>
      </c>
      <c r="AF407" s="16" t="str">
        <f t="shared" si="100"/>
        <v/>
      </c>
      <c r="AG407" s="103" t="str">
        <f t="shared" si="101"/>
        <v/>
      </c>
      <c r="AH407" s="25" t="str">
        <f t="shared" si="102"/>
        <v/>
      </c>
      <c r="AI407" s="26" t="str">
        <f t="shared" si="103"/>
        <v/>
      </c>
      <c r="AJ407" s="27" t="str">
        <f t="shared" si="104"/>
        <v/>
      </c>
      <c r="AL407" s="6"/>
      <c r="AM407" s="6"/>
      <c r="AN407" s="6"/>
      <c r="AO407" s="6"/>
      <c r="AP407" s="6"/>
      <c r="AQ407" s="6"/>
      <c r="AR407" s="6"/>
      <c r="AS407" s="6"/>
      <c r="AT407" s="6"/>
      <c r="AU407" s="6"/>
      <c r="AV407" s="6"/>
      <c r="AW407" s="6"/>
      <c r="AX407" s="6"/>
      <c r="AY407" s="6"/>
    </row>
    <row r="408" spans="2:51" ht="18" customHeight="1" x14ac:dyDescent="0.2">
      <c r="B408" s="77">
        <v>397</v>
      </c>
      <c r="C408" s="105"/>
      <c r="D408" s="117"/>
      <c r="E408" s="117"/>
      <c r="F408" s="117"/>
      <c r="G408" s="106" t="str">
        <f t="shared" si="93"/>
        <v/>
      </c>
      <c r="H408" s="38"/>
      <c r="I408" s="14"/>
      <c r="J408" s="144"/>
      <c r="K408" s="148" t="str">
        <f t="shared" si="94"/>
        <v/>
      </c>
      <c r="L408" s="101" t="str">
        <f t="shared" si="95"/>
        <v/>
      </c>
      <c r="M408" s="82"/>
      <c r="N408" s="84"/>
      <c r="O408" s="84"/>
      <c r="P408" s="84"/>
      <c r="Q408" s="15" t="str" cm="1">
        <f t="array" ref="Q408">IF(M408="","",IF($Q$11="4 Beste",SUM(LARGE(M408:P408,{1;2;3;4})),(IF($Q$11="3 Beste",SUM(LARGE(M408:P408,{1;2;3})),(IF($Q$11="2 Beste",SUM(LARGE(M408:P408,{1;2})),IF($Q$11="Bester",LARGE(M408:P408,1))))))))</f>
        <v/>
      </c>
      <c r="R408" s="101" t="str">
        <f t="shared" si="96"/>
        <v/>
      </c>
      <c r="S408" s="82"/>
      <c r="T408" s="84"/>
      <c r="U408" s="84"/>
      <c r="V408" s="84"/>
      <c r="W408" s="16" t="str" cm="1">
        <f t="array" ref="W408">IF(S408="","",IF($W$11="4 Beste",SUM(LARGE(S408:V408,{1;2;3;4})),(IF($W$11="3 Beste",SUM(LARGE(S408:V408,{1;2;3})),(IF($W$11="2 Beste",SUM(LARGE(S408:V408,{1;2})),IF($W$11="Bester",LARGE(S408:V408,1))))))))</f>
        <v/>
      </c>
      <c r="X408" s="101" t="str">
        <f t="shared" si="97"/>
        <v/>
      </c>
      <c r="Y408" s="14"/>
      <c r="Z408" s="101" t="str">
        <f t="shared" si="98"/>
        <v/>
      </c>
      <c r="AA408" s="18"/>
      <c r="AB408" s="23" t="str">
        <f t="shared" si="90"/>
        <v/>
      </c>
      <c r="AC408" s="24" t="str">
        <f t="shared" si="91"/>
        <v/>
      </c>
      <c r="AD408" s="24" t="str">
        <f t="shared" si="92"/>
        <v/>
      </c>
      <c r="AE408" s="22" t="str">
        <f t="shared" si="99"/>
        <v/>
      </c>
      <c r="AF408" s="16" t="str">
        <f t="shared" si="100"/>
        <v/>
      </c>
      <c r="AG408" s="103" t="str">
        <f t="shared" si="101"/>
        <v/>
      </c>
      <c r="AH408" s="25" t="str">
        <f t="shared" si="102"/>
        <v/>
      </c>
      <c r="AI408" s="26" t="str">
        <f t="shared" si="103"/>
        <v/>
      </c>
      <c r="AJ408" s="27" t="str">
        <f t="shared" si="104"/>
        <v/>
      </c>
      <c r="AL408" s="6"/>
      <c r="AM408" s="6"/>
      <c r="AN408" s="6"/>
      <c r="AO408" s="6"/>
      <c r="AP408" s="6"/>
      <c r="AQ408" s="6"/>
      <c r="AR408" s="6"/>
      <c r="AS408" s="6"/>
      <c r="AT408" s="6"/>
      <c r="AU408" s="6"/>
      <c r="AV408" s="6"/>
      <c r="AW408" s="6"/>
      <c r="AX408" s="6"/>
      <c r="AY408" s="6"/>
    </row>
    <row r="409" spans="2:51" ht="18" customHeight="1" x14ac:dyDescent="0.2">
      <c r="B409" s="77">
        <v>398</v>
      </c>
      <c r="C409" s="105"/>
      <c r="D409" s="117"/>
      <c r="E409" s="117"/>
      <c r="F409" s="117"/>
      <c r="G409" s="106" t="str">
        <f t="shared" si="93"/>
        <v/>
      </c>
      <c r="H409" s="38"/>
      <c r="I409" s="14"/>
      <c r="J409" s="144"/>
      <c r="K409" s="148" t="str">
        <f t="shared" si="94"/>
        <v/>
      </c>
      <c r="L409" s="101" t="str">
        <f t="shared" si="95"/>
        <v/>
      </c>
      <c r="M409" s="82"/>
      <c r="N409" s="84"/>
      <c r="O409" s="84"/>
      <c r="P409" s="84"/>
      <c r="Q409" s="15" t="str" cm="1">
        <f t="array" ref="Q409">IF(M409="","",IF($Q$11="4 Beste",SUM(LARGE(M409:P409,{1;2;3;4})),(IF($Q$11="3 Beste",SUM(LARGE(M409:P409,{1;2;3})),(IF($Q$11="2 Beste",SUM(LARGE(M409:P409,{1;2})),IF($Q$11="Bester",LARGE(M409:P409,1))))))))</f>
        <v/>
      </c>
      <c r="R409" s="101" t="str">
        <f t="shared" si="96"/>
        <v/>
      </c>
      <c r="S409" s="82"/>
      <c r="T409" s="84"/>
      <c r="U409" s="84"/>
      <c r="V409" s="84"/>
      <c r="W409" s="16" t="str" cm="1">
        <f t="array" ref="W409">IF(S409="","",IF($W$11="4 Beste",SUM(LARGE(S409:V409,{1;2;3;4})),(IF($W$11="3 Beste",SUM(LARGE(S409:V409,{1;2;3})),(IF($W$11="2 Beste",SUM(LARGE(S409:V409,{1;2})),IF($W$11="Bester",LARGE(S409:V409,1))))))))</f>
        <v/>
      </c>
      <c r="X409" s="101" t="str">
        <f t="shared" si="97"/>
        <v/>
      </c>
      <c r="Y409" s="14"/>
      <c r="Z409" s="101" t="str">
        <f t="shared" si="98"/>
        <v/>
      </c>
      <c r="AA409" s="18"/>
      <c r="AB409" s="23" t="str">
        <f t="shared" si="90"/>
        <v/>
      </c>
      <c r="AC409" s="24" t="str">
        <f t="shared" si="91"/>
        <v/>
      </c>
      <c r="AD409" s="24" t="str">
        <f t="shared" si="92"/>
        <v/>
      </c>
      <c r="AE409" s="22" t="str">
        <f t="shared" si="99"/>
        <v/>
      </c>
      <c r="AF409" s="16" t="str">
        <f t="shared" si="100"/>
        <v/>
      </c>
      <c r="AG409" s="103" t="str">
        <f t="shared" si="101"/>
        <v/>
      </c>
      <c r="AH409" s="25" t="str">
        <f t="shared" si="102"/>
        <v/>
      </c>
      <c r="AI409" s="26" t="str">
        <f t="shared" si="103"/>
        <v/>
      </c>
      <c r="AJ409" s="27" t="str">
        <f t="shared" si="104"/>
        <v/>
      </c>
      <c r="AL409" s="6"/>
      <c r="AM409" s="6"/>
      <c r="AN409" s="6"/>
      <c r="AO409" s="6"/>
      <c r="AP409" s="6"/>
      <c r="AQ409" s="6"/>
      <c r="AR409" s="6"/>
      <c r="AS409" s="6"/>
      <c r="AT409" s="6"/>
      <c r="AU409" s="6"/>
      <c r="AV409" s="6"/>
      <c r="AW409" s="6"/>
      <c r="AX409" s="6"/>
      <c r="AY409" s="6"/>
    </row>
    <row r="410" spans="2:51" ht="18" customHeight="1" x14ac:dyDescent="0.2">
      <c r="B410" s="77">
        <v>399</v>
      </c>
      <c r="C410" s="105"/>
      <c r="D410" s="117"/>
      <c r="E410" s="117"/>
      <c r="F410" s="117"/>
      <c r="G410" s="106" t="str">
        <f t="shared" si="93"/>
        <v/>
      </c>
      <c r="H410" s="38"/>
      <c r="I410" s="14"/>
      <c r="J410" s="144"/>
      <c r="K410" s="148" t="str">
        <f t="shared" si="94"/>
        <v/>
      </c>
      <c r="L410" s="101" t="str">
        <f t="shared" si="95"/>
        <v/>
      </c>
      <c r="M410" s="82"/>
      <c r="N410" s="84"/>
      <c r="O410" s="84"/>
      <c r="P410" s="84"/>
      <c r="Q410" s="15" t="str" cm="1">
        <f t="array" ref="Q410">IF(M410="","",IF($Q$11="4 Beste",SUM(LARGE(M410:P410,{1;2;3;4})),(IF($Q$11="3 Beste",SUM(LARGE(M410:P410,{1;2;3})),(IF($Q$11="2 Beste",SUM(LARGE(M410:P410,{1;2})),IF($Q$11="Bester",LARGE(M410:P410,1))))))))</f>
        <v/>
      </c>
      <c r="R410" s="101" t="str">
        <f t="shared" si="96"/>
        <v/>
      </c>
      <c r="S410" s="82"/>
      <c r="T410" s="84"/>
      <c r="U410" s="84"/>
      <c r="V410" s="84"/>
      <c r="W410" s="16" t="str" cm="1">
        <f t="array" ref="W410">IF(S410="","",IF($W$11="4 Beste",SUM(LARGE(S410:V410,{1;2;3;4})),(IF($W$11="3 Beste",SUM(LARGE(S410:V410,{1;2;3})),(IF($W$11="2 Beste",SUM(LARGE(S410:V410,{1;2})),IF($W$11="Bester",LARGE(S410:V410,1))))))))</f>
        <v/>
      </c>
      <c r="X410" s="101" t="str">
        <f t="shared" si="97"/>
        <v/>
      </c>
      <c r="Y410" s="14"/>
      <c r="Z410" s="101" t="str">
        <f t="shared" si="98"/>
        <v/>
      </c>
      <c r="AA410" s="18"/>
      <c r="AB410" s="23" t="str">
        <f t="shared" si="90"/>
        <v/>
      </c>
      <c r="AC410" s="24" t="str">
        <f t="shared" si="91"/>
        <v/>
      </c>
      <c r="AD410" s="24" t="str">
        <f t="shared" si="92"/>
        <v/>
      </c>
      <c r="AE410" s="22" t="str">
        <f t="shared" si="99"/>
        <v/>
      </c>
      <c r="AF410" s="16" t="str">
        <f t="shared" si="100"/>
        <v/>
      </c>
      <c r="AG410" s="103" t="str">
        <f t="shared" si="101"/>
        <v/>
      </c>
      <c r="AH410" s="25" t="str">
        <f t="shared" si="102"/>
        <v/>
      </c>
      <c r="AI410" s="26" t="str">
        <f t="shared" si="103"/>
        <v/>
      </c>
      <c r="AJ410" s="27" t="str">
        <f t="shared" si="104"/>
        <v/>
      </c>
      <c r="AL410" s="6"/>
      <c r="AM410" s="6"/>
      <c r="AN410" s="6"/>
      <c r="AO410" s="6"/>
      <c r="AP410" s="6"/>
      <c r="AQ410" s="6"/>
      <c r="AR410" s="6"/>
      <c r="AS410" s="6"/>
      <c r="AT410" s="6"/>
      <c r="AU410" s="6"/>
      <c r="AV410" s="6"/>
      <c r="AW410" s="6"/>
      <c r="AX410" s="6"/>
      <c r="AY410" s="6"/>
    </row>
    <row r="411" spans="2:51" ht="18" customHeight="1" x14ac:dyDescent="0.2">
      <c r="B411" s="77">
        <v>400</v>
      </c>
      <c r="C411" s="105"/>
      <c r="D411" s="117"/>
      <c r="E411" s="117"/>
      <c r="F411" s="117"/>
      <c r="G411" s="106" t="str">
        <f t="shared" si="93"/>
        <v/>
      </c>
      <c r="H411" s="38"/>
      <c r="I411" s="14"/>
      <c r="J411" s="144"/>
      <c r="K411" s="148" t="str">
        <f t="shared" si="94"/>
        <v/>
      </c>
      <c r="L411" s="101" t="str">
        <f t="shared" si="95"/>
        <v/>
      </c>
      <c r="M411" s="82"/>
      <c r="N411" s="84"/>
      <c r="O411" s="84"/>
      <c r="P411" s="84"/>
      <c r="Q411" s="15" t="str" cm="1">
        <f t="array" ref="Q411">IF(M411="","",IF($Q$11="4 Beste",SUM(LARGE(M411:P411,{1;2;3;4})),(IF($Q$11="3 Beste",SUM(LARGE(M411:P411,{1;2;3})),(IF($Q$11="2 Beste",SUM(LARGE(M411:P411,{1;2})),IF($Q$11="Bester",LARGE(M411:P411,1))))))))</f>
        <v/>
      </c>
      <c r="R411" s="101" t="str">
        <f t="shared" si="96"/>
        <v/>
      </c>
      <c r="S411" s="82"/>
      <c r="T411" s="84"/>
      <c r="U411" s="84"/>
      <c r="V411" s="84"/>
      <c r="W411" s="16" t="str" cm="1">
        <f t="array" ref="W411">IF(S411="","",IF($W$11="4 Beste",SUM(LARGE(S411:V411,{1;2;3;4})),(IF($W$11="3 Beste",SUM(LARGE(S411:V411,{1;2;3})),(IF($W$11="2 Beste",SUM(LARGE(S411:V411,{1;2})),IF($W$11="Bester",LARGE(S411:V411,1))))))))</f>
        <v/>
      </c>
      <c r="X411" s="101" t="str">
        <f t="shared" si="97"/>
        <v/>
      </c>
      <c r="Y411" s="14"/>
      <c r="Z411" s="101" t="str">
        <f t="shared" si="98"/>
        <v/>
      </c>
      <c r="AA411" s="18"/>
      <c r="AB411" s="23" t="str">
        <f t="shared" si="90"/>
        <v/>
      </c>
      <c r="AC411" s="24" t="str">
        <f t="shared" si="91"/>
        <v/>
      </c>
      <c r="AD411" s="24" t="str">
        <f t="shared" si="92"/>
        <v/>
      </c>
      <c r="AE411" s="22" t="str">
        <f t="shared" si="99"/>
        <v/>
      </c>
      <c r="AF411" s="16" t="str">
        <f t="shared" si="100"/>
        <v/>
      </c>
      <c r="AG411" s="103" t="str">
        <f t="shared" si="101"/>
        <v/>
      </c>
      <c r="AH411" s="25" t="str">
        <f t="shared" si="102"/>
        <v/>
      </c>
      <c r="AI411" s="26" t="str">
        <f t="shared" si="103"/>
        <v/>
      </c>
      <c r="AJ411" s="27" t="str">
        <f t="shared" si="104"/>
        <v/>
      </c>
      <c r="AL411" s="6"/>
      <c r="AM411" s="6"/>
      <c r="AN411" s="6"/>
      <c r="AO411" s="6"/>
      <c r="AP411" s="6"/>
      <c r="AQ411" s="6"/>
      <c r="AR411" s="6"/>
      <c r="AS411" s="6"/>
      <c r="AT411" s="6"/>
      <c r="AU411" s="6"/>
      <c r="AV411" s="6"/>
      <c r="AW411" s="6"/>
      <c r="AX411" s="6"/>
      <c r="AY411" s="6"/>
    </row>
    <row r="412" spans="2:51" ht="18" customHeight="1" x14ac:dyDescent="0.2">
      <c r="B412" s="77">
        <v>401</v>
      </c>
      <c r="C412" s="105"/>
      <c r="D412" s="117"/>
      <c r="E412" s="117"/>
      <c r="F412" s="117"/>
      <c r="G412" s="106" t="str">
        <f t="shared" si="93"/>
        <v/>
      </c>
      <c r="H412" s="38"/>
      <c r="I412" s="14"/>
      <c r="J412" s="144"/>
      <c r="K412" s="148" t="str">
        <f t="shared" si="94"/>
        <v/>
      </c>
      <c r="L412" s="101" t="str">
        <f t="shared" si="95"/>
        <v/>
      </c>
      <c r="M412" s="82"/>
      <c r="N412" s="84"/>
      <c r="O412" s="84"/>
      <c r="P412" s="84"/>
      <c r="Q412" s="15" t="str" cm="1">
        <f t="array" ref="Q412">IF(M412="","",IF($Q$11="4 Beste",SUM(LARGE(M412:P412,{1;2;3;4})),(IF($Q$11="3 Beste",SUM(LARGE(M412:P412,{1;2;3})),(IF($Q$11="2 Beste",SUM(LARGE(M412:P412,{1;2})),IF($Q$11="Bester",LARGE(M412:P412,1))))))))</f>
        <v/>
      </c>
      <c r="R412" s="101" t="str">
        <f t="shared" si="96"/>
        <v/>
      </c>
      <c r="S412" s="82"/>
      <c r="T412" s="84"/>
      <c r="U412" s="84"/>
      <c r="V412" s="84"/>
      <c r="W412" s="16" t="str" cm="1">
        <f t="array" ref="W412">IF(S412="","",IF($W$11="4 Beste",SUM(LARGE(S412:V412,{1;2;3;4})),(IF($W$11="3 Beste",SUM(LARGE(S412:V412,{1;2;3})),(IF($W$11="2 Beste",SUM(LARGE(S412:V412,{1;2})),IF($W$11="Bester",LARGE(S412:V412,1))))))))</f>
        <v/>
      </c>
      <c r="X412" s="101" t="str">
        <f t="shared" si="97"/>
        <v/>
      </c>
      <c r="Y412" s="14"/>
      <c r="Z412" s="101" t="str">
        <f t="shared" si="98"/>
        <v/>
      </c>
      <c r="AA412" s="18"/>
      <c r="AB412" s="23" t="str">
        <f t="shared" si="90"/>
        <v/>
      </c>
      <c r="AC412" s="24" t="str">
        <f t="shared" si="91"/>
        <v/>
      </c>
      <c r="AD412" s="24" t="str">
        <f t="shared" si="92"/>
        <v/>
      </c>
      <c r="AE412" s="22" t="str">
        <f t="shared" si="99"/>
        <v/>
      </c>
      <c r="AF412" s="16" t="str">
        <f t="shared" si="100"/>
        <v/>
      </c>
      <c r="AG412" s="103" t="str">
        <f t="shared" si="101"/>
        <v/>
      </c>
      <c r="AH412" s="25" t="str">
        <f t="shared" si="102"/>
        <v/>
      </c>
      <c r="AI412" s="26" t="str">
        <f t="shared" si="103"/>
        <v/>
      </c>
      <c r="AJ412" s="27" t="str">
        <f t="shared" si="104"/>
        <v/>
      </c>
      <c r="AL412" s="6"/>
      <c r="AM412" s="6"/>
      <c r="AN412" s="6"/>
      <c r="AO412" s="6"/>
      <c r="AP412" s="6"/>
      <c r="AQ412" s="6"/>
      <c r="AR412" s="6"/>
      <c r="AS412" s="6"/>
      <c r="AT412" s="6"/>
      <c r="AU412" s="6"/>
      <c r="AV412" s="6"/>
      <c r="AW412" s="6"/>
      <c r="AX412" s="6"/>
      <c r="AY412" s="6"/>
    </row>
    <row r="413" spans="2:51" ht="18" customHeight="1" x14ac:dyDescent="0.2">
      <c r="B413" s="77">
        <v>402</v>
      </c>
      <c r="C413" s="105"/>
      <c r="D413" s="117"/>
      <c r="E413" s="117"/>
      <c r="F413" s="117"/>
      <c r="G413" s="106" t="str">
        <f t="shared" si="93"/>
        <v/>
      </c>
      <c r="H413" s="38"/>
      <c r="I413" s="14"/>
      <c r="J413" s="144"/>
      <c r="K413" s="148" t="str">
        <f t="shared" si="94"/>
        <v/>
      </c>
      <c r="L413" s="101" t="str">
        <f t="shared" si="95"/>
        <v/>
      </c>
      <c r="M413" s="82"/>
      <c r="N413" s="84"/>
      <c r="O413" s="84"/>
      <c r="P413" s="84"/>
      <c r="Q413" s="15" t="str" cm="1">
        <f t="array" ref="Q413">IF(M413="","",IF($Q$11="4 Beste",SUM(LARGE(M413:P413,{1;2;3;4})),(IF($Q$11="3 Beste",SUM(LARGE(M413:P413,{1;2;3})),(IF($Q$11="2 Beste",SUM(LARGE(M413:P413,{1;2})),IF($Q$11="Bester",LARGE(M413:P413,1))))))))</f>
        <v/>
      </c>
      <c r="R413" s="101" t="str">
        <f t="shared" si="96"/>
        <v/>
      </c>
      <c r="S413" s="82"/>
      <c r="T413" s="84"/>
      <c r="U413" s="84"/>
      <c r="V413" s="84"/>
      <c r="W413" s="16" t="str" cm="1">
        <f t="array" ref="W413">IF(S413="","",IF($W$11="4 Beste",SUM(LARGE(S413:V413,{1;2;3;4})),(IF($W$11="3 Beste",SUM(LARGE(S413:V413,{1;2;3})),(IF($W$11="2 Beste",SUM(LARGE(S413:V413,{1;2})),IF($W$11="Bester",LARGE(S413:V413,1))))))))</f>
        <v/>
      </c>
      <c r="X413" s="101" t="str">
        <f t="shared" si="97"/>
        <v/>
      </c>
      <c r="Y413" s="14"/>
      <c r="Z413" s="101" t="str">
        <f t="shared" si="98"/>
        <v/>
      </c>
      <c r="AA413" s="18"/>
      <c r="AB413" s="23" t="str">
        <f t="shared" si="90"/>
        <v/>
      </c>
      <c r="AC413" s="24" t="str">
        <f t="shared" si="91"/>
        <v/>
      </c>
      <c r="AD413" s="24" t="str">
        <f t="shared" si="92"/>
        <v/>
      </c>
      <c r="AE413" s="22" t="str">
        <f t="shared" si="99"/>
        <v/>
      </c>
      <c r="AF413" s="16" t="str">
        <f t="shared" si="100"/>
        <v/>
      </c>
      <c r="AG413" s="103" t="str">
        <f t="shared" si="101"/>
        <v/>
      </c>
      <c r="AH413" s="25" t="str">
        <f t="shared" si="102"/>
        <v/>
      </c>
      <c r="AI413" s="26" t="str">
        <f t="shared" si="103"/>
        <v/>
      </c>
      <c r="AJ413" s="27" t="str">
        <f t="shared" si="104"/>
        <v/>
      </c>
      <c r="AL413" s="6"/>
      <c r="AM413" s="6"/>
      <c r="AN413" s="6"/>
      <c r="AO413" s="6"/>
      <c r="AP413" s="6"/>
      <c r="AQ413" s="6"/>
      <c r="AR413" s="6"/>
      <c r="AS413" s="6"/>
      <c r="AT413" s="6"/>
      <c r="AU413" s="6"/>
      <c r="AV413" s="6"/>
      <c r="AW413" s="6"/>
      <c r="AX413" s="6"/>
      <c r="AY413" s="6"/>
    </row>
    <row r="414" spans="2:51" ht="18" customHeight="1" x14ac:dyDescent="0.2">
      <c r="B414" s="77">
        <v>403</v>
      </c>
      <c r="C414" s="105"/>
      <c r="D414" s="117"/>
      <c r="E414" s="117"/>
      <c r="F414" s="117"/>
      <c r="G414" s="106" t="str">
        <f t="shared" si="93"/>
        <v/>
      </c>
      <c r="H414" s="38"/>
      <c r="I414" s="14"/>
      <c r="J414" s="144"/>
      <c r="K414" s="148" t="str">
        <f t="shared" si="94"/>
        <v/>
      </c>
      <c r="L414" s="101" t="str">
        <f t="shared" si="95"/>
        <v/>
      </c>
      <c r="M414" s="82"/>
      <c r="N414" s="84"/>
      <c r="O414" s="84"/>
      <c r="P414" s="84"/>
      <c r="Q414" s="15" t="str" cm="1">
        <f t="array" ref="Q414">IF(M414="","",IF($Q$11="4 Beste",SUM(LARGE(M414:P414,{1;2;3;4})),(IF($Q$11="3 Beste",SUM(LARGE(M414:P414,{1;2;3})),(IF($Q$11="2 Beste",SUM(LARGE(M414:P414,{1;2})),IF($Q$11="Bester",LARGE(M414:P414,1))))))))</f>
        <v/>
      </c>
      <c r="R414" s="101" t="str">
        <f t="shared" si="96"/>
        <v/>
      </c>
      <c r="S414" s="82"/>
      <c r="T414" s="84"/>
      <c r="U414" s="84"/>
      <c r="V414" s="84"/>
      <c r="W414" s="16" t="str" cm="1">
        <f t="array" ref="W414">IF(S414="","",IF($W$11="4 Beste",SUM(LARGE(S414:V414,{1;2;3;4})),(IF($W$11="3 Beste",SUM(LARGE(S414:V414,{1;2;3})),(IF($W$11="2 Beste",SUM(LARGE(S414:V414,{1;2})),IF($W$11="Bester",LARGE(S414:V414,1))))))))</f>
        <v/>
      </c>
      <c r="X414" s="101" t="str">
        <f t="shared" si="97"/>
        <v/>
      </c>
      <c r="Y414" s="14"/>
      <c r="Z414" s="101" t="str">
        <f t="shared" si="98"/>
        <v/>
      </c>
      <c r="AA414" s="18"/>
      <c r="AB414" s="23" t="str">
        <f t="shared" si="90"/>
        <v/>
      </c>
      <c r="AC414" s="24" t="str">
        <f t="shared" si="91"/>
        <v/>
      </c>
      <c r="AD414" s="24" t="str">
        <f t="shared" si="92"/>
        <v/>
      </c>
      <c r="AE414" s="22" t="str">
        <f t="shared" si="99"/>
        <v/>
      </c>
      <c r="AF414" s="16" t="str">
        <f t="shared" si="100"/>
        <v/>
      </c>
      <c r="AG414" s="103" t="str">
        <f t="shared" si="101"/>
        <v/>
      </c>
      <c r="AH414" s="25" t="str">
        <f t="shared" si="102"/>
        <v/>
      </c>
      <c r="AI414" s="26" t="str">
        <f t="shared" si="103"/>
        <v/>
      </c>
      <c r="AJ414" s="27" t="str">
        <f t="shared" si="104"/>
        <v/>
      </c>
      <c r="AL414" s="6"/>
      <c r="AM414" s="6"/>
      <c r="AN414" s="6"/>
      <c r="AO414" s="6"/>
      <c r="AP414" s="6"/>
      <c r="AQ414" s="6"/>
      <c r="AR414" s="6"/>
      <c r="AS414" s="6"/>
      <c r="AT414" s="6"/>
      <c r="AU414" s="6"/>
      <c r="AV414" s="6"/>
      <c r="AW414" s="6"/>
      <c r="AX414" s="6"/>
      <c r="AY414" s="6"/>
    </row>
    <row r="415" spans="2:51" ht="18" customHeight="1" x14ac:dyDescent="0.2">
      <c r="B415" s="77">
        <v>404</v>
      </c>
      <c r="C415" s="105"/>
      <c r="D415" s="117"/>
      <c r="E415" s="117"/>
      <c r="F415" s="117"/>
      <c r="G415" s="106" t="str">
        <f t="shared" si="93"/>
        <v/>
      </c>
      <c r="H415" s="38"/>
      <c r="I415" s="14"/>
      <c r="J415" s="144"/>
      <c r="K415" s="148" t="str">
        <f t="shared" si="94"/>
        <v/>
      </c>
      <c r="L415" s="101" t="str">
        <f t="shared" si="95"/>
        <v/>
      </c>
      <c r="M415" s="82"/>
      <c r="N415" s="84"/>
      <c r="O415" s="84"/>
      <c r="P415" s="84"/>
      <c r="Q415" s="15" t="str" cm="1">
        <f t="array" ref="Q415">IF(M415="","",IF($Q$11="4 Beste",SUM(LARGE(M415:P415,{1;2;3;4})),(IF($Q$11="3 Beste",SUM(LARGE(M415:P415,{1;2;3})),(IF($Q$11="2 Beste",SUM(LARGE(M415:P415,{1;2})),IF($Q$11="Bester",LARGE(M415:P415,1))))))))</f>
        <v/>
      </c>
      <c r="R415" s="101" t="str">
        <f t="shared" si="96"/>
        <v/>
      </c>
      <c r="S415" s="82"/>
      <c r="T415" s="84"/>
      <c r="U415" s="84"/>
      <c r="V415" s="84"/>
      <c r="W415" s="16" t="str" cm="1">
        <f t="array" ref="W415">IF(S415="","",IF($W$11="4 Beste",SUM(LARGE(S415:V415,{1;2;3;4})),(IF($W$11="3 Beste",SUM(LARGE(S415:V415,{1;2;3})),(IF($W$11="2 Beste",SUM(LARGE(S415:V415,{1;2})),IF($W$11="Bester",LARGE(S415:V415,1))))))))</f>
        <v/>
      </c>
      <c r="X415" s="101" t="str">
        <f t="shared" si="97"/>
        <v/>
      </c>
      <c r="Y415" s="14"/>
      <c r="Z415" s="101" t="str">
        <f t="shared" si="98"/>
        <v/>
      </c>
      <c r="AA415" s="18"/>
      <c r="AB415" s="23" t="str">
        <f t="shared" si="90"/>
        <v/>
      </c>
      <c r="AC415" s="24" t="str">
        <f t="shared" si="91"/>
        <v/>
      </c>
      <c r="AD415" s="24" t="str">
        <f t="shared" si="92"/>
        <v/>
      </c>
      <c r="AE415" s="22" t="str">
        <f t="shared" si="99"/>
        <v/>
      </c>
      <c r="AF415" s="16" t="str">
        <f t="shared" si="100"/>
        <v/>
      </c>
      <c r="AG415" s="103" t="str">
        <f t="shared" si="101"/>
        <v/>
      </c>
      <c r="AH415" s="25" t="str">
        <f t="shared" si="102"/>
        <v/>
      </c>
      <c r="AI415" s="26" t="str">
        <f t="shared" si="103"/>
        <v/>
      </c>
      <c r="AJ415" s="27" t="str">
        <f t="shared" si="104"/>
        <v/>
      </c>
      <c r="AL415" s="6"/>
      <c r="AM415" s="6"/>
      <c r="AN415" s="6"/>
      <c r="AO415" s="6"/>
      <c r="AP415" s="6"/>
      <c r="AQ415" s="6"/>
      <c r="AR415" s="6"/>
      <c r="AS415" s="6"/>
      <c r="AT415" s="6"/>
      <c r="AU415" s="6"/>
      <c r="AV415" s="6"/>
      <c r="AW415" s="6"/>
      <c r="AX415" s="6"/>
      <c r="AY415" s="6"/>
    </row>
    <row r="416" spans="2:51" ht="18" customHeight="1" x14ac:dyDescent="0.2">
      <c r="B416" s="77">
        <v>405</v>
      </c>
      <c r="C416" s="105"/>
      <c r="D416" s="117"/>
      <c r="E416" s="117"/>
      <c r="F416" s="117"/>
      <c r="G416" s="106" t="str">
        <f t="shared" si="93"/>
        <v/>
      </c>
      <c r="H416" s="38"/>
      <c r="I416" s="14"/>
      <c r="J416" s="144"/>
      <c r="K416" s="148" t="str">
        <f t="shared" si="94"/>
        <v/>
      </c>
      <c r="L416" s="101" t="str">
        <f t="shared" si="95"/>
        <v/>
      </c>
      <c r="M416" s="82"/>
      <c r="N416" s="84"/>
      <c r="O416" s="84"/>
      <c r="P416" s="84"/>
      <c r="Q416" s="15" t="str" cm="1">
        <f t="array" ref="Q416">IF(M416="","",IF($Q$11="4 Beste",SUM(LARGE(M416:P416,{1;2;3;4})),(IF($Q$11="3 Beste",SUM(LARGE(M416:P416,{1;2;3})),(IF($Q$11="2 Beste",SUM(LARGE(M416:P416,{1;2})),IF($Q$11="Bester",LARGE(M416:P416,1))))))))</f>
        <v/>
      </c>
      <c r="R416" s="101" t="str">
        <f t="shared" si="96"/>
        <v/>
      </c>
      <c r="S416" s="82"/>
      <c r="T416" s="84"/>
      <c r="U416" s="84"/>
      <c r="V416" s="84"/>
      <c r="W416" s="16" t="str" cm="1">
        <f t="array" ref="W416">IF(S416="","",IF($W$11="4 Beste",SUM(LARGE(S416:V416,{1;2;3;4})),(IF($W$11="3 Beste",SUM(LARGE(S416:V416,{1;2;3})),(IF($W$11="2 Beste",SUM(LARGE(S416:V416,{1;2})),IF($W$11="Bester",LARGE(S416:V416,1))))))))</f>
        <v/>
      </c>
      <c r="X416" s="101" t="str">
        <f t="shared" si="97"/>
        <v/>
      </c>
      <c r="Y416" s="14"/>
      <c r="Z416" s="101" t="str">
        <f t="shared" si="98"/>
        <v/>
      </c>
      <c r="AA416" s="18"/>
      <c r="AB416" s="23" t="str">
        <f t="shared" si="90"/>
        <v/>
      </c>
      <c r="AC416" s="24" t="str">
        <f t="shared" si="91"/>
        <v/>
      </c>
      <c r="AD416" s="24" t="str">
        <f t="shared" si="92"/>
        <v/>
      </c>
      <c r="AE416" s="22" t="str">
        <f t="shared" si="99"/>
        <v/>
      </c>
      <c r="AF416" s="16" t="str">
        <f t="shared" si="100"/>
        <v/>
      </c>
      <c r="AG416" s="103" t="str">
        <f t="shared" si="101"/>
        <v/>
      </c>
      <c r="AH416" s="25" t="str">
        <f t="shared" si="102"/>
        <v/>
      </c>
      <c r="AI416" s="26" t="str">
        <f t="shared" si="103"/>
        <v/>
      </c>
      <c r="AJ416" s="27" t="str">
        <f t="shared" si="104"/>
        <v/>
      </c>
      <c r="AL416" s="6"/>
      <c r="AM416" s="6"/>
      <c r="AN416" s="6"/>
      <c r="AO416" s="6"/>
      <c r="AP416" s="6"/>
      <c r="AQ416" s="6"/>
      <c r="AR416" s="6"/>
      <c r="AS416" s="6"/>
      <c r="AT416" s="6"/>
      <c r="AU416" s="6"/>
      <c r="AV416" s="6"/>
      <c r="AW416" s="6"/>
      <c r="AX416" s="6"/>
      <c r="AY416" s="6"/>
    </row>
    <row r="417" spans="2:51" ht="18" customHeight="1" x14ac:dyDescent="0.2">
      <c r="B417" s="77">
        <v>406</v>
      </c>
      <c r="C417" s="105"/>
      <c r="D417" s="117"/>
      <c r="E417" s="117"/>
      <c r="F417" s="117"/>
      <c r="G417" s="106" t="str">
        <f t="shared" si="93"/>
        <v/>
      </c>
      <c r="H417" s="38"/>
      <c r="I417" s="14"/>
      <c r="J417" s="144"/>
      <c r="K417" s="148" t="str">
        <f t="shared" si="94"/>
        <v/>
      </c>
      <c r="L417" s="101" t="str">
        <f t="shared" si="95"/>
        <v/>
      </c>
      <c r="M417" s="82"/>
      <c r="N417" s="84"/>
      <c r="O417" s="84"/>
      <c r="P417" s="84"/>
      <c r="Q417" s="15" t="str" cm="1">
        <f t="array" ref="Q417">IF(M417="","",IF($Q$11="4 Beste",SUM(LARGE(M417:P417,{1;2;3;4})),(IF($Q$11="3 Beste",SUM(LARGE(M417:P417,{1;2;3})),(IF($Q$11="2 Beste",SUM(LARGE(M417:P417,{1;2})),IF($Q$11="Bester",LARGE(M417:P417,1))))))))</f>
        <v/>
      </c>
      <c r="R417" s="101" t="str">
        <f t="shared" si="96"/>
        <v/>
      </c>
      <c r="S417" s="82"/>
      <c r="T417" s="84"/>
      <c r="U417" s="84"/>
      <c r="V417" s="84"/>
      <c r="W417" s="16" t="str" cm="1">
        <f t="array" ref="W417">IF(S417="","",IF($W$11="4 Beste",SUM(LARGE(S417:V417,{1;2;3;4})),(IF($W$11="3 Beste",SUM(LARGE(S417:V417,{1;2;3})),(IF($W$11="2 Beste",SUM(LARGE(S417:V417,{1;2})),IF($W$11="Bester",LARGE(S417:V417,1))))))))</f>
        <v/>
      </c>
      <c r="X417" s="101" t="str">
        <f t="shared" si="97"/>
        <v/>
      </c>
      <c r="Y417" s="14"/>
      <c r="Z417" s="101" t="str">
        <f t="shared" si="98"/>
        <v/>
      </c>
      <c r="AA417" s="18"/>
      <c r="AB417" s="23" t="str">
        <f t="shared" si="90"/>
        <v/>
      </c>
      <c r="AC417" s="24" t="str">
        <f t="shared" si="91"/>
        <v/>
      </c>
      <c r="AD417" s="24" t="str">
        <f t="shared" si="92"/>
        <v/>
      </c>
      <c r="AE417" s="22" t="str">
        <f t="shared" si="99"/>
        <v/>
      </c>
      <c r="AF417" s="16" t="str">
        <f t="shared" si="100"/>
        <v/>
      </c>
      <c r="AG417" s="103" t="str">
        <f t="shared" si="101"/>
        <v/>
      </c>
      <c r="AH417" s="25" t="str">
        <f t="shared" si="102"/>
        <v/>
      </c>
      <c r="AI417" s="26" t="str">
        <f t="shared" si="103"/>
        <v/>
      </c>
      <c r="AJ417" s="27" t="str">
        <f t="shared" si="104"/>
        <v/>
      </c>
      <c r="AL417" s="6"/>
      <c r="AM417" s="6"/>
      <c r="AN417" s="6"/>
      <c r="AO417" s="6"/>
      <c r="AP417" s="6"/>
      <c r="AQ417" s="6"/>
      <c r="AR417" s="6"/>
      <c r="AS417" s="6"/>
      <c r="AT417" s="6"/>
      <c r="AU417" s="6"/>
      <c r="AV417" s="6"/>
      <c r="AW417" s="6"/>
      <c r="AX417" s="6"/>
      <c r="AY417" s="6"/>
    </row>
    <row r="418" spans="2:51" ht="18" customHeight="1" x14ac:dyDescent="0.2">
      <c r="B418" s="77">
        <v>407</v>
      </c>
      <c r="C418" s="105"/>
      <c r="D418" s="117"/>
      <c r="E418" s="117"/>
      <c r="F418" s="117"/>
      <c r="G418" s="106" t="str">
        <f t="shared" si="93"/>
        <v/>
      </c>
      <c r="H418" s="38"/>
      <c r="I418" s="14"/>
      <c r="J418" s="144"/>
      <c r="K418" s="148" t="str">
        <f t="shared" si="94"/>
        <v/>
      </c>
      <c r="L418" s="101" t="str">
        <f t="shared" si="95"/>
        <v/>
      </c>
      <c r="M418" s="82"/>
      <c r="N418" s="84"/>
      <c r="O418" s="84"/>
      <c r="P418" s="84"/>
      <c r="Q418" s="15" t="str" cm="1">
        <f t="array" ref="Q418">IF(M418="","",IF($Q$11="4 Beste",SUM(LARGE(M418:P418,{1;2;3;4})),(IF($Q$11="3 Beste",SUM(LARGE(M418:P418,{1;2;3})),(IF($Q$11="2 Beste",SUM(LARGE(M418:P418,{1;2})),IF($Q$11="Bester",LARGE(M418:P418,1))))))))</f>
        <v/>
      </c>
      <c r="R418" s="101" t="str">
        <f t="shared" si="96"/>
        <v/>
      </c>
      <c r="S418" s="82"/>
      <c r="T418" s="84"/>
      <c r="U418" s="84"/>
      <c r="V418" s="84"/>
      <c r="W418" s="16" t="str" cm="1">
        <f t="array" ref="W418">IF(S418="","",IF($W$11="4 Beste",SUM(LARGE(S418:V418,{1;2;3;4})),(IF($W$11="3 Beste",SUM(LARGE(S418:V418,{1;2;3})),(IF($W$11="2 Beste",SUM(LARGE(S418:V418,{1;2})),IF($W$11="Bester",LARGE(S418:V418,1))))))))</f>
        <v/>
      </c>
      <c r="X418" s="101" t="str">
        <f t="shared" si="97"/>
        <v/>
      </c>
      <c r="Y418" s="14"/>
      <c r="Z418" s="101" t="str">
        <f t="shared" si="98"/>
        <v/>
      </c>
      <c r="AA418" s="18"/>
      <c r="AB418" s="23" t="str">
        <f t="shared" si="90"/>
        <v/>
      </c>
      <c r="AC418" s="24" t="str">
        <f t="shared" si="91"/>
        <v/>
      </c>
      <c r="AD418" s="24" t="str">
        <f t="shared" si="92"/>
        <v/>
      </c>
      <c r="AE418" s="22" t="str">
        <f t="shared" si="99"/>
        <v/>
      </c>
      <c r="AF418" s="16" t="str">
        <f t="shared" si="100"/>
        <v/>
      </c>
      <c r="AG418" s="103" t="str">
        <f t="shared" si="101"/>
        <v/>
      </c>
      <c r="AH418" s="25" t="str">
        <f t="shared" si="102"/>
        <v/>
      </c>
      <c r="AI418" s="26" t="str">
        <f t="shared" si="103"/>
        <v/>
      </c>
      <c r="AJ418" s="27" t="str">
        <f t="shared" si="104"/>
        <v/>
      </c>
      <c r="AL418" s="6"/>
      <c r="AM418" s="6"/>
      <c r="AN418" s="6"/>
      <c r="AO418" s="6"/>
      <c r="AP418" s="6"/>
      <c r="AQ418" s="6"/>
      <c r="AR418" s="6"/>
      <c r="AS418" s="6"/>
      <c r="AT418" s="6"/>
      <c r="AU418" s="6"/>
      <c r="AV418" s="6"/>
      <c r="AW418" s="6"/>
      <c r="AX418" s="6"/>
      <c r="AY418" s="6"/>
    </row>
    <row r="419" spans="2:51" ht="18" customHeight="1" x14ac:dyDescent="0.2">
      <c r="B419" s="77">
        <v>408</v>
      </c>
      <c r="C419" s="105"/>
      <c r="D419" s="117"/>
      <c r="E419" s="117"/>
      <c r="F419" s="117"/>
      <c r="G419" s="106" t="str">
        <f t="shared" si="93"/>
        <v/>
      </c>
      <c r="H419" s="38"/>
      <c r="I419" s="14"/>
      <c r="J419" s="144"/>
      <c r="K419" s="148" t="str">
        <f t="shared" si="94"/>
        <v/>
      </c>
      <c r="L419" s="101" t="str">
        <f t="shared" si="95"/>
        <v/>
      </c>
      <c r="M419" s="82"/>
      <c r="N419" s="84"/>
      <c r="O419" s="84"/>
      <c r="P419" s="84"/>
      <c r="Q419" s="15" t="str" cm="1">
        <f t="array" ref="Q419">IF(M419="","",IF($Q$11="4 Beste",SUM(LARGE(M419:P419,{1;2;3;4})),(IF($Q$11="3 Beste",SUM(LARGE(M419:P419,{1;2;3})),(IF($Q$11="2 Beste",SUM(LARGE(M419:P419,{1;2})),IF($Q$11="Bester",LARGE(M419:P419,1))))))))</f>
        <v/>
      </c>
      <c r="R419" s="101" t="str">
        <f t="shared" si="96"/>
        <v/>
      </c>
      <c r="S419" s="82"/>
      <c r="T419" s="84"/>
      <c r="U419" s="84"/>
      <c r="V419" s="84"/>
      <c r="W419" s="16" t="str" cm="1">
        <f t="array" ref="W419">IF(S419="","",IF($W$11="4 Beste",SUM(LARGE(S419:V419,{1;2;3;4})),(IF($W$11="3 Beste",SUM(LARGE(S419:V419,{1;2;3})),(IF($W$11="2 Beste",SUM(LARGE(S419:V419,{1;2})),IF($W$11="Bester",LARGE(S419:V419,1))))))))</f>
        <v/>
      </c>
      <c r="X419" s="101" t="str">
        <f t="shared" si="97"/>
        <v/>
      </c>
      <c r="Y419" s="14"/>
      <c r="Z419" s="101" t="str">
        <f t="shared" si="98"/>
        <v/>
      </c>
      <c r="AA419" s="18"/>
      <c r="AB419" s="23" t="str">
        <f t="shared" si="90"/>
        <v/>
      </c>
      <c r="AC419" s="24" t="str">
        <f t="shared" si="91"/>
        <v/>
      </c>
      <c r="AD419" s="24" t="str">
        <f t="shared" si="92"/>
        <v/>
      </c>
      <c r="AE419" s="22" t="str">
        <f t="shared" si="99"/>
        <v/>
      </c>
      <c r="AF419" s="16" t="str">
        <f t="shared" si="100"/>
        <v/>
      </c>
      <c r="AG419" s="103" t="str">
        <f t="shared" si="101"/>
        <v/>
      </c>
      <c r="AH419" s="25" t="str">
        <f t="shared" si="102"/>
        <v/>
      </c>
      <c r="AI419" s="26" t="str">
        <f t="shared" si="103"/>
        <v/>
      </c>
      <c r="AJ419" s="27" t="str">
        <f t="shared" si="104"/>
        <v/>
      </c>
      <c r="AL419" s="6"/>
      <c r="AM419" s="6"/>
      <c r="AN419" s="6"/>
      <c r="AO419" s="6"/>
      <c r="AP419" s="6"/>
      <c r="AQ419" s="6"/>
      <c r="AR419" s="6"/>
      <c r="AS419" s="6"/>
      <c r="AT419" s="6"/>
      <c r="AU419" s="6"/>
      <c r="AV419" s="6"/>
      <c r="AW419" s="6"/>
      <c r="AX419" s="6"/>
      <c r="AY419" s="6"/>
    </row>
    <row r="420" spans="2:51" ht="18" customHeight="1" x14ac:dyDescent="0.2">
      <c r="B420" s="77">
        <v>409</v>
      </c>
      <c r="C420" s="105"/>
      <c r="D420" s="117"/>
      <c r="E420" s="117"/>
      <c r="F420" s="117"/>
      <c r="G420" s="106" t="str">
        <f t="shared" si="93"/>
        <v/>
      </c>
      <c r="H420" s="38"/>
      <c r="I420" s="14"/>
      <c r="J420" s="144"/>
      <c r="K420" s="148" t="str">
        <f t="shared" si="94"/>
        <v/>
      </c>
      <c r="L420" s="101" t="str">
        <f t="shared" si="95"/>
        <v/>
      </c>
      <c r="M420" s="82"/>
      <c r="N420" s="84"/>
      <c r="O420" s="84"/>
      <c r="P420" s="84"/>
      <c r="Q420" s="15" t="str" cm="1">
        <f t="array" ref="Q420">IF(M420="","",IF($Q$11="4 Beste",SUM(LARGE(M420:P420,{1;2;3;4})),(IF($Q$11="3 Beste",SUM(LARGE(M420:P420,{1;2;3})),(IF($Q$11="2 Beste",SUM(LARGE(M420:P420,{1;2})),IF($Q$11="Bester",LARGE(M420:P420,1))))))))</f>
        <v/>
      </c>
      <c r="R420" s="101" t="str">
        <f t="shared" si="96"/>
        <v/>
      </c>
      <c r="S420" s="82"/>
      <c r="T420" s="84"/>
      <c r="U420" s="84"/>
      <c r="V420" s="84"/>
      <c r="W420" s="16" t="str" cm="1">
        <f t="array" ref="W420">IF(S420="","",IF($W$11="4 Beste",SUM(LARGE(S420:V420,{1;2;3;4})),(IF($W$11="3 Beste",SUM(LARGE(S420:V420,{1;2;3})),(IF($W$11="2 Beste",SUM(LARGE(S420:V420,{1;2})),IF($W$11="Bester",LARGE(S420:V420,1))))))))</f>
        <v/>
      </c>
      <c r="X420" s="101" t="str">
        <f t="shared" si="97"/>
        <v/>
      </c>
      <c r="Y420" s="14"/>
      <c r="Z420" s="101" t="str">
        <f t="shared" si="98"/>
        <v/>
      </c>
      <c r="AA420" s="18"/>
      <c r="AB420" s="23" t="str">
        <f t="shared" si="90"/>
        <v/>
      </c>
      <c r="AC420" s="24" t="str">
        <f t="shared" si="91"/>
        <v/>
      </c>
      <c r="AD420" s="24" t="str">
        <f t="shared" si="92"/>
        <v/>
      </c>
      <c r="AE420" s="22" t="str">
        <f t="shared" si="99"/>
        <v/>
      </c>
      <c r="AF420" s="16" t="str">
        <f t="shared" si="100"/>
        <v/>
      </c>
      <c r="AG420" s="103" t="str">
        <f t="shared" si="101"/>
        <v/>
      </c>
      <c r="AH420" s="25" t="str">
        <f t="shared" si="102"/>
        <v/>
      </c>
      <c r="AI420" s="26" t="str">
        <f t="shared" si="103"/>
        <v/>
      </c>
      <c r="AJ420" s="27" t="str">
        <f t="shared" si="104"/>
        <v/>
      </c>
      <c r="AL420" s="6"/>
      <c r="AM420" s="6"/>
      <c r="AN420" s="6"/>
      <c r="AO420" s="6"/>
      <c r="AP420" s="6"/>
      <c r="AQ420" s="6"/>
      <c r="AR420" s="6"/>
      <c r="AS420" s="6"/>
      <c r="AT420" s="6"/>
      <c r="AU420" s="6"/>
      <c r="AV420" s="6"/>
      <c r="AW420" s="6"/>
      <c r="AX420" s="6"/>
      <c r="AY420" s="6"/>
    </row>
    <row r="421" spans="2:51" ht="18" customHeight="1" x14ac:dyDescent="0.2">
      <c r="B421" s="77">
        <v>410</v>
      </c>
      <c r="C421" s="105"/>
      <c r="D421" s="117"/>
      <c r="E421" s="117"/>
      <c r="F421" s="117"/>
      <c r="G421" s="106" t="str">
        <f t="shared" si="93"/>
        <v/>
      </c>
      <c r="H421" s="38"/>
      <c r="I421" s="14"/>
      <c r="J421" s="144"/>
      <c r="K421" s="148" t="str">
        <f t="shared" si="94"/>
        <v/>
      </c>
      <c r="L421" s="101" t="str">
        <f t="shared" si="95"/>
        <v/>
      </c>
      <c r="M421" s="82"/>
      <c r="N421" s="84"/>
      <c r="O421" s="84"/>
      <c r="P421" s="84"/>
      <c r="Q421" s="15" t="str" cm="1">
        <f t="array" ref="Q421">IF(M421="","",IF($Q$11="4 Beste",SUM(LARGE(M421:P421,{1;2;3;4})),(IF($Q$11="3 Beste",SUM(LARGE(M421:P421,{1;2;3})),(IF($Q$11="2 Beste",SUM(LARGE(M421:P421,{1;2})),IF($Q$11="Bester",LARGE(M421:P421,1))))))))</f>
        <v/>
      </c>
      <c r="R421" s="101" t="str">
        <f t="shared" si="96"/>
        <v/>
      </c>
      <c r="S421" s="82"/>
      <c r="T421" s="84"/>
      <c r="U421" s="84"/>
      <c r="V421" s="84"/>
      <c r="W421" s="16" t="str" cm="1">
        <f t="array" ref="W421">IF(S421="","",IF($W$11="4 Beste",SUM(LARGE(S421:V421,{1;2;3;4})),(IF($W$11="3 Beste",SUM(LARGE(S421:V421,{1;2;3})),(IF($W$11="2 Beste",SUM(LARGE(S421:V421,{1;2})),IF($W$11="Bester",LARGE(S421:V421,1))))))))</f>
        <v/>
      </c>
      <c r="X421" s="101" t="str">
        <f t="shared" si="97"/>
        <v/>
      </c>
      <c r="Y421" s="14"/>
      <c r="Z421" s="101" t="str">
        <f t="shared" si="98"/>
        <v/>
      </c>
      <c r="AA421" s="18"/>
      <c r="AB421" s="23" t="str">
        <f t="shared" si="90"/>
        <v/>
      </c>
      <c r="AC421" s="24" t="str">
        <f t="shared" si="91"/>
        <v/>
      </c>
      <c r="AD421" s="24" t="str">
        <f t="shared" si="92"/>
        <v/>
      </c>
      <c r="AE421" s="22" t="str">
        <f t="shared" si="99"/>
        <v/>
      </c>
      <c r="AF421" s="16" t="str">
        <f t="shared" si="100"/>
        <v/>
      </c>
      <c r="AG421" s="103" t="str">
        <f t="shared" si="101"/>
        <v/>
      </c>
      <c r="AH421" s="25" t="str">
        <f t="shared" si="102"/>
        <v/>
      </c>
      <c r="AI421" s="26" t="str">
        <f t="shared" si="103"/>
        <v/>
      </c>
      <c r="AJ421" s="27" t="str">
        <f t="shared" si="104"/>
        <v/>
      </c>
      <c r="AL421" s="6"/>
      <c r="AM421" s="6"/>
      <c r="AN421" s="6"/>
      <c r="AO421" s="6"/>
      <c r="AP421" s="6"/>
      <c r="AQ421" s="6"/>
      <c r="AR421" s="6"/>
      <c r="AS421" s="6"/>
      <c r="AT421" s="6"/>
      <c r="AU421" s="6"/>
      <c r="AV421" s="6"/>
      <c r="AW421" s="6"/>
      <c r="AX421" s="6"/>
      <c r="AY421" s="6"/>
    </row>
    <row r="422" spans="2:51" ht="18" customHeight="1" x14ac:dyDescent="0.2">
      <c r="B422" s="77">
        <v>411</v>
      </c>
      <c r="C422" s="105"/>
      <c r="D422" s="117"/>
      <c r="E422" s="117"/>
      <c r="F422" s="117"/>
      <c r="G422" s="106" t="str">
        <f t="shared" si="93"/>
        <v/>
      </c>
      <c r="H422" s="38"/>
      <c r="I422" s="14"/>
      <c r="J422" s="144"/>
      <c r="K422" s="148" t="str">
        <f t="shared" si="94"/>
        <v/>
      </c>
      <c r="L422" s="101" t="str">
        <f t="shared" si="95"/>
        <v/>
      </c>
      <c r="M422" s="82"/>
      <c r="N422" s="84"/>
      <c r="O422" s="84"/>
      <c r="P422" s="84"/>
      <c r="Q422" s="15" t="str" cm="1">
        <f t="array" ref="Q422">IF(M422="","",IF($Q$11="4 Beste",SUM(LARGE(M422:P422,{1;2;3;4})),(IF($Q$11="3 Beste",SUM(LARGE(M422:P422,{1;2;3})),(IF($Q$11="2 Beste",SUM(LARGE(M422:P422,{1;2})),IF($Q$11="Bester",LARGE(M422:P422,1))))))))</f>
        <v/>
      </c>
      <c r="R422" s="101" t="str">
        <f t="shared" si="96"/>
        <v/>
      </c>
      <c r="S422" s="82"/>
      <c r="T422" s="84"/>
      <c r="U422" s="84"/>
      <c r="V422" s="84"/>
      <c r="W422" s="16" t="str" cm="1">
        <f t="array" ref="W422">IF(S422="","",IF($W$11="4 Beste",SUM(LARGE(S422:V422,{1;2;3;4})),(IF($W$11="3 Beste",SUM(LARGE(S422:V422,{1;2;3})),(IF($W$11="2 Beste",SUM(LARGE(S422:V422,{1;2})),IF($W$11="Bester",LARGE(S422:V422,1))))))))</f>
        <v/>
      </c>
      <c r="X422" s="101" t="str">
        <f t="shared" si="97"/>
        <v/>
      </c>
      <c r="Y422" s="14"/>
      <c r="Z422" s="101" t="str">
        <f t="shared" si="98"/>
        <v/>
      </c>
      <c r="AA422" s="18"/>
      <c r="AB422" s="23" t="str">
        <f t="shared" si="90"/>
        <v/>
      </c>
      <c r="AC422" s="24" t="str">
        <f t="shared" si="91"/>
        <v/>
      </c>
      <c r="AD422" s="24" t="str">
        <f t="shared" si="92"/>
        <v/>
      </c>
      <c r="AE422" s="22" t="str">
        <f t="shared" si="99"/>
        <v/>
      </c>
      <c r="AF422" s="16" t="str">
        <f t="shared" si="100"/>
        <v/>
      </c>
      <c r="AG422" s="103" t="str">
        <f t="shared" si="101"/>
        <v/>
      </c>
      <c r="AH422" s="25" t="str">
        <f t="shared" si="102"/>
        <v/>
      </c>
      <c r="AI422" s="26" t="str">
        <f t="shared" si="103"/>
        <v/>
      </c>
      <c r="AJ422" s="27" t="str">
        <f t="shared" si="104"/>
        <v/>
      </c>
      <c r="AL422" s="6"/>
      <c r="AM422" s="6"/>
      <c r="AN422" s="6"/>
      <c r="AO422" s="6"/>
      <c r="AP422" s="6"/>
      <c r="AQ422" s="6"/>
      <c r="AR422" s="6"/>
      <c r="AS422" s="6"/>
      <c r="AT422" s="6"/>
      <c r="AU422" s="6"/>
      <c r="AV422" s="6"/>
      <c r="AW422" s="6"/>
      <c r="AX422" s="6"/>
      <c r="AY422" s="6"/>
    </row>
    <row r="423" spans="2:51" ht="18" customHeight="1" x14ac:dyDescent="0.2">
      <c r="B423" s="77">
        <v>412</v>
      </c>
      <c r="C423" s="105"/>
      <c r="D423" s="117"/>
      <c r="E423" s="117"/>
      <c r="F423" s="117"/>
      <c r="G423" s="106" t="str">
        <f t="shared" si="93"/>
        <v/>
      </c>
      <c r="H423" s="38"/>
      <c r="I423" s="14"/>
      <c r="J423" s="144"/>
      <c r="K423" s="148" t="str">
        <f t="shared" si="94"/>
        <v/>
      </c>
      <c r="L423" s="101" t="str">
        <f t="shared" si="95"/>
        <v/>
      </c>
      <c r="M423" s="82"/>
      <c r="N423" s="84"/>
      <c r="O423" s="84"/>
      <c r="P423" s="84"/>
      <c r="Q423" s="15" t="str" cm="1">
        <f t="array" ref="Q423">IF(M423="","",IF($Q$11="4 Beste",SUM(LARGE(M423:P423,{1;2;3;4})),(IF($Q$11="3 Beste",SUM(LARGE(M423:P423,{1;2;3})),(IF($Q$11="2 Beste",SUM(LARGE(M423:P423,{1;2})),IF($Q$11="Bester",LARGE(M423:P423,1))))))))</f>
        <v/>
      </c>
      <c r="R423" s="101" t="str">
        <f t="shared" si="96"/>
        <v/>
      </c>
      <c r="S423" s="82"/>
      <c r="T423" s="84"/>
      <c r="U423" s="84"/>
      <c r="V423" s="84"/>
      <c r="W423" s="16" t="str" cm="1">
        <f t="array" ref="W423">IF(S423="","",IF($W$11="4 Beste",SUM(LARGE(S423:V423,{1;2;3;4})),(IF($W$11="3 Beste",SUM(LARGE(S423:V423,{1;2;3})),(IF($W$11="2 Beste",SUM(LARGE(S423:V423,{1;2})),IF($W$11="Bester",LARGE(S423:V423,1))))))))</f>
        <v/>
      </c>
      <c r="X423" s="101" t="str">
        <f t="shared" si="97"/>
        <v/>
      </c>
      <c r="Y423" s="14"/>
      <c r="Z423" s="101" t="str">
        <f t="shared" si="98"/>
        <v/>
      </c>
      <c r="AA423" s="18"/>
      <c r="AB423" s="23" t="str">
        <f t="shared" si="90"/>
        <v/>
      </c>
      <c r="AC423" s="24" t="str">
        <f t="shared" si="91"/>
        <v/>
      </c>
      <c r="AD423" s="24" t="str">
        <f t="shared" si="92"/>
        <v/>
      </c>
      <c r="AE423" s="22" t="str">
        <f t="shared" si="99"/>
        <v/>
      </c>
      <c r="AF423" s="16" t="str">
        <f t="shared" si="100"/>
        <v/>
      </c>
      <c r="AG423" s="103" t="str">
        <f t="shared" si="101"/>
        <v/>
      </c>
      <c r="AH423" s="25" t="str">
        <f t="shared" si="102"/>
        <v/>
      </c>
      <c r="AI423" s="26" t="str">
        <f t="shared" si="103"/>
        <v/>
      </c>
      <c r="AJ423" s="27" t="str">
        <f t="shared" si="104"/>
        <v/>
      </c>
      <c r="AL423" s="6"/>
      <c r="AM423" s="6"/>
      <c r="AN423" s="6"/>
      <c r="AO423" s="6"/>
      <c r="AP423" s="6"/>
      <c r="AQ423" s="6"/>
      <c r="AR423" s="6"/>
      <c r="AS423" s="6"/>
      <c r="AT423" s="6"/>
      <c r="AU423" s="6"/>
      <c r="AV423" s="6"/>
      <c r="AW423" s="6"/>
      <c r="AX423" s="6"/>
      <c r="AY423" s="6"/>
    </row>
    <row r="424" spans="2:51" ht="18" customHeight="1" x14ac:dyDescent="0.2">
      <c r="B424" s="77">
        <v>413</v>
      </c>
      <c r="C424" s="105"/>
      <c r="D424" s="117"/>
      <c r="E424" s="117"/>
      <c r="F424" s="117"/>
      <c r="G424" s="106" t="str">
        <f t="shared" si="93"/>
        <v/>
      </c>
      <c r="H424" s="38"/>
      <c r="I424" s="14"/>
      <c r="J424" s="144"/>
      <c r="K424" s="148" t="str">
        <f t="shared" si="94"/>
        <v/>
      </c>
      <c r="L424" s="101" t="str">
        <f t="shared" si="95"/>
        <v/>
      </c>
      <c r="M424" s="82"/>
      <c r="N424" s="84"/>
      <c r="O424" s="84"/>
      <c r="P424" s="84"/>
      <c r="Q424" s="15" t="str" cm="1">
        <f t="array" ref="Q424">IF(M424="","",IF($Q$11="4 Beste",SUM(LARGE(M424:P424,{1;2;3;4})),(IF($Q$11="3 Beste",SUM(LARGE(M424:P424,{1;2;3})),(IF($Q$11="2 Beste",SUM(LARGE(M424:P424,{1;2})),IF($Q$11="Bester",LARGE(M424:P424,1))))))))</f>
        <v/>
      </c>
      <c r="R424" s="101" t="str">
        <f t="shared" si="96"/>
        <v/>
      </c>
      <c r="S424" s="82"/>
      <c r="T424" s="84"/>
      <c r="U424" s="84"/>
      <c r="V424" s="84"/>
      <c r="W424" s="16" t="str" cm="1">
        <f t="array" ref="W424">IF(S424="","",IF($W$11="4 Beste",SUM(LARGE(S424:V424,{1;2;3;4})),(IF($W$11="3 Beste",SUM(LARGE(S424:V424,{1;2;3})),(IF($W$11="2 Beste",SUM(LARGE(S424:V424,{1;2})),IF($W$11="Bester",LARGE(S424:V424,1))))))))</f>
        <v/>
      </c>
      <c r="X424" s="101" t="str">
        <f t="shared" si="97"/>
        <v/>
      </c>
      <c r="Y424" s="14"/>
      <c r="Z424" s="101" t="str">
        <f t="shared" si="98"/>
        <v/>
      </c>
      <c r="AA424" s="18"/>
      <c r="AB424" s="23" t="str">
        <f t="shared" si="90"/>
        <v/>
      </c>
      <c r="AC424" s="24" t="str">
        <f t="shared" si="91"/>
        <v/>
      </c>
      <c r="AD424" s="24" t="str">
        <f t="shared" si="92"/>
        <v/>
      </c>
      <c r="AE424" s="22" t="str">
        <f t="shared" si="99"/>
        <v/>
      </c>
      <c r="AF424" s="16" t="str">
        <f t="shared" si="100"/>
        <v/>
      </c>
      <c r="AG424" s="103" t="str">
        <f t="shared" si="101"/>
        <v/>
      </c>
      <c r="AH424" s="25" t="str">
        <f t="shared" si="102"/>
        <v/>
      </c>
      <c r="AI424" s="26" t="str">
        <f t="shared" si="103"/>
        <v/>
      </c>
      <c r="AJ424" s="27" t="str">
        <f t="shared" si="104"/>
        <v/>
      </c>
      <c r="AL424" s="6"/>
      <c r="AM424" s="6"/>
      <c r="AN424" s="6"/>
      <c r="AO424" s="6"/>
      <c r="AP424" s="6"/>
      <c r="AQ424" s="6"/>
      <c r="AR424" s="6"/>
      <c r="AS424" s="6"/>
      <c r="AT424" s="6"/>
      <c r="AU424" s="6"/>
      <c r="AV424" s="6"/>
      <c r="AW424" s="6"/>
      <c r="AX424" s="6"/>
      <c r="AY424" s="6"/>
    </row>
    <row r="425" spans="2:51" ht="18" customHeight="1" x14ac:dyDescent="0.2">
      <c r="B425" s="77">
        <v>414</v>
      </c>
      <c r="C425" s="105"/>
      <c r="D425" s="117"/>
      <c r="E425" s="117"/>
      <c r="F425" s="117"/>
      <c r="G425" s="106" t="str">
        <f t="shared" si="93"/>
        <v/>
      </c>
      <c r="H425" s="38"/>
      <c r="I425" s="14"/>
      <c r="J425" s="144"/>
      <c r="K425" s="148" t="str">
        <f t="shared" si="94"/>
        <v/>
      </c>
      <c r="L425" s="101" t="str">
        <f t="shared" si="95"/>
        <v/>
      </c>
      <c r="M425" s="82"/>
      <c r="N425" s="84"/>
      <c r="O425" s="84"/>
      <c r="P425" s="84"/>
      <c r="Q425" s="15" t="str" cm="1">
        <f t="array" ref="Q425">IF(M425="","",IF($Q$11="4 Beste",SUM(LARGE(M425:P425,{1;2;3;4})),(IF($Q$11="3 Beste",SUM(LARGE(M425:P425,{1;2;3})),(IF($Q$11="2 Beste",SUM(LARGE(M425:P425,{1;2})),IF($Q$11="Bester",LARGE(M425:P425,1))))))))</f>
        <v/>
      </c>
      <c r="R425" s="101" t="str">
        <f t="shared" si="96"/>
        <v/>
      </c>
      <c r="S425" s="82"/>
      <c r="T425" s="84"/>
      <c r="U425" s="84"/>
      <c r="V425" s="84"/>
      <c r="W425" s="16" t="str" cm="1">
        <f t="array" ref="W425">IF(S425="","",IF($W$11="4 Beste",SUM(LARGE(S425:V425,{1;2;3;4})),(IF($W$11="3 Beste",SUM(LARGE(S425:V425,{1;2;3})),(IF($W$11="2 Beste",SUM(LARGE(S425:V425,{1;2})),IF($W$11="Bester",LARGE(S425:V425,1))))))))</f>
        <v/>
      </c>
      <c r="X425" s="101" t="str">
        <f t="shared" si="97"/>
        <v/>
      </c>
      <c r="Y425" s="14"/>
      <c r="Z425" s="101" t="str">
        <f t="shared" si="98"/>
        <v/>
      </c>
      <c r="AA425" s="18"/>
      <c r="AB425" s="23" t="str">
        <f t="shared" si="90"/>
        <v/>
      </c>
      <c r="AC425" s="24" t="str">
        <f t="shared" si="91"/>
        <v/>
      </c>
      <c r="AD425" s="24" t="str">
        <f t="shared" si="92"/>
        <v/>
      </c>
      <c r="AE425" s="22" t="str">
        <f t="shared" si="99"/>
        <v/>
      </c>
      <c r="AF425" s="16" t="str">
        <f t="shared" si="100"/>
        <v/>
      </c>
      <c r="AG425" s="103" t="str">
        <f t="shared" si="101"/>
        <v/>
      </c>
      <c r="AH425" s="25" t="str">
        <f t="shared" si="102"/>
        <v/>
      </c>
      <c r="AI425" s="26" t="str">
        <f t="shared" si="103"/>
        <v/>
      </c>
      <c r="AJ425" s="27" t="str">
        <f t="shared" si="104"/>
        <v/>
      </c>
      <c r="AL425" s="6"/>
      <c r="AM425" s="6"/>
      <c r="AN425" s="6"/>
      <c r="AO425" s="6"/>
      <c r="AP425" s="6"/>
      <c r="AQ425" s="6"/>
      <c r="AR425" s="6"/>
      <c r="AS425" s="6"/>
      <c r="AT425" s="6"/>
      <c r="AU425" s="6"/>
      <c r="AV425" s="6"/>
      <c r="AW425" s="6"/>
      <c r="AX425" s="6"/>
      <c r="AY425" s="6"/>
    </row>
    <row r="426" spans="2:51" ht="18" customHeight="1" x14ac:dyDescent="0.2">
      <c r="B426" s="77">
        <v>415</v>
      </c>
      <c r="C426" s="105"/>
      <c r="D426" s="117"/>
      <c r="E426" s="117"/>
      <c r="F426" s="117"/>
      <c r="G426" s="106" t="str">
        <f t="shared" si="93"/>
        <v/>
      </c>
      <c r="H426" s="38"/>
      <c r="I426" s="14"/>
      <c r="J426" s="144"/>
      <c r="K426" s="148" t="str">
        <f t="shared" si="94"/>
        <v/>
      </c>
      <c r="L426" s="101" t="str">
        <f t="shared" si="95"/>
        <v/>
      </c>
      <c r="M426" s="82"/>
      <c r="N426" s="84"/>
      <c r="O426" s="84"/>
      <c r="P426" s="84"/>
      <c r="Q426" s="15" t="str" cm="1">
        <f t="array" ref="Q426">IF(M426="","",IF($Q$11="4 Beste",SUM(LARGE(M426:P426,{1;2;3;4})),(IF($Q$11="3 Beste",SUM(LARGE(M426:P426,{1;2;3})),(IF($Q$11="2 Beste",SUM(LARGE(M426:P426,{1;2})),IF($Q$11="Bester",LARGE(M426:P426,1))))))))</f>
        <v/>
      </c>
      <c r="R426" s="101" t="str">
        <f t="shared" si="96"/>
        <v/>
      </c>
      <c r="S426" s="82"/>
      <c r="T426" s="84"/>
      <c r="U426" s="84"/>
      <c r="V426" s="84"/>
      <c r="W426" s="16" t="str" cm="1">
        <f t="array" ref="W426">IF(S426="","",IF($W$11="4 Beste",SUM(LARGE(S426:V426,{1;2;3;4})),(IF($W$11="3 Beste",SUM(LARGE(S426:V426,{1;2;3})),(IF($W$11="2 Beste",SUM(LARGE(S426:V426,{1;2})),IF($W$11="Bester",LARGE(S426:V426,1))))))))</f>
        <v/>
      </c>
      <c r="X426" s="101" t="str">
        <f t="shared" si="97"/>
        <v/>
      </c>
      <c r="Y426" s="14"/>
      <c r="Z426" s="101" t="str">
        <f t="shared" si="98"/>
        <v/>
      </c>
      <c r="AA426" s="18"/>
      <c r="AB426" s="23" t="str">
        <f t="shared" si="90"/>
        <v/>
      </c>
      <c r="AC426" s="24" t="str">
        <f t="shared" si="91"/>
        <v/>
      </c>
      <c r="AD426" s="24" t="str">
        <f t="shared" si="92"/>
        <v/>
      </c>
      <c r="AE426" s="22" t="str">
        <f t="shared" si="99"/>
        <v/>
      </c>
      <c r="AF426" s="16" t="str">
        <f t="shared" si="100"/>
        <v/>
      </c>
      <c r="AG426" s="103" t="str">
        <f t="shared" si="101"/>
        <v/>
      </c>
      <c r="AH426" s="25" t="str">
        <f t="shared" si="102"/>
        <v/>
      </c>
      <c r="AI426" s="26" t="str">
        <f t="shared" si="103"/>
        <v/>
      </c>
      <c r="AJ426" s="27" t="str">
        <f t="shared" si="104"/>
        <v/>
      </c>
      <c r="AL426" s="6"/>
      <c r="AM426" s="6"/>
      <c r="AN426" s="6"/>
      <c r="AO426" s="6"/>
      <c r="AP426" s="6"/>
      <c r="AQ426" s="6"/>
      <c r="AR426" s="6"/>
      <c r="AS426" s="6"/>
      <c r="AT426" s="6"/>
      <c r="AU426" s="6"/>
      <c r="AV426" s="6"/>
      <c r="AW426" s="6"/>
      <c r="AX426" s="6"/>
      <c r="AY426" s="6"/>
    </row>
    <row r="427" spans="2:51" ht="18" customHeight="1" x14ac:dyDescent="0.2">
      <c r="B427" s="77">
        <v>416</v>
      </c>
      <c r="C427" s="105"/>
      <c r="D427" s="117"/>
      <c r="E427" s="117"/>
      <c r="F427" s="117"/>
      <c r="G427" s="106" t="str">
        <f t="shared" si="93"/>
        <v/>
      </c>
      <c r="H427" s="38"/>
      <c r="I427" s="14"/>
      <c r="J427" s="144"/>
      <c r="K427" s="148" t="str">
        <f t="shared" si="94"/>
        <v/>
      </c>
      <c r="L427" s="101" t="str">
        <f t="shared" si="95"/>
        <v/>
      </c>
      <c r="M427" s="82"/>
      <c r="N427" s="84"/>
      <c r="O427" s="84"/>
      <c r="P427" s="84"/>
      <c r="Q427" s="15" t="str" cm="1">
        <f t="array" ref="Q427">IF(M427="","",IF($Q$11="4 Beste",SUM(LARGE(M427:P427,{1;2;3;4})),(IF($Q$11="3 Beste",SUM(LARGE(M427:P427,{1;2;3})),(IF($Q$11="2 Beste",SUM(LARGE(M427:P427,{1;2})),IF($Q$11="Bester",LARGE(M427:P427,1))))))))</f>
        <v/>
      </c>
      <c r="R427" s="101" t="str">
        <f t="shared" si="96"/>
        <v/>
      </c>
      <c r="S427" s="82"/>
      <c r="T427" s="84"/>
      <c r="U427" s="84"/>
      <c r="V427" s="84"/>
      <c r="W427" s="16" t="str" cm="1">
        <f t="array" ref="W427">IF(S427="","",IF($W$11="4 Beste",SUM(LARGE(S427:V427,{1;2;3;4})),(IF($W$11="3 Beste",SUM(LARGE(S427:V427,{1;2;3})),(IF($W$11="2 Beste",SUM(LARGE(S427:V427,{1;2})),IF($W$11="Bester",LARGE(S427:V427,1))))))))</f>
        <v/>
      </c>
      <c r="X427" s="101" t="str">
        <f t="shared" si="97"/>
        <v/>
      </c>
      <c r="Y427" s="14"/>
      <c r="Z427" s="101" t="str">
        <f t="shared" si="98"/>
        <v/>
      </c>
      <c r="AA427" s="18"/>
      <c r="AB427" s="23" t="str">
        <f t="shared" si="90"/>
        <v/>
      </c>
      <c r="AC427" s="24" t="str">
        <f t="shared" si="91"/>
        <v/>
      </c>
      <c r="AD427" s="24" t="str">
        <f t="shared" si="92"/>
        <v/>
      </c>
      <c r="AE427" s="22" t="str">
        <f t="shared" si="99"/>
        <v/>
      </c>
      <c r="AF427" s="16" t="str">
        <f t="shared" si="100"/>
        <v/>
      </c>
      <c r="AG427" s="103" t="str">
        <f t="shared" si="101"/>
        <v/>
      </c>
      <c r="AH427" s="25" t="str">
        <f t="shared" si="102"/>
        <v/>
      </c>
      <c r="AI427" s="26" t="str">
        <f t="shared" si="103"/>
        <v/>
      </c>
      <c r="AJ427" s="27" t="str">
        <f t="shared" si="104"/>
        <v/>
      </c>
      <c r="AL427" s="6"/>
      <c r="AM427" s="6"/>
      <c r="AN427" s="6"/>
      <c r="AO427" s="6"/>
      <c r="AP427" s="6"/>
      <c r="AQ427" s="6"/>
      <c r="AR427" s="6"/>
      <c r="AS427" s="6"/>
      <c r="AT427" s="6"/>
      <c r="AU427" s="6"/>
      <c r="AV427" s="6"/>
      <c r="AW427" s="6"/>
      <c r="AX427" s="6"/>
      <c r="AY427" s="6"/>
    </row>
    <row r="428" spans="2:51" ht="18" customHeight="1" x14ac:dyDescent="0.2">
      <c r="B428" s="77">
        <v>417</v>
      </c>
      <c r="C428" s="105"/>
      <c r="D428" s="117"/>
      <c r="E428" s="117"/>
      <c r="F428" s="117"/>
      <c r="G428" s="106" t="str">
        <f t="shared" si="93"/>
        <v/>
      </c>
      <c r="H428" s="38"/>
      <c r="I428" s="14"/>
      <c r="J428" s="144"/>
      <c r="K428" s="148" t="str">
        <f t="shared" si="94"/>
        <v/>
      </c>
      <c r="L428" s="101" t="str">
        <f t="shared" si="95"/>
        <v/>
      </c>
      <c r="M428" s="82"/>
      <c r="N428" s="84"/>
      <c r="O428" s="84"/>
      <c r="P428" s="84"/>
      <c r="Q428" s="15" t="str" cm="1">
        <f t="array" ref="Q428">IF(M428="","",IF($Q$11="4 Beste",SUM(LARGE(M428:P428,{1;2;3;4})),(IF($Q$11="3 Beste",SUM(LARGE(M428:P428,{1;2;3})),(IF($Q$11="2 Beste",SUM(LARGE(M428:P428,{1;2})),IF($Q$11="Bester",LARGE(M428:P428,1))))))))</f>
        <v/>
      </c>
      <c r="R428" s="101" t="str">
        <f t="shared" si="96"/>
        <v/>
      </c>
      <c r="S428" s="82"/>
      <c r="T428" s="84"/>
      <c r="U428" s="84"/>
      <c r="V428" s="84"/>
      <c r="W428" s="16" t="str" cm="1">
        <f t="array" ref="W428">IF(S428="","",IF($W$11="4 Beste",SUM(LARGE(S428:V428,{1;2;3;4})),(IF($W$11="3 Beste",SUM(LARGE(S428:V428,{1;2;3})),(IF($W$11="2 Beste",SUM(LARGE(S428:V428,{1;2})),IF($W$11="Bester",LARGE(S428:V428,1))))))))</f>
        <v/>
      </c>
      <c r="X428" s="101" t="str">
        <f t="shared" si="97"/>
        <v/>
      </c>
      <c r="Y428" s="14"/>
      <c r="Z428" s="101" t="str">
        <f t="shared" si="98"/>
        <v/>
      </c>
      <c r="AA428" s="18"/>
      <c r="AB428" s="23" t="str">
        <f t="shared" si="90"/>
        <v/>
      </c>
      <c r="AC428" s="24" t="str">
        <f t="shared" si="91"/>
        <v/>
      </c>
      <c r="AD428" s="24" t="str">
        <f t="shared" si="92"/>
        <v/>
      </c>
      <c r="AE428" s="22" t="str">
        <f t="shared" si="99"/>
        <v/>
      </c>
      <c r="AF428" s="16" t="str">
        <f t="shared" si="100"/>
        <v/>
      </c>
      <c r="AG428" s="103" t="str">
        <f t="shared" si="101"/>
        <v/>
      </c>
      <c r="AH428" s="25" t="str">
        <f t="shared" si="102"/>
        <v/>
      </c>
      <c r="AI428" s="26" t="str">
        <f t="shared" si="103"/>
        <v/>
      </c>
      <c r="AJ428" s="27" t="str">
        <f t="shared" si="104"/>
        <v/>
      </c>
      <c r="AL428" s="6"/>
      <c r="AM428" s="6"/>
      <c r="AN428" s="6"/>
      <c r="AO428" s="6"/>
      <c r="AP428" s="6"/>
      <c r="AQ428" s="6"/>
      <c r="AR428" s="6"/>
      <c r="AS428" s="6"/>
      <c r="AT428" s="6"/>
      <c r="AU428" s="6"/>
      <c r="AV428" s="6"/>
      <c r="AW428" s="6"/>
      <c r="AX428" s="6"/>
      <c r="AY428" s="6"/>
    </row>
    <row r="429" spans="2:51" ht="18" customHeight="1" x14ac:dyDescent="0.2">
      <c r="B429" s="77">
        <v>418</v>
      </c>
      <c r="C429" s="105"/>
      <c r="D429" s="117"/>
      <c r="E429" s="117"/>
      <c r="F429" s="117"/>
      <c r="G429" s="106" t="str">
        <f t="shared" si="93"/>
        <v/>
      </c>
      <c r="H429" s="38"/>
      <c r="I429" s="14"/>
      <c r="J429" s="144"/>
      <c r="K429" s="148" t="str">
        <f t="shared" si="94"/>
        <v/>
      </c>
      <c r="L429" s="101" t="str">
        <f t="shared" si="95"/>
        <v/>
      </c>
      <c r="M429" s="82"/>
      <c r="N429" s="84"/>
      <c r="O429" s="84"/>
      <c r="P429" s="84"/>
      <c r="Q429" s="15" t="str" cm="1">
        <f t="array" ref="Q429">IF(M429="","",IF($Q$11="4 Beste",SUM(LARGE(M429:P429,{1;2;3;4})),(IF($Q$11="3 Beste",SUM(LARGE(M429:P429,{1;2;3})),(IF($Q$11="2 Beste",SUM(LARGE(M429:P429,{1;2})),IF($Q$11="Bester",LARGE(M429:P429,1))))))))</f>
        <v/>
      </c>
      <c r="R429" s="101" t="str">
        <f t="shared" si="96"/>
        <v/>
      </c>
      <c r="S429" s="82"/>
      <c r="T429" s="84"/>
      <c r="U429" s="84"/>
      <c r="V429" s="84"/>
      <c r="W429" s="16" t="str" cm="1">
        <f t="array" ref="W429">IF(S429="","",IF($W$11="4 Beste",SUM(LARGE(S429:V429,{1;2;3;4})),(IF($W$11="3 Beste",SUM(LARGE(S429:V429,{1;2;3})),(IF($W$11="2 Beste",SUM(LARGE(S429:V429,{1;2})),IF($W$11="Bester",LARGE(S429:V429,1))))))))</f>
        <v/>
      </c>
      <c r="X429" s="101" t="str">
        <f t="shared" si="97"/>
        <v/>
      </c>
      <c r="Y429" s="14"/>
      <c r="Z429" s="101" t="str">
        <f t="shared" si="98"/>
        <v/>
      </c>
      <c r="AA429" s="18"/>
      <c r="AB429" s="23" t="str">
        <f t="shared" si="90"/>
        <v/>
      </c>
      <c r="AC429" s="24" t="str">
        <f t="shared" si="91"/>
        <v/>
      </c>
      <c r="AD429" s="24" t="str">
        <f t="shared" si="92"/>
        <v/>
      </c>
      <c r="AE429" s="22" t="str">
        <f t="shared" si="99"/>
        <v/>
      </c>
      <c r="AF429" s="16" t="str">
        <f t="shared" si="100"/>
        <v/>
      </c>
      <c r="AG429" s="103" t="str">
        <f t="shared" si="101"/>
        <v/>
      </c>
      <c r="AH429" s="25" t="str">
        <f t="shared" si="102"/>
        <v/>
      </c>
      <c r="AI429" s="26" t="str">
        <f t="shared" si="103"/>
        <v/>
      </c>
      <c r="AJ429" s="27" t="str">
        <f t="shared" si="104"/>
        <v/>
      </c>
      <c r="AL429" s="6"/>
      <c r="AM429" s="6"/>
      <c r="AN429" s="6"/>
      <c r="AO429" s="6"/>
      <c r="AP429" s="6"/>
      <c r="AQ429" s="6"/>
      <c r="AR429" s="6"/>
      <c r="AS429" s="6"/>
      <c r="AT429" s="6"/>
      <c r="AU429" s="6"/>
      <c r="AV429" s="6"/>
      <c r="AW429" s="6"/>
      <c r="AX429" s="6"/>
      <c r="AY429" s="6"/>
    </row>
    <row r="430" spans="2:51" ht="18" customHeight="1" x14ac:dyDescent="0.2">
      <c r="B430" s="77">
        <v>419</v>
      </c>
      <c r="C430" s="105"/>
      <c r="D430" s="117"/>
      <c r="E430" s="117"/>
      <c r="F430" s="117"/>
      <c r="G430" s="106" t="str">
        <f t="shared" si="93"/>
        <v/>
      </c>
      <c r="H430" s="38"/>
      <c r="I430" s="14"/>
      <c r="J430" s="144"/>
      <c r="K430" s="148" t="str">
        <f t="shared" si="94"/>
        <v/>
      </c>
      <c r="L430" s="101" t="str">
        <f t="shared" si="95"/>
        <v/>
      </c>
      <c r="M430" s="82"/>
      <c r="N430" s="84"/>
      <c r="O430" s="84"/>
      <c r="P430" s="84"/>
      <c r="Q430" s="15" t="str" cm="1">
        <f t="array" ref="Q430">IF(M430="","",IF($Q$11="4 Beste",SUM(LARGE(M430:P430,{1;2;3;4})),(IF($Q$11="3 Beste",SUM(LARGE(M430:P430,{1;2;3})),(IF($Q$11="2 Beste",SUM(LARGE(M430:P430,{1;2})),IF($Q$11="Bester",LARGE(M430:P430,1))))))))</f>
        <v/>
      </c>
      <c r="R430" s="101" t="str">
        <f t="shared" si="96"/>
        <v/>
      </c>
      <c r="S430" s="82"/>
      <c r="T430" s="84"/>
      <c r="U430" s="84"/>
      <c r="V430" s="84"/>
      <c r="W430" s="16" t="str" cm="1">
        <f t="array" ref="W430">IF(S430="","",IF($W$11="4 Beste",SUM(LARGE(S430:V430,{1;2;3;4})),(IF($W$11="3 Beste",SUM(LARGE(S430:V430,{1;2;3})),(IF($W$11="2 Beste",SUM(LARGE(S430:V430,{1;2})),IF($W$11="Bester",LARGE(S430:V430,1))))))))</f>
        <v/>
      </c>
      <c r="X430" s="101" t="str">
        <f t="shared" si="97"/>
        <v/>
      </c>
      <c r="Y430" s="14"/>
      <c r="Z430" s="101" t="str">
        <f t="shared" si="98"/>
        <v/>
      </c>
      <c r="AA430" s="18"/>
      <c r="AB430" s="23" t="str">
        <f t="shared" si="90"/>
        <v/>
      </c>
      <c r="AC430" s="24" t="str">
        <f t="shared" si="91"/>
        <v/>
      </c>
      <c r="AD430" s="24" t="str">
        <f t="shared" si="92"/>
        <v/>
      </c>
      <c r="AE430" s="22" t="str">
        <f t="shared" si="99"/>
        <v/>
      </c>
      <c r="AF430" s="16" t="str">
        <f t="shared" si="100"/>
        <v/>
      </c>
      <c r="AG430" s="103" t="str">
        <f t="shared" si="101"/>
        <v/>
      </c>
      <c r="AH430" s="25" t="str">
        <f t="shared" si="102"/>
        <v/>
      </c>
      <c r="AI430" s="26" t="str">
        <f t="shared" si="103"/>
        <v/>
      </c>
      <c r="AJ430" s="27" t="str">
        <f t="shared" si="104"/>
        <v/>
      </c>
      <c r="AL430" s="6"/>
      <c r="AM430" s="6"/>
      <c r="AN430" s="6"/>
      <c r="AO430" s="6"/>
      <c r="AP430" s="6"/>
      <c r="AQ430" s="6"/>
      <c r="AR430" s="6"/>
      <c r="AS430" s="6"/>
      <c r="AT430" s="6"/>
      <c r="AU430" s="6"/>
      <c r="AV430" s="6"/>
      <c r="AW430" s="6"/>
      <c r="AX430" s="6"/>
      <c r="AY430" s="6"/>
    </row>
    <row r="431" spans="2:51" ht="18" customHeight="1" x14ac:dyDescent="0.2">
      <c r="B431" s="77">
        <v>420</v>
      </c>
      <c r="C431" s="105"/>
      <c r="D431" s="117"/>
      <c r="E431" s="117"/>
      <c r="F431" s="117"/>
      <c r="G431" s="106" t="str">
        <f t="shared" si="93"/>
        <v/>
      </c>
      <c r="H431" s="38"/>
      <c r="I431" s="14"/>
      <c r="J431" s="144"/>
      <c r="K431" s="148" t="str">
        <f t="shared" si="94"/>
        <v/>
      </c>
      <c r="L431" s="101" t="str">
        <f t="shared" si="95"/>
        <v/>
      </c>
      <c r="M431" s="82"/>
      <c r="N431" s="84"/>
      <c r="O431" s="84"/>
      <c r="P431" s="84"/>
      <c r="Q431" s="15" t="str" cm="1">
        <f t="array" ref="Q431">IF(M431="","",IF($Q$11="4 Beste",SUM(LARGE(M431:P431,{1;2;3;4})),(IF($Q$11="3 Beste",SUM(LARGE(M431:P431,{1;2;3})),(IF($Q$11="2 Beste",SUM(LARGE(M431:P431,{1;2})),IF($Q$11="Bester",LARGE(M431:P431,1))))))))</f>
        <v/>
      </c>
      <c r="R431" s="101" t="str">
        <f t="shared" si="96"/>
        <v/>
      </c>
      <c r="S431" s="82"/>
      <c r="T431" s="84"/>
      <c r="U431" s="84"/>
      <c r="V431" s="84"/>
      <c r="W431" s="16" t="str" cm="1">
        <f t="array" ref="W431">IF(S431="","",IF($W$11="4 Beste",SUM(LARGE(S431:V431,{1;2;3;4})),(IF($W$11="3 Beste",SUM(LARGE(S431:V431,{1;2;3})),(IF($W$11="2 Beste",SUM(LARGE(S431:V431,{1;2})),IF($W$11="Bester",LARGE(S431:V431,1))))))))</f>
        <v/>
      </c>
      <c r="X431" s="101" t="str">
        <f t="shared" si="97"/>
        <v/>
      </c>
      <c r="Y431" s="14"/>
      <c r="Z431" s="101" t="str">
        <f t="shared" si="98"/>
        <v/>
      </c>
      <c r="AA431" s="18"/>
      <c r="AB431" s="23" t="str">
        <f t="shared" si="90"/>
        <v/>
      </c>
      <c r="AC431" s="24" t="str">
        <f t="shared" si="91"/>
        <v/>
      </c>
      <c r="AD431" s="24" t="str">
        <f t="shared" si="92"/>
        <v/>
      </c>
      <c r="AE431" s="22" t="str">
        <f t="shared" si="99"/>
        <v/>
      </c>
      <c r="AF431" s="16" t="str">
        <f t="shared" si="100"/>
        <v/>
      </c>
      <c r="AG431" s="103" t="str">
        <f t="shared" si="101"/>
        <v/>
      </c>
      <c r="AH431" s="25" t="str">
        <f t="shared" si="102"/>
        <v/>
      </c>
      <c r="AI431" s="26" t="str">
        <f t="shared" si="103"/>
        <v/>
      </c>
      <c r="AJ431" s="27" t="str">
        <f t="shared" si="104"/>
        <v/>
      </c>
      <c r="AL431" s="6"/>
      <c r="AM431" s="6"/>
      <c r="AN431" s="6"/>
      <c r="AO431" s="6"/>
      <c r="AP431" s="6"/>
      <c r="AQ431" s="6"/>
      <c r="AR431" s="6"/>
      <c r="AS431" s="6"/>
      <c r="AT431" s="6"/>
      <c r="AU431" s="6"/>
      <c r="AV431" s="6"/>
      <c r="AW431" s="6"/>
      <c r="AX431" s="6"/>
      <c r="AY431" s="6"/>
    </row>
    <row r="432" spans="2:51" ht="18" customHeight="1" x14ac:dyDescent="0.2">
      <c r="B432" s="77">
        <v>421</v>
      </c>
      <c r="C432" s="105"/>
      <c r="D432" s="117"/>
      <c r="E432" s="117"/>
      <c r="F432" s="117"/>
      <c r="G432" s="106" t="str">
        <f t="shared" si="93"/>
        <v/>
      </c>
      <c r="H432" s="38"/>
      <c r="I432" s="14"/>
      <c r="J432" s="144"/>
      <c r="K432" s="148" t="str">
        <f t="shared" si="94"/>
        <v/>
      </c>
      <c r="L432" s="101" t="str">
        <f t="shared" si="95"/>
        <v/>
      </c>
      <c r="M432" s="82"/>
      <c r="N432" s="84"/>
      <c r="O432" s="84"/>
      <c r="P432" s="84"/>
      <c r="Q432" s="15" t="str" cm="1">
        <f t="array" ref="Q432">IF(M432="","",IF($Q$11="4 Beste",SUM(LARGE(M432:P432,{1;2;3;4})),(IF($Q$11="3 Beste",SUM(LARGE(M432:P432,{1;2;3})),(IF($Q$11="2 Beste",SUM(LARGE(M432:P432,{1;2})),IF($Q$11="Bester",LARGE(M432:P432,1))))))))</f>
        <v/>
      </c>
      <c r="R432" s="101" t="str">
        <f t="shared" si="96"/>
        <v/>
      </c>
      <c r="S432" s="82"/>
      <c r="T432" s="84"/>
      <c r="U432" s="84"/>
      <c r="V432" s="84"/>
      <c r="W432" s="16" t="str" cm="1">
        <f t="array" ref="W432">IF(S432="","",IF($W$11="4 Beste",SUM(LARGE(S432:V432,{1;2;3;4})),(IF($W$11="3 Beste",SUM(LARGE(S432:V432,{1;2;3})),(IF($W$11="2 Beste",SUM(LARGE(S432:V432,{1;2})),IF($W$11="Bester",LARGE(S432:V432,1))))))))</f>
        <v/>
      </c>
      <c r="X432" s="101" t="str">
        <f t="shared" si="97"/>
        <v/>
      </c>
      <c r="Y432" s="14"/>
      <c r="Z432" s="101" t="str">
        <f t="shared" si="98"/>
        <v/>
      </c>
      <c r="AA432" s="18"/>
      <c r="AB432" s="23" t="str">
        <f t="shared" si="90"/>
        <v/>
      </c>
      <c r="AC432" s="24" t="str">
        <f t="shared" si="91"/>
        <v/>
      </c>
      <c r="AD432" s="24" t="str">
        <f t="shared" si="92"/>
        <v/>
      </c>
      <c r="AE432" s="22" t="str">
        <f t="shared" si="99"/>
        <v/>
      </c>
      <c r="AF432" s="16" t="str">
        <f t="shared" si="100"/>
        <v/>
      </c>
      <c r="AG432" s="103" t="str">
        <f t="shared" si="101"/>
        <v/>
      </c>
      <c r="AH432" s="25" t="str">
        <f t="shared" si="102"/>
        <v/>
      </c>
      <c r="AI432" s="26" t="str">
        <f t="shared" si="103"/>
        <v/>
      </c>
      <c r="AJ432" s="27" t="str">
        <f t="shared" si="104"/>
        <v/>
      </c>
      <c r="AL432" s="6"/>
      <c r="AM432" s="6"/>
      <c r="AN432" s="6"/>
      <c r="AO432" s="6"/>
      <c r="AP432" s="6"/>
      <c r="AQ432" s="6"/>
      <c r="AR432" s="6"/>
      <c r="AS432" s="6"/>
      <c r="AT432" s="6"/>
      <c r="AU432" s="6"/>
      <c r="AV432" s="6"/>
      <c r="AW432" s="6"/>
      <c r="AX432" s="6"/>
      <c r="AY432" s="6"/>
    </row>
    <row r="433" spans="2:51" ht="18" customHeight="1" x14ac:dyDescent="0.2">
      <c r="B433" s="77">
        <v>422</v>
      </c>
      <c r="C433" s="105"/>
      <c r="D433" s="117"/>
      <c r="E433" s="117"/>
      <c r="F433" s="117"/>
      <c r="G433" s="106" t="str">
        <f t="shared" si="93"/>
        <v/>
      </c>
      <c r="H433" s="38"/>
      <c r="I433" s="14"/>
      <c r="J433" s="144"/>
      <c r="K433" s="148" t="str">
        <f t="shared" si="94"/>
        <v/>
      </c>
      <c r="L433" s="101" t="str">
        <f t="shared" si="95"/>
        <v/>
      </c>
      <c r="M433" s="82"/>
      <c r="N433" s="84"/>
      <c r="O433" s="84"/>
      <c r="P433" s="84"/>
      <c r="Q433" s="15" t="str" cm="1">
        <f t="array" ref="Q433">IF(M433="","",IF($Q$11="4 Beste",SUM(LARGE(M433:P433,{1;2;3;4})),(IF($Q$11="3 Beste",SUM(LARGE(M433:P433,{1;2;3})),(IF($Q$11="2 Beste",SUM(LARGE(M433:P433,{1;2})),IF($Q$11="Bester",LARGE(M433:P433,1))))))))</f>
        <v/>
      </c>
      <c r="R433" s="101" t="str">
        <f t="shared" si="96"/>
        <v/>
      </c>
      <c r="S433" s="82"/>
      <c r="T433" s="84"/>
      <c r="U433" s="84"/>
      <c r="V433" s="84"/>
      <c r="W433" s="16" t="str" cm="1">
        <f t="array" ref="W433">IF(S433="","",IF($W$11="4 Beste",SUM(LARGE(S433:V433,{1;2;3;4})),(IF($W$11="3 Beste",SUM(LARGE(S433:V433,{1;2;3})),(IF($W$11="2 Beste",SUM(LARGE(S433:V433,{1;2})),IF($W$11="Bester",LARGE(S433:V433,1))))))))</f>
        <v/>
      </c>
      <c r="X433" s="101" t="str">
        <f t="shared" si="97"/>
        <v/>
      </c>
      <c r="Y433" s="14"/>
      <c r="Z433" s="101" t="str">
        <f t="shared" si="98"/>
        <v/>
      </c>
      <c r="AA433" s="18"/>
      <c r="AB433" s="23" t="str">
        <f t="shared" si="90"/>
        <v/>
      </c>
      <c r="AC433" s="24" t="str">
        <f t="shared" si="91"/>
        <v/>
      </c>
      <c r="AD433" s="24" t="str">
        <f t="shared" si="92"/>
        <v/>
      </c>
      <c r="AE433" s="22" t="str">
        <f t="shared" si="99"/>
        <v/>
      </c>
      <c r="AF433" s="16" t="str">
        <f t="shared" si="100"/>
        <v/>
      </c>
      <c r="AG433" s="103" t="str">
        <f t="shared" si="101"/>
        <v/>
      </c>
      <c r="AH433" s="25" t="str">
        <f t="shared" si="102"/>
        <v/>
      </c>
      <c r="AI433" s="26" t="str">
        <f t="shared" si="103"/>
        <v/>
      </c>
      <c r="AJ433" s="27" t="str">
        <f t="shared" si="104"/>
        <v/>
      </c>
      <c r="AL433" s="6"/>
      <c r="AM433" s="6"/>
      <c r="AN433" s="6"/>
      <c r="AO433" s="6"/>
      <c r="AP433" s="6"/>
      <c r="AQ433" s="6"/>
      <c r="AR433" s="6"/>
      <c r="AS433" s="6"/>
      <c r="AT433" s="6"/>
      <c r="AU433" s="6"/>
      <c r="AV433" s="6"/>
      <c r="AW433" s="6"/>
      <c r="AX433" s="6"/>
      <c r="AY433" s="6"/>
    </row>
    <row r="434" spans="2:51" ht="18" customHeight="1" x14ac:dyDescent="0.2">
      <c r="B434" s="77">
        <v>423</v>
      </c>
      <c r="C434" s="105"/>
      <c r="D434" s="117"/>
      <c r="E434" s="117"/>
      <c r="F434" s="117"/>
      <c r="G434" s="106" t="str">
        <f t="shared" si="93"/>
        <v/>
      </c>
      <c r="H434" s="38"/>
      <c r="I434" s="14"/>
      <c r="J434" s="144"/>
      <c r="K434" s="148" t="str">
        <f t="shared" si="94"/>
        <v/>
      </c>
      <c r="L434" s="101" t="str">
        <f t="shared" si="95"/>
        <v/>
      </c>
      <c r="M434" s="82"/>
      <c r="N434" s="84"/>
      <c r="O434" s="84"/>
      <c r="P434" s="84"/>
      <c r="Q434" s="15" t="str" cm="1">
        <f t="array" ref="Q434">IF(M434="","",IF($Q$11="4 Beste",SUM(LARGE(M434:P434,{1;2;3;4})),(IF($Q$11="3 Beste",SUM(LARGE(M434:P434,{1;2;3})),(IF($Q$11="2 Beste",SUM(LARGE(M434:P434,{1;2})),IF($Q$11="Bester",LARGE(M434:P434,1))))))))</f>
        <v/>
      </c>
      <c r="R434" s="101" t="str">
        <f t="shared" si="96"/>
        <v/>
      </c>
      <c r="S434" s="82"/>
      <c r="T434" s="84"/>
      <c r="U434" s="84"/>
      <c r="V434" s="84"/>
      <c r="W434" s="16" t="str" cm="1">
        <f t="array" ref="W434">IF(S434="","",IF($W$11="4 Beste",SUM(LARGE(S434:V434,{1;2;3;4})),(IF($W$11="3 Beste",SUM(LARGE(S434:V434,{1;2;3})),(IF($W$11="2 Beste",SUM(LARGE(S434:V434,{1;2})),IF($W$11="Bester",LARGE(S434:V434,1))))))))</f>
        <v/>
      </c>
      <c r="X434" s="101" t="str">
        <f t="shared" si="97"/>
        <v/>
      </c>
      <c r="Y434" s="14"/>
      <c r="Z434" s="101" t="str">
        <f t="shared" si="98"/>
        <v/>
      </c>
      <c r="AA434" s="18"/>
      <c r="AB434" s="23" t="str">
        <f t="shared" si="90"/>
        <v/>
      </c>
      <c r="AC434" s="24" t="str">
        <f t="shared" si="91"/>
        <v/>
      </c>
      <c r="AD434" s="24" t="str">
        <f t="shared" si="92"/>
        <v/>
      </c>
      <c r="AE434" s="22" t="str">
        <f t="shared" si="99"/>
        <v/>
      </c>
      <c r="AF434" s="16" t="str">
        <f t="shared" si="100"/>
        <v/>
      </c>
      <c r="AG434" s="103" t="str">
        <f t="shared" si="101"/>
        <v/>
      </c>
      <c r="AH434" s="25" t="str">
        <f t="shared" si="102"/>
        <v/>
      </c>
      <c r="AI434" s="26" t="str">
        <f t="shared" si="103"/>
        <v/>
      </c>
      <c r="AJ434" s="27" t="str">
        <f t="shared" si="104"/>
        <v/>
      </c>
      <c r="AL434" s="6"/>
      <c r="AM434" s="6"/>
      <c r="AN434" s="6"/>
      <c r="AO434" s="6"/>
      <c r="AP434" s="6"/>
      <c r="AQ434" s="6"/>
      <c r="AR434" s="6"/>
      <c r="AS434" s="6"/>
      <c r="AT434" s="6"/>
      <c r="AU434" s="6"/>
      <c r="AV434" s="6"/>
      <c r="AW434" s="6"/>
      <c r="AX434" s="6"/>
      <c r="AY434" s="6"/>
    </row>
    <row r="435" spans="2:51" ht="18" customHeight="1" x14ac:dyDescent="0.2">
      <c r="B435" s="77">
        <v>424</v>
      </c>
      <c r="C435" s="105"/>
      <c r="D435" s="117"/>
      <c r="E435" s="117"/>
      <c r="F435" s="117"/>
      <c r="G435" s="106" t="str">
        <f t="shared" si="93"/>
        <v/>
      </c>
      <c r="H435" s="38"/>
      <c r="I435" s="14"/>
      <c r="J435" s="144"/>
      <c r="K435" s="148" t="str">
        <f t="shared" si="94"/>
        <v/>
      </c>
      <c r="L435" s="101" t="str">
        <f t="shared" si="95"/>
        <v/>
      </c>
      <c r="M435" s="82"/>
      <c r="N435" s="84"/>
      <c r="O435" s="84"/>
      <c r="P435" s="84"/>
      <c r="Q435" s="15" t="str" cm="1">
        <f t="array" ref="Q435">IF(M435="","",IF($Q$11="4 Beste",SUM(LARGE(M435:P435,{1;2;3;4})),(IF($Q$11="3 Beste",SUM(LARGE(M435:P435,{1;2;3})),(IF($Q$11="2 Beste",SUM(LARGE(M435:P435,{1;2})),IF($Q$11="Bester",LARGE(M435:P435,1))))))))</f>
        <v/>
      </c>
      <c r="R435" s="101" t="str">
        <f t="shared" si="96"/>
        <v/>
      </c>
      <c r="S435" s="82"/>
      <c r="T435" s="84"/>
      <c r="U435" s="84"/>
      <c r="V435" s="84"/>
      <c r="W435" s="16" t="str" cm="1">
        <f t="array" ref="W435">IF(S435="","",IF($W$11="4 Beste",SUM(LARGE(S435:V435,{1;2;3;4})),(IF($W$11="3 Beste",SUM(LARGE(S435:V435,{1;2;3})),(IF($W$11="2 Beste",SUM(LARGE(S435:V435,{1;2})),IF($W$11="Bester",LARGE(S435:V435,1))))))))</f>
        <v/>
      </c>
      <c r="X435" s="101" t="str">
        <f t="shared" si="97"/>
        <v/>
      </c>
      <c r="Y435" s="14"/>
      <c r="Z435" s="101" t="str">
        <f t="shared" si="98"/>
        <v/>
      </c>
      <c r="AA435" s="18"/>
      <c r="AB435" s="23" t="str">
        <f t="shared" si="90"/>
        <v/>
      </c>
      <c r="AC435" s="24" t="str">
        <f t="shared" si="91"/>
        <v/>
      </c>
      <c r="AD435" s="24" t="str">
        <f t="shared" si="92"/>
        <v/>
      </c>
      <c r="AE435" s="22" t="str">
        <f t="shared" si="99"/>
        <v/>
      </c>
      <c r="AF435" s="16" t="str">
        <f t="shared" si="100"/>
        <v/>
      </c>
      <c r="AG435" s="103" t="str">
        <f t="shared" si="101"/>
        <v/>
      </c>
      <c r="AH435" s="25" t="str">
        <f t="shared" si="102"/>
        <v/>
      </c>
      <c r="AI435" s="26" t="str">
        <f t="shared" si="103"/>
        <v/>
      </c>
      <c r="AJ435" s="27" t="str">
        <f t="shared" si="104"/>
        <v/>
      </c>
      <c r="AL435" s="6"/>
      <c r="AM435" s="6"/>
      <c r="AN435" s="6"/>
      <c r="AO435" s="6"/>
      <c r="AP435" s="6"/>
      <c r="AQ435" s="6"/>
      <c r="AR435" s="6"/>
      <c r="AS435" s="6"/>
      <c r="AT435" s="6"/>
      <c r="AU435" s="6"/>
      <c r="AV435" s="6"/>
      <c r="AW435" s="6"/>
      <c r="AX435" s="6"/>
      <c r="AY435" s="6"/>
    </row>
    <row r="436" spans="2:51" ht="18" customHeight="1" x14ac:dyDescent="0.2">
      <c r="B436" s="77">
        <v>425</v>
      </c>
      <c r="C436" s="105"/>
      <c r="D436" s="117"/>
      <c r="E436" s="117"/>
      <c r="F436" s="117"/>
      <c r="G436" s="106" t="str">
        <f t="shared" si="93"/>
        <v/>
      </c>
      <c r="H436" s="38"/>
      <c r="I436" s="14"/>
      <c r="J436" s="144"/>
      <c r="K436" s="148" t="str">
        <f t="shared" si="94"/>
        <v/>
      </c>
      <c r="L436" s="101" t="str">
        <f t="shared" si="95"/>
        <v/>
      </c>
      <c r="M436" s="82"/>
      <c r="N436" s="84"/>
      <c r="O436" s="84"/>
      <c r="P436" s="84"/>
      <c r="Q436" s="15" t="str" cm="1">
        <f t="array" ref="Q436">IF(M436="","",IF($Q$11="4 Beste",SUM(LARGE(M436:P436,{1;2;3;4})),(IF($Q$11="3 Beste",SUM(LARGE(M436:P436,{1;2;3})),(IF($Q$11="2 Beste",SUM(LARGE(M436:P436,{1;2})),IF($Q$11="Bester",LARGE(M436:P436,1))))))))</f>
        <v/>
      </c>
      <c r="R436" s="101" t="str">
        <f t="shared" si="96"/>
        <v/>
      </c>
      <c r="S436" s="82"/>
      <c r="T436" s="84"/>
      <c r="U436" s="84"/>
      <c r="V436" s="84"/>
      <c r="W436" s="16" t="str" cm="1">
        <f t="array" ref="W436">IF(S436="","",IF($W$11="4 Beste",SUM(LARGE(S436:V436,{1;2;3;4})),(IF($W$11="3 Beste",SUM(LARGE(S436:V436,{1;2;3})),(IF($W$11="2 Beste",SUM(LARGE(S436:V436,{1;2})),IF($W$11="Bester",LARGE(S436:V436,1))))))))</f>
        <v/>
      </c>
      <c r="X436" s="101" t="str">
        <f t="shared" si="97"/>
        <v/>
      </c>
      <c r="Y436" s="14"/>
      <c r="Z436" s="101" t="str">
        <f t="shared" si="98"/>
        <v/>
      </c>
      <c r="AA436" s="18"/>
      <c r="AB436" s="23" t="str">
        <f t="shared" si="90"/>
        <v/>
      </c>
      <c r="AC436" s="24" t="str">
        <f t="shared" si="91"/>
        <v/>
      </c>
      <c r="AD436" s="24" t="str">
        <f t="shared" si="92"/>
        <v/>
      </c>
      <c r="AE436" s="22" t="str">
        <f t="shared" si="99"/>
        <v/>
      </c>
      <c r="AF436" s="16" t="str">
        <f t="shared" si="100"/>
        <v/>
      </c>
      <c r="AG436" s="103" t="str">
        <f t="shared" si="101"/>
        <v/>
      </c>
      <c r="AH436" s="25" t="str">
        <f t="shared" si="102"/>
        <v/>
      </c>
      <c r="AI436" s="26" t="str">
        <f t="shared" si="103"/>
        <v/>
      </c>
      <c r="AJ436" s="27" t="str">
        <f t="shared" si="104"/>
        <v/>
      </c>
      <c r="AL436" s="6"/>
      <c r="AM436" s="6"/>
      <c r="AN436" s="6"/>
      <c r="AO436" s="6"/>
      <c r="AP436" s="6"/>
      <c r="AQ436" s="6"/>
      <c r="AR436" s="6"/>
      <c r="AS436" s="6"/>
      <c r="AT436" s="6"/>
      <c r="AU436" s="6"/>
      <c r="AV436" s="6"/>
      <c r="AW436" s="6"/>
      <c r="AX436" s="6"/>
      <c r="AY436" s="6"/>
    </row>
    <row r="437" spans="2:51" ht="18" customHeight="1" x14ac:dyDescent="0.2">
      <c r="B437" s="77">
        <v>426</v>
      </c>
      <c r="C437" s="105"/>
      <c r="D437" s="117"/>
      <c r="E437" s="117"/>
      <c r="F437" s="117"/>
      <c r="G437" s="106" t="str">
        <f t="shared" si="93"/>
        <v/>
      </c>
      <c r="H437" s="38"/>
      <c r="I437" s="14"/>
      <c r="J437" s="144"/>
      <c r="K437" s="148" t="str">
        <f t="shared" si="94"/>
        <v/>
      </c>
      <c r="L437" s="101" t="str">
        <f t="shared" si="95"/>
        <v/>
      </c>
      <c r="M437" s="82"/>
      <c r="N437" s="84"/>
      <c r="O437" s="84"/>
      <c r="P437" s="84"/>
      <c r="Q437" s="15" t="str" cm="1">
        <f t="array" ref="Q437">IF(M437="","",IF($Q$11="4 Beste",SUM(LARGE(M437:P437,{1;2;3;4})),(IF($Q$11="3 Beste",SUM(LARGE(M437:P437,{1;2;3})),(IF($Q$11="2 Beste",SUM(LARGE(M437:P437,{1;2})),IF($Q$11="Bester",LARGE(M437:P437,1))))))))</f>
        <v/>
      </c>
      <c r="R437" s="101" t="str">
        <f t="shared" si="96"/>
        <v/>
      </c>
      <c r="S437" s="82"/>
      <c r="T437" s="84"/>
      <c r="U437" s="84"/>
      <c r="V437" s="84"/>
      <c r="W437" s="16" t="str" cm="1">
        <f t="array" ref="W437">IF(S437="","",IF($W$11="4 Beste",SUM(LARGE(S437:V437,{1;2;3;4})),(IF($W$11="3 Beste",SUM(LARGE(S437:V437,{1;2;3})),(IF($W$11="2 Beste",SUM(LARGE(S437:V437,{1;2})),IF($W$11="Bester",LARGE(S437:V437,1))))))))</f>
        <v/>
      </c>
      <c r="X437" s="101" t="str">
        <f t="shared" si="97"/>
        <v/>
      </c>
      <c r="Y437" s="14"/>
      <c r="Z437" s="101" t="str">
        <f t="shared" si="98"/>
        <v/>
      </c>
      <c r="AA437" s="18"/>
      <c r="AB437" s="23" t="str">
        <f t="shared" si="90"/>
        <v/>
      </c>
      <c r="AC437" s="24" t="str">
        <f t="shared" si="91"/>
        <v/>
      </c>
      <c r="AD437" s="24" t="str">
        <f t="shared" si="92"/>
        <v/>
      </c>
      <c r="AE437" s="22" t="str">
        <f t="shared" si="99"/>
        <v/>
      </c>
      <c r="AF437" s="16" t="str">
        <f t="shared" si="100"/>
        <v/>
      </c>
      <c r="AG437" s="103" t="str">
        <f t="shared" si="101"/>
        <v/>
      </c>
      <c r="AH437" s="25" t="str">
        <f t="shared" si="102"/>
        <v/>
      </c>
      <c r="AI437" s="26" t="str">
        <f t="shared" si="103"/>
        <v/>
      </c>
      <c r="AJ437" s="27" t="str">
        <f t="shared" si="104"/>
        <v/>
      </c>
      <c r="AL437" s="6"/>
      <c r="AM437" s="6"/>
      <c r="AN437" s="6"/>
      <c r="AO437" s="6"/>
      <c r="AP437" s="6"/>
      <c r="AQ437" s="6"/>
      <c r="AR437" s="6"/>
      <c r="AS437" s="6"/>
      <c r="AT437" s="6"/>
      <c r="AU437" s="6"/>
      <c r="AV437" s="6"/>
      <c r="AW437" s="6"/>
      <c r="AX437" s="6"/>
      <c r="AY437" s="6"/>
    </row>
    <row r="438" spans="2:51" ht="18" customHeight="1" x14ac:dyDescent="0.2">
      <c r="B438" s="77">
        <v>427</v>
      </c>
      <c r="C438" s="105"/>
      <c r="D438" s="117"/>
      <c r="E438" s="117"/>
      <c r="F438" s="117"/>
      <c r="G438" s="106" t="str">
        <f t="shared" si="93"/>
        <v/>
      </c>
      <c r="H438" s="38"/>
      <c r="I438" s="14"/>
      <c r="J438" s="144"/>
      <c r="K438" s="148" t="str">
        <f t="shared" si="94"/>
        <v/>
      </c>
      <c r="L438" s="101" t="str">
        <f t="shared" si="95"/>
        <v/>
      </c>
      <c r="M438" s="82"/>
      <c r="N438" s="84"/>
      <c r="O438" s="84"/>
      <c r="P438" s="84"/>
      <c r="Q438" s="15" t="str" cm="1">
        <f t="array" ref="Q438">IF(M438="","",IF($Q$11="4 Beste",SUM(LARGE(M438:P438,{1;2;3;4})),(IF($Q$11="3 Beste",SUM(LARGE(M438:P438,{1;2;3})),(IF($Q$11="2 Beste",SUM(LARGE(M438:P438,{1;2})),IF($Q$11="Bester",LARGE(M438:P438,1))))))))</f>
        <v/>
      </c>
      <c r="R438" s="101" t="str">
        <f t="shared" si="96"/>
        <v/>
      </c>
      <c r="S438" s="82"/>
      <c r="T438" s="84"/>
      <c r="U438" s="84"/>
      <c r="V438" s="84"/>
      <c r="W438" s="16" t="str" cm="1">
        <f t="array" ref="W438">IF(S438="","",IF($W$11="4 Beste",SUM(LARGE(S438:V438,{1;2;3;4})),(IF($W$11="3 Beste",SUM(LARGE(S438:V438,{1;2;3})),(IF($W$11="2 Beste",SUM(LARGE(S438:V438,{1;2})),IF($W$11="Bester",LARGE(S438:V438,1))))))))</f>
        <v/>
      </c>
      <c r="X438" s="101" t="str">
        <f t="shared" si="97"/>
        <v/>
      </c>
      <c r="Y438" s="14"/>
      <c r="Z438" s="101" t="str">
        <f t="shared" si="98"/>
        <v/>
      </c>
      <c r="AA438" s="18"/>
      <c r="AB438" s="23" t="str">
        <f t="shared" si="90"/>
        <v/>
      </c>
      <c r="AC438" s="24" t="str">
        <f t="shared" si="91"/>
        <v/>
      </c>
      <c r="AD438" s="24" t="str">
        <f t="shared" si="92"/>
        <v/>
      </c>
      <c r="AE438" s="22" t="str">
        <f t="shared" si="99"/>
        <v/>
      </c>
      <c r="AF438" s="16" t="str">
        <f t="shared" si="100"/>
        <v/>
      </c>
      <c r="AG438" s="103" t="str">
        <f t="shared" si="101"/>
        <v/>
      </c>
      <c r="AH438" s="25" t="str">
        <f t="shared" si="102"/>
        <v/>
      </c>
      <c r="AI438" s="26" t="str">
        <f t="shared" si="103"/>
        <v/>
      </c>
      <c r="AJ438" s="27" t="str">
        <f t="shared" si="104"/>
        <v/>
      </c>
      <c r="AL438" s="6"/>
      <c r="AM438" s="6"/>
      <c r="AN438" s="6"/>
      <c r="AO438" s="6"/>
      <c r="AP438" s="6"/>
      <c r="AQ438" s="6"/>
      <c r="AR438" s="6"/>
      <c r="AS438" s="6"/>
      <c r="AT438" s="6"/>
      <c r="AU438" s="6"/>
      <c r="AV438" s="6"/>
      <c r="AW438" s="6"/>
      <c r="AX438" s="6"/>
      <c r="AY438" s="6"/>
    </row>
    <row r="439" spans="2:51" ht="18" customHeight="1" x14ac:dyDescent="0.2">
      <c r="B439" s="77">
        <v>428</v>
      </c>
      <c r="C439" s="105"/>
      <c r="D439" s="117"/>
      <c r="E439" s="117"/>
      <c r="F439" s="117"/>
      <c r="G439" s="106" t="str">
        <f t="shared" si="93"/>
        <v/>
      </c>
      <c r="H439" s="38"/>
      <c r="I439" s="14"/>
      <c r="J439" s="144"/>
      <c r="K439" s="148" t="str">
        <f t="shared" si="94"/>
        <v/>
      </c>
      <c r="L439" s="101" t="str">
        <f t="shared" si="95"/>
        <v/>
      </c>
      <c r="M439" s="82"/>
      <c r="N439" s="84"/>
      <c r="O439" s="84"/>
      <c r="P439" s="84"/>
      <c r="Q439" s="15" t="str" cm="1">
        <f t="array" ref="Q439">IF(M439="","",IF($Q$11="4 Beste",SUM(LARGE(M439:P439,{1;2;3;4})),(IF($Q$11="3 Beste",SUM(LARGE(M439:P439,{1;2;3})),(IF($Q$11="2 Beste",SUM(LARGE(M439:P439,{1;2})),IF($Q$11="Bester",LARGE(M439:P439,1))))))))</f>
        <v/>
      </c>
      <c r="R439" s="101" t="str">
        <f t="shared" si="96"/>
        <v/>
      </c>
      <c r="S439" s="82"/>
      <c r="T439" s="84"/>
      <c r="U439" s="84"/>
      <c r="V439" s="84"/>
      <c r="W439" s="16" t="str" cm="1">
        <f t="array" ref="W439">IF(S439="","",IF($W$11="4 Beste",SUM(LARGE(S439:V439,{1;2;3;4})),(IF($W$11="3 Beste",SUM(LARGE(S439:V439,{1;2;3})),(IF($W$11="2 Beste",SUM(LARGE(S439:V439,{1;2})),IF($W$11="Bester",LARGE(S439:V439,1))))))))</f>
        <v/>
      </c>
      <c r="X439" s="101" t="str">
        <f t="shared" si="97"/>
        <v/>
      </c>
      <c r="Y439" s="14"/>
      <c r="Z439" s="101" t="str">
        <f t="shared" si="98"/>
        <v/>
      </c>
      <c r="AA439" s="18"/>
      <c r="AB439" s="23" t="str">
        <f t="shared" si="90"/>
        <v/>
      </c>
      <c r="AC439" s="24" t="str">
        <f t="shared" si="91"/>
        <v/>
      </c>
      <c r="AD439" s="24" t="str">
        <f t="shared" si="92"/>
        <v/>
      </c>
      <c r="AE439" s="22" t="str">
        <f t="shared" si="99"/>
        <v/>
      </c>
      <c r="AF439" s="16" t="str">
        <f t="shared" si="100"/>
        <v/>
      </c>
      <c r="AG439" s="103" t="str">
        <f t="shared" si="101"/>
        <v/>
      </c>
      <c r="AH439" s="25" t="str">
        <f t="shared" si="102"/>
        <v/>
      </c>
      <c r="AI439" s="26" t="str">
        <f t="shared" si="103"/>
        <v/>
      </c>
      <c r="AJ439" s="27" t="str">
        <f t="shared" si="104"/>
        <v/>
      </c>
      <c r="AL439" s="6"/>
      <c r="AM439" s="6"/>
      <c r="AN439" s="6"/>
      <c r="AO439" s="6"/>
      <c r="AP439" s="6"/>
      <c r="AQ439" s="6"/>
      <c r="AR439" s="6"/>
      <c r="AS439" s="6"/>
      <c r="AT439" s="6"/>
      <c r="AU439" s="6"/>
      <c r="AV439" s="6"/>
      <c r="AW439" s="6"/>
      <c r="AX439" s="6"/>
      <c r="AY439" s="6"/>
    </row>
    <row r="440" spans="2:51" ht="18" customHeight="1" x14ac:dyDescent="0.2">
      <c r="B440" s="77">
        <v>429</v>
      </c>
      <c r="C440" s="105"/>
      <c r="D440" s="117"/>
      <c r="E440" s="117"/>
      <c r="F440" s="117"/>
      <c r="G440" s="106" t="str">
        <f t="shared" si="93"/>
        <v/>
      </c>
      <c r="H440" s="38"/>
      <c r="I440" s="14"/>
      <c r="J440" s="144"/>
      <c r="K440" s="148" t="str">
        <f t="shared" si="94"/>
        <v/>
      </c>
      <c r="L440" s="101" t="str">
        <f t="shared" si="95"/>
        <v/>
      </c>
      <c r="M440" s="82"/>
      <c r="N440" s="84"/>
      <c r="O440" s="84"/>
      <c r="P440" s="84"/>
      <c r="Q440" s="15" t="str" cm="1">
        <f t="array" ref="Q440">IF(M440="","",IF($Q$11="4 Beste",SUM(LARGE(M440:P440,{1;2;3;4})),(IF($Q$11="3 Beste",SUM(LARGE(M440:P440,{1;2;3})),(IF($Q$11="2 Beste",SUM(LARGE(M440:P440,{1;2})),IF($Q$11="Bester",LARGE(M440:P440,1))))))))</f>
        <v/>
      </c>
      <c r="R440" s="101" t="str">
        <f t="shared" si="96"/>
        <v/>
      </c>
      <c r="S440" s="82"/>
      <c r="T440" s="84"/>
      <c r="U440" s="84"/>
      <c r="V440" s="84"/>
      <c r="W440" s="16" t="str" cm="1">
        <f t="array" ref="W440">IF(S440="","",IF($W$11="4 Beste",SUM(LARGE(S440:V440,{1;2;3;4})),(IF($W$11="3 Beste",SUM(LARGE(S440:V440,{1;2;3})),(IF($W$11="2 Beste",SUM(LARGE(S440:V440,{1;2})),IF($W$11="Bester",LARGE(S440:V440,1))))))))</f>
        <v/>
      </c>
      <c r="X440" s="101" t="str">
        <f t="shared" si="97"/>
        <v/>
      </c>
      <c r="Y440" s="14"/>
      <c r="Z440" s="101" t="str">
        <f t="shared" si="98"/>
        <v/>
      </c>
      <c r="AA440" s="18"/>
      <c r="AB440" s="23" t="str">
        <f t="shared" si="90"/>
        <v/>
      </c>
      <c r="AC440" s="24" t="str">
        <f t="shared" si="91"/>
        <v/>
      </c>
      <c r="AD440" s="24" t="str">
        <f t="shared" si="92"/>
        <v/>
      </c>
      <c r="AE440" s="22" t="str">
        <f t="shared" si="99"/>
        <v/>
      </c>
      <c r="AF440" s="16" t="str">
        <f t="shared" si="100"/>
        <v/>
      </c>
      <c r="AG440" s="103" t="str">
        <f t="shared" si="101"/>
        <v/>
      </c>
      <c r="AH440" s="25" t="str">
        <f t="shared" si="102"/>
        <v/>
      </c>
      <c r="AI440" s="26" t="str">
        <f t="shared" si="103"/>
        <v/>
      </c>
      <c r="AJ440" s="27" t="str">
        <f t="shared" si="104"/>
        <v/>
      </c>
      <c r="AL440" s="6"/>
      <c r="AM440" s="6"/>
      <c r="AN440" s="6"/>
      <c r="AO440" s="6"/>
      <c r="AP440" s="6"/>
      <c r="AQ440" s="6"/>
      <c r="AR440" s="6"/>
      <c r="AS440" s="6"/>
      <c r="AT440" s="6"/>
      <c r="AU440" s="6"/>
      <c r="AV440" s="6"/>
      <c r="AW440" s="6"/>
      <c r="AX440" s="6"/>
      <c r="AY440" s="6"/>
    </row>
    <row r="441" spans="2:51" ht="18" customHeight="1" x14ac:dyDescent="0.2">
      <c r="B441" s="77">
        <v>430</v>
      </c>
      <c r="C441" s="105"/>
      <c r="D441" s="117"/>
      <c r="E441" s="117"/>
      <c r="F441" s="117"/>
      <c r="G441" s="106" t="str">
        <f t="shared" si="93"/>
        <v/>
      </c>
      <c r="H441" s="38"/>
      <c r="I441" s="14"/>
      <c r="J441" s="144"/>
      <c r="K441" s="148" t="str">
        <f t="shared" si="94"/>
        <v/>
      </c>
      <c r="L441" s="101" t="str">
        <f t="shared" si="95"/>
        <v/>
      </c>
      <c r="M441" s="82"/>
      <c r="N441" s="84"/>
      <c r="O441" s="84"/>
      <c r="P441" s="84"/>
      <c r="Q441" s="15" t="str" cm="1">
        <f t="array" ref="Q441">IF(M441="","",IF($Q$11="4 Beste",SUM(LARGE(M441:P441,{1;2;3;4})),(IF($Q$11="3 Beste",SUM(LARGE(M441:P441,{1;2;3})),(IF($Q$11="2 Beste",SUM(LARGE(M441:P441,{1;2})),IF($Q$11="Bester",LARGE(M441:P441,1))))))))</f>
        <v/>
      </c>
      <c r="R441" s="101" t="str">
        <f t="shared" si="96"/>
        <v/>
      </c>
      <c r="S441" s="82"/>
      <c r="T441" s="84"/>
      <c r="U441" s="84"/>
      <c r="V441" s="84"/>
      <c r="W441" s="16" t="str" cm="1">
        <f t="array" ref="W441">IF(S441="","",IF($W$11="4 Beste",SUM(LARGE(S441:V441,{1;2;3;4})),(IF($W$11="3 Beste",SUM(LARGE(S441:V441,{1;2;3})),(IF($W$11="2 Beste",SUM(LARGE(S441:V441,{1;2})),IF($W$11="Bester",LARGE(S441:V441,1))))))))</f>
        <v/>
      </c>
      <c r="X441" s="101" t="str">
        <f t="shared" si="97"/>
        <v/>
      </c>
      <c r="Y441" s="14"/>
      <c r="Z441" s="101" t="str">
        <f t="shared" si="98"/>
        <v/>
      </c>
      <c r="AA441" s="18"/>
      <c r="AB441" s="23" t="str">
        <f t="shared" si="90"/>
        <v/>
      </c>
      <c r="AC441" s="24" t="str">
        <f t="shared" si="91"/>
        <v/>
      </c>
      <c r="AD441" s="24" t="str">
        <f t="shared" si="92"/>
        <v/>
      </c>
      <c r="AE441" s="22" t="str">
        <f t="shared" si="99"/>
        <v/>
      </c>
      <c r="AF441" s="16" t="str">
        <f t="shared" si="100"/>
        <v/>
      </c>
      <c r="AG441" s="103" t="str">
        <f t="shared" si="101"/>
        <v/>
      </c>
      <c r="AH441" s="25" t="str">
        <f t="shared" si="102"/>
        <v/>
      </c>
      <c r="AI441" s="26" t="str">
        <f t="shared" si="103"/>
        <v/>
      </c>
      <c r="AJ441" s="27" t="str">
        <f t="shared" si="104"/>
        <v/>
      </c>
      <c r="AL441" s="6"/>
      <c r="AM441" s="6"/>
      <c r="AN441" s="6"/>
      <c r="AO441" s="6"/>
      <c r="AP441" s="6"/>
      <c r="AQ441" s="6"/>
      <c r="AR441" s="6"/>
      <c r="AS441" s="6"/>
      <c r="AT441" s="6"/>
      <c r="AU441" s="6"/>
      <c r="AV441" s="6"/>
      <c r="AW441" s="6"/>
      <c r="AX441" s="6"/>
      <c r="AY441" s="6"/>
    </row>
    <row r="442" spans="2:51" ht="18" customHeight="1" x14ac:dyDescent="0.2">
      <c r="B442" s="77">
        <v>431</v>
      </c>
      <c r="C442" s="105"/>
      <c r="D442" s="117"/>
      <c r="E442" s="117"/>
      <c r="F442" s="117"/>
      <c r="G442" s="106" t="str">
        <f t="shared" si="93"/>
        <v/>
      </c>
      <c r="H442" s="38"/>
      <c r="I442" s="14"/>
      <c r="J442" s="144"/>
      <c r="K442" s="148" t="str">
        <f t="shared" si="94"/>
        <v/>
      </c>
      <c r="L442" s="101" t="str">
        <f t="shared" si="95"/>
        <v/>
      </c>
      <c r="M442" s="82"/>
      <c r="N442" s="84"/>
      <c r="O442" s="84"/>
      <c r="P442" s="84"/>
      <c r="Q442" s="15" t="str" cm="1">
        <f t="array" ref="Q442">IF(M442="","",IF($Q$11="4 Beste",SUM(LARGE(M442:P442,{1;2;3;4})),(IF($Q$11="3 Beste",SUM(LARGE(M442:P442,{1;2;3})),(IF($Q$11="2 Beste",SUM(LARGE(M442:P442,{1;2})),IF($Q$11="Bester",LARGE(M442:P442,1))))))))</f>
        <v/>
      </c>
      <c r="R442" s="101" t="str">
        <f t="shared" si="96"/>
        <v/>
      </c>
      <c r="S442" s="82"/>
      <c r="T442" s="84"/>
      <c r="U442" s="84"/>
      <c r="V442" s="84"/>
      <c r="W442" s="16" t="str" cm="1">
        <f t="array" ref="W442">IF(S442="","",IF($W$11="4 Beste",SUM(LARGE(S442:V442,{1;2;3;4})),(IF($W$11="3 Beste",SUM(LARGE(S442:V442,{1;2;3})),(IF($W$11="2 Beste",SUM(LARGE(S442:V442,{1;2})),IF($W$11="Bester",LARGE(S442:V442,1))))))))</f>
        <v/>
      </c>
      <c r="X442" s="101" t="str">
        <f t="shared" si="97"/>
        <v/>
      </c>
      <c r="Y442" s="14"/>
      <c r="Z442" s="101" t="str">
        <f t="shared" si="98"/>
        <v/>
      </c>
      <c r="AA442" s="18"/>
      <c r="AB442" s="23" t="str">
        <f t="shared" si="90"/>
        <v/>
      </c>
      <c r="AC442" s="24" t="str">
        <f t="shared" si="91"/>
        <v/>
      </c>
      <c r="AD442" s="24" t="str">
        <f t="shared" si="92"/>
        <v/>
      </c>
      <c r="AE442" s="22" t="str">
        <f t="shared" si="99"/>
        <v/>
      </c>
      <c r="AF442" s="16" t="str">
        <f t="shared" si="100"/>
        <v/>
      </c>
      <c r="AG442" s="103" t="str">
        <f t="shared" si="101"/>
        <v/>
      </c>
      <c r="AH442" s="25" t="str">
        <f t="shared" si="102"/>
        <v/>
      </c>
      <c r="AI442" s="26" t="str">
        <f t="shared" si="103"/>
        <v/>
      </c>
      <c r="AJ442" s="27" t="str">
        <f t="shared" si="104"/>
        <v/>
      </c>
      <c r="AL442" s="6"/>
      <c r="AM442" s="6"/>
      <c r="AN442" s="6"/>
      <c r="AO442" s="6"/>
      <c r="AP442" s="6"/>
      <c r="AQ442" s="6"/>
      <c r="AR442" s="6"/>
      <c r="AS442" s="6"/>
      <c r="AT442" s="6"/>
      <c r="AU442" s="6"/>
      <c r="AV442" s="6"/>
      <c r="AW442" s="6"/>
      <c r="AX442" s="6"/>
      <c r="AY442" s="6"/>
    </row>
    <row r="443" spans="2:51" ht="18" customHeight="1" x14ac:dyDescent="0.2">
      <c r="B443" s="77">
        <v>432</v>
      </c>
      <c r="C443" s="105"/>
      <c r="D443" s="117"/>
      <c r="E443" s="117"/>
      <c r="F443" s="117"/>
      <c r="G443" s="106" t="str">
        <f t="shared" si="93"/>
        <v/>
      </c>
      <c r="H443" s="38"/>
      <c r="I443" s="14"/>
      <c r="J443" s="144"/>
      <c r="K443" s="148" t="str">
        <f t="shared" si="94"/>
        <v/>
      </c>
      <c r="L443" s="101" t="str">
        <f t="shared" si="95"/>
        <v/>
      </c>
      <c r="M443" s="82"/>
      <c r="N443" s="84"/>
      <c r="O443" s="84"/>
      <c r="P443" s="84"/>
      <c r="Q443" s="15" t="str" cm="1">
        <f t="array" ref="Q443">IF(M443="","",IF($Q$11="4 Beste",SUM(LARGE(M443:P443,{1;2;3;4})),(IF($Q$11="3 Beste",SUM(LARGE(M443:P443,{1;2;3})),(IF($Q$11="2 Beste",SUM(LARGE(M443:P443,{1;2})),IF($Q$11="Bester",LARGE(M443:P443,1))))))))</f>
        <v/>
      </c>
      <c r="R443" s="101" t="str">
        <f t="shared" si="96"/>
        <v/>
      </c>
      <c r="S443" s="82"/>
      <c r="T443" s="84"/>
      <c r="U443" s="84"/>
      <c r="V443" s="84"/>
      <c r="W443" s="16" t="str" cm="1">
        <f t="array" ref="W443">IF(S443="","",IF($W$11="4 Beste",SUM(LARGE(S443:V443,{1;2;3;4})),(IF($W$11="3 Beste",SUM(LARGE(S443:V443,{1;2;3})),(IF($W$11="2 Beste",SUM(LARGE(S443:V443,{1;2})),IF($W$11="Bester",LARGE(S443:V443,1))))))))</f>
        <v/>
      </c>
      <c r="X443" s="101" t="str">
        <f t="shared" si="97"/>
        <v/>
      </c>
      <c r="Y443" s="14"/>
      <c r="Z443" s="101" t="str">
        <f t="shared" si="98"/>
        <v/>
      </c>
      <c r="AA443" s="18"/>
      <c r="AB443" s="23" t="str">
        <f t="shared" si="90"/>
        <v/>
      </c>
      <c r="AC443" s="24" t="str">
        <f t="shared" si="91"/>
        <v/>
      </c>
      <c r="AD443" s="24" t="str">
        <f t="shared" si="92"/>
        <v/>
      </c>
      <c r="AE443" s="22" t="str">
        <f t="shared" si="99"/>
        <v/>
      </c>
      <c r="AF443" s="16" t="str">
        <f t="shared" si="100"/>
        <v/>
      </c>
      <c r="AG443" s="103" t="str">
        <f t="shared" si="101"/>
        <v/>
      </c>
      <c r="AH443" s="25" t="str">
        <f t="shared" si="102"/>
        <v/>
      </c>
      <c r="AI443" s="26" t="str">
        <f t="shared" si="103"/>
        <v/>
      </c>
      <c r="AJ443" s="27" t="str">
        <f t="shared" si="104"/>
        <v/>
      </c>
      <c r="AL443" s="6"/>
      <c r="AM443" s="6"/>
      <c r="AN443" s="6"/>
      <c r="AO443" s="6"/>
      <c r="AP443" s="6"/>
      <c r="AQ443" s="6"/>
      <c r="AR443" s="6"/>
      <c r="AS443" s="6"/>
      <c r="AT443" s="6"/>
      <c r="AU443" s="6"/>
      <c r="AV443" s="6"/>
      <c r="AW443" s="6"/>
      <c r="AX443" s="6"/>
      <c r="AY443" s="6"/>
    </row>
    <row r="444" spans="2:51" ht="18" customHeight="1" x14ac:dyDescent="0.2">
      <c r="B444" s="77">
        <v>433</v>
      </c>
      <c r="C444" s="105"/>
      <c r="D444" s="117"/>
      <c r="E444" s="117"/>
      <c r="F444" s="117"/>
      <c r="G444" s="106" t="str">
        <f t="shared" si="93"/>
        <v/>
      </c>
      <c r="H444" s="38"/>
      <c r="I444" s="14"/>
      <c r="J444" s="144"/>
      <c r="K444" s="148" t="str">
        <f t="shared" si="94"/>
        <v/>
      </c>
      <c r="L444" s="101" t="str">
        <f t="shared" si="95"/>
        <v/>
      </c>
      <c r="M444" s="82"/>
      <c r="N444" s="84"/>
      <c r="O444" s="84"/>
      <c r="P444" s="84"/>
      <c r="Q444" s="15" t="str" cm="1">
        <f t="array" ref="Q444">IF(M444="","",IF($Q$11="4 Beste",SUM(LARGE(M444:P444,{1;2;3;4})),(IF($Q$11="3 Beste",SUM(LARGE(M444:P444,{1;2;3})),(IF($Q$11="2 Beste",SUM(LARGE(M444:P444,{1;2})),IF($Q$11="Bester",LARGE(M444:P444,1))))))))</f>
        <v/>
      </c>
      <c r="R444" s="101" t="str">
        <f t="shared" si="96"/>
        <v/>
      </c>
      <c r="S444" s="82"/>
      <c r="T444" s="84"/>
      <c r="U444" s="84"/>
      <c r="V444" s="84"/>
      <c r="W444" s="16" t="str" cm="1">
        <f t="array" ref="W444">IF(S444="","",IF($W$11="4 Beste",SUM(LARGE(S444:V444,{1;2;3;4})),(IF($W$11="3 Beste",SUM(LARGE(S444:V444,{1;2;3})),(IF($W$11="2 Beste",SUM(LARGE(S444:V444,{1;2})),IF($W$11="Bester",LARGE(S444:V444,1))))))))</f>
        <v/>
      </c>
      <c r="X444" s="101" t="str">
        <f t="shared" si="97"/>
        <v/>
      </c>
      <c r="Y444" s="14"/>
      <c r="Z444" s="101" t="str">
        <f t="shared" si="98"/>
        <v/>
      </c>
      <c r="AA444" s="18"/>
      <c r="AB444" s="23" t="str">
        <f t="shared" si="90"/>
        <v/>
      </c>
      <c r="AC444" s="24" t="str">
        <f t="shared" si="91"/>
        <v/>
      </c>
      <c r="AD444" s="24" t="str">
        <f t="shared" si="92"/>
        <v/>
      </c>
      <c r="AE444" s="22" t="str">
        <f t="shared" si="99"/>
        <v/>
      </c>
      <c r="AF444" s="16" t="str">
        <f t="shared" si="100"/>
        <v/>
      </c>
      <c r="AG444" s="103" t="str">
        <f t="shared" si="101"/>
        <v/>
      </c>
      <c r="AH444" s="25" t="str">
        <f t="shared" si="102"/>
        <v/>
      </c>
      <c r="AI444" s="26" t="str">
        <f t="shared" si="103"/>
        <v/>
      </c>
      <c r="AJ444" s="27" t="str">
        <f t="shared" si="104"/>
        <v/>
      </c>
      <c r="AL444" s="6"/>
      <c r="AM444" s="6"/>
      <c r="AN444" s="6"/>
      <c r="AO444" s="6"/>
      <c r="AP444" s="6"/>
      <c r="AQ444" s="6"/>
      <c r="AR444" s="6"/>
      <c r="AS444" s="6"/>
      <c r="AT444" s="6"/>
      <c r="AU444" s="6"/>
      <c r="AV444" s="6"/>
      <c r="AW444" s="6"/>
      <c r="AX444" s="6"/>
      <c r="AY444" s="6"/>
    </row>
    <row r="445" spans="2:51" ht="18" customHeight="1" x14ac:dyDescent="0.2">
      <c r="B445" s="77">
        <v>434</v>
      </c>
      <c r="C445" s="105"/>
      <c r="D445" s="117"/>
      <c r="E445" s="117"/>
      <c r="F445" s="117"/>
      <c r="G445" s="106" t="str">
        <f t="shared" si="93"/>
        <v/>
      </c>
      <c r="H445" s="38"/>
      <c r="I445" s="14"/>
      <c r="J445" s="144"/>
      <c r="K445" s="148" t="str">
        <f t="shared" si="94"/>
        <v/>
      </c>
      <c r="L445" s="101" t="str">
        <f t="shared" si="95"/>
        <v/>
      </c>
      <c r="M445" s="82"/>
      <c r="N445" s="84"/>
      <c r="O445" s="84"/>
      <c r="P445" s="84"/>
      <c r="Q445" s="15" t="str" cm="1">
        <f t="array" ref="Q445">IF(M445="","",IF($Q$11="4 Beste",SUM(LARGE(M445:P445,{1;2;3;4})),(IF($Q$11="3 Beste",SUM(LARGE(M445:P445,{1;2;3})),(IF($Q$11="2 Beste",SUM(LARGE(M445:P445,{1;2})),IF($Q$11="Bester",LARGE(M445:P445,1))))))))</f>
        <v/>
      </c>
      <c r="R445" s="101" t="str">
        <f t="shared" si="96"/>
        <v/>
      </c>
      <c r="S445" s="82"/>
      <c r="T445" s="84"/>
      <c r="U445" s="84"/>
      <c r="V445" s="84"/>
      <c r="W445" s="16" t="str" cm="1">
        <f t="array" ref="W445">IF(S445="","",IF($W$11="4 Beste",SUM(LARGE(S445:V445,{1;2;3;4})),(IF($W$11="3 Beste",SUM(LARGE(S445:V445,{1;2;3})),(IF($W$11="2 Beste",SUM(LARGE(S445:V445,{1;2})),IF($W$11="Bester",LARGE(S445:V445,1))))))))</f>
        <v/>
      </c>
      <c r="X445" s="101" t="str">
        <f t="shared" si="97"/>
        <v/>
      </c>
      <c r="Y445" s="14"/>
      <c r="Z445" s="101" t="str">
        <f t="shared" si="98"/>
        <v/>
      </c>
      <c r="AA445" s="18"/>
      <c r="AB445" s="23" t="str">
        <f t="shared" si="90"/>
        <v/>
      </c>
      <c r="AC445" s="24" t="str">
        <f t="shared" si="91"/>
        <v/>
      </c>
      <c r="AD445" s="24" t="str">
        <f t="shared" si="92"/>
        <v/>
      </c>
      <c r="AE445" s="22" t="str">
        <f t="shared" si="99"/>
        <v/>
      </c>
      <c r="AF445" s="16" t="str">
        <f t="shared" si="100"/>
        <v/>
      </c>
      <c r="AG445" s="103" t="str">
        <f t="shared" si="101"/>
        <v/>
      </c>
      <c r="AH445" s="25" t="str">
        <f t="shared" si="102"/>
        <v/>
      </c>
      <c r="AI445" s="26" t="str">
        <f t="shared" si="103"/>
        <v/>
      </c>
      <c r="AJ445" s="27" t="str">
        <f t="shared" si="104"/>
        <v/>
      </c>
      <c r="AL445" s="6"/>
      <c r="AM445" s="6"/>
      <c r="AN445" s="6"/>
      <c r="AO445" s="6"/>
      <c r="AP445" s="6"/>
      <c r="AQ445" s="6"/>
      <c r="AR445" s="6"/>
      <c r="AS445" s="6"/>
      <c r="AT445" s="6"/>
      <c r="AU445" s="6"/>
      <c r="AV445" s="6"/>
      <c r="AW445" s="6"/>
      <c r="AX445" s="6"/>
      <c r="AY445" s="6"/>
    </row>
    <row r="446" spans="2:51" ht="18" customHeight="1" x14ac:dyDescent="0.2">
      <c r="B446" s="77">
        <v>435</v>
      </c>
      <c r="C446" s="105"/>
      <c r="D446" s="117"/>
      <c r="E446" s="117"/>
      <c r="F446" s="117"/>
      <c r="G446" s="106" t="str">
        <f t="shared" si="93"/>
        <v/>
      </c>
      <c r="H446" s="38"/>
      <c r="I446" s="14"/>
      <c r="J446" s="144"/>
      <c r="K446" s="148" t="str">
        <f t="shared" si="94"/>
        <v/>
      </c>
      <c r="L446" s="101" t="str">
        <f t="shared" si="95"/>
        <v/>
      </c>
      <c r="M446" s="82"/>
      <c r="N446" s="84"/>
      <c r="O446" s="84"/>
      <c r="P446" s="84"/>
      <c r="Q446" s="15" t="str" cm="1">
        <f t="array" ref="Q446">IF(M446="","",IF($Q$11="4 Beste",SUM(LARGE(M446:P446,{1;2;3;4})),(IF($Q$11="3 Beste",SUM(LARGE(M446:P446,{1;2;3})),(IF($Q$11="2 Beste",SUM(LARGE(M446:P446,{1;2})),IF($Q$11="Bester",LARGE(M446:P446,1))))))))</f>
        <v/>
      </c>
      <c r="R446" s="101" t="str">
        <f t="shared" si="96"/>
        <v/>
      </c>
      <c r="S446" s="82"/>
      <c r="T446" s="84"/>
      <c r="U446" s="84"/>
      <c r="V446" s="84"/>
      <c r="W446" s="16" t="str" cm="1">
        <f t="array" ref="W446">IF(S446="","",IF($W$11="4 Beste",SUM(LARGE(S446:V446,{1;2;3;4})),(IF($W$11="3 Beste",SUM(LARGE(S446:V446,{1;2;3})),(IF($W$11="2 Beste",SUM(LARGE(S446:V446,{1;2})),IF($W$11="Bester",LARGE(S446:V446,1))))))))</f>
        <v/>
      </c>
      <c r="X446" s="101" t="str">
        <f t="shared" si="97"/>
        <v/>
      </c>
      <c r="Y446" s="14"/>
      <c r="Z446" s="101" t="str">
        <f t="shared" si="98"/>
        <v/>
      </c>
      <c r="AA446" s="18"/>
      <c r="AB446" s="23" t="str">
        <f t="shared" si="90"/>
        <v/>
      </c>
      <c r="AC446" s="24" t="str">
        <f t="shared" si="91"/>
        <v/>
      </c>
      <c r="AD446" s="24" t="str">
        <f t="shared" si="92"/>
        <v/>
      </c>
      <c r="AE446" s="22" t="str">
        <f t="shared" si="99"/>
        <v/>
      </c>
      <c r="AF446" s="16" t="str">
        <f t="shared" si="100"/>
        <v/>
      </c>
      <c r="AG446" s="103" t="str">
        <f t="shared" si="101"/>
        <v/>
      </c>
      <c r="AH446" s="25" t="str">
        <f t="shared" si="102"/>
        <v/>
      </c>
      <c r="AI446" s="26" t="str">
        <f t="shared" si="103"/>
        <v/>
      </c>
      <c r="AJ446" s="27" t="str">
        <f t="shared" si="104"/>
        <v/>
      </c>
      <c r="AL446" s="6"/>
      <c r="AM446" s="6"/>
      <c r="AN446" s="6"/>
      <c r="AO446" s="6"/>
      <c r="AP446" s="6"/>
      <c r="AQ446" s="6"/>
      <c r="AR446" s="6"/>
      <c r="AS446" s="6"/>
      <c r="AT446" s="6"/>
      <c r="AU446" s="6"/>
      <c r="AV446" s="6"/>
      <c r="AW446" s="6"/>
      <c r="AX446" s="6"/>
      <c r="AY446" s="6"/>
    </row>
    <row r="447" spans="2:51" ht="18" customHeight="1" x14ac:dyDescent="0.2">
      <c r="B447" s="77">
        <v>436</v>
      </c>
      <c r="C447" s="105"/>
      <c r="D447" s="117"/>
      <c r="E447" s="117"/>
      <c r="F447" s="117"/>
      <c r="G447" s="106" t="str">
        <f t="shared" si="93"/>
        <v/>
      </c>
      <c r="H447" s="38"/>
      <c r="I447" s="14"/>
      <c r="J447" s="144"/>
      <c r="K447" s="148" t="str">
        <f t="shared" si="94"/>
        <v/>
      </c>
      <c r="L447" s="101" t="str">
        <f t="shared" si="95"/>
        <v/>
      </c>
      <c r="M447" s="82"/>
      <c r="N447" s="84"/>
      <c r="O447" s="84"/>
      <c r="P447" s="84"/>
      <c r="Q447" s="15" t="str" cm="1">
        <f t="array" ref="Q447">IF(M447="","",IF($Q$11="4 Beste",SUM(LARGE(M447:P447,{1;2;3;4})),(IF($Q$11="3 Beste",SUM(LARGE(M447:P447,{1;2;3})),(IF($Q$11="2 Beste",SUM(LARGE(M447:P447,{1;2})),IF($Q$11="Bester",LARGE(M447:P447,1))))))))</f>
        <v/>
      </c>
      <c r="R447" s="101" t="str">
        <f t="shared" si="96"/>
        <v/>
      </c>
      <c r="S447" s="82"/>
      <c r="T447" s="84"/>
      <c r="U447" s="84"/>
      <c r="V447" s="84"/>
      <c r="W447" s="16" t="str" cm="1">
        <f t="array" ref="W447">IF(S447="","",IF($W$11="4 Beste",SUM(LARGE(S447:V447,{1;2;3;4})),(IF($W$11="3 Beste",SUM(LARGE(S447:V447,{1;2;3})),(IF($W$11="2 Beste",SUM(LARGE(S447:V447,{1;2})),IF($W$11="Bester",LARGE(S447:V447,1))))))))</f>
        <v/>
      </c>
      <c r="X447" s="101" t="str">
        <f t="shared" si="97"/>
        <v/>
      </c>
      <c r="Y447" s="14"/>
      <c r="Z447" s="101" t="str">
        <f t="shared" si="98"/>
        <v/>
      </c>
      <c r="AA447" s="18"/>
      <c r="AB447" s="23" t="str">
        <f t="shared" si="90"/>
        <v/>
      </c>
      <c r="AC447" s="24" t="str">
        <f t="shared" si="91"/>
        <v/>
      </c>
      <c r="AD447" s="24" t="str">
        <f t="shared" si="92"/>
        <v/>
      </c>
      <c r="AE447" s="22" t="str">
        <f t="shared" si="99"/>
        <v/>
      </c>
      <c r="AF447" s="16" t="str">
        <f t="shared" si="100"/>
        <v/>
      </c>
      <c r="AG447" s="103" t="str">
        <f t="shared" si="101"/>
        <v/>
      </c>
      <c r="AH447" s="25" t="str">
        <f t="shared" si="102"/>
        <v/>
      </c>
      <c r="AI447" s="26" t="str">
        <f t="shared" si="103"/>
        <v/>
      </c>
      <c r="AJ447" s="27" t="str">
        <f t="shared" si="104"/>
        <v/>
      </c>
      <c r="AL447" s="6"/>
      <c r="AM447" s="6"/>
      <c r="AN447" s="6"/>
      <c r="AO447" s="6"/>
      <c r="AP447" s="6"/>
      <c r="AQ447" s="6"/>
      <c r="AR447" s="6"/>
      <c r="AS447" s="6"/>
      <c r="AT447" s="6"/>
      <c r="AU447" s="6"/>
      <c r="AV447" s="6"/>
      <c r="AW447" s="6"/>
      <c r="AX447" s="6"/>
      <c r="AY447" s="6"/>
    </row>
    <row r="448" spans="2:51" ht="18" customHeight="1" x14ac:dyDescent="0.2">
      <c r="B448" s="77">
        <v>437</v>
      </c>
      <c r="C448" s="105"/>
      <c r="D448" s="117"/>
      <c r="E448" s="117"/>
      <c r="F448" s="117"/>
      <c r="G448" s="106" t="str">
        <f t="shared" si="93"/>
        <v/>
      </c>
      <c r="H448" s="38"/>
      <c r="I448" s="14"/>
      <c r="J448" s="144"/>
      <c r="K448" s="148" t="str">
        <f t="shared" si="94"/>
        <v/>
      </c>
      <c r="L448" s="101" t="str">
        <f t="shared" si="95"/>
        <v/>
      </c>
      <c r="M448" s="82"/>
      <c r="N448" s="84"/>
      <c r="O448" s="84"/>
      <c r="P448" s="84"/>
      <c r="Q448" s="15" t="str" cm="1">
        <f t="array" ref="Q448">IF(M448="","",IF($Q$11="4 Beste",SUM(LARGE(M448:P448,{1;2;3;4})),(IF($Q$11="3 Beste",SUM(LARGE(M448:P448,{1;2;3})),(IF($Q$11="2 Beste",SUM(LARGE(M448:P448,{1;2})),IF($Q$11="Bester",LARGE(M448:P448,1))))))))</f>
        <v/>
      </c>
      <c r="R448" s="101" t="str">
        <f t="shared" si="96"/>
        <v/>
      </c>
      <c r="S448" s="82"/>
      <c r="T448" s="84"/>
      <c r="U448" s="84"/>
      <c r="V448" s="84"/>
      <c r="W448" s="16" t="str" cm="1">
        <f t="array" ref="W448">IF(S448="","",IF($W$11="4 Beste",SUM(LARGE(S448:V448,{1;2;3;4})),(IF($W$11="3 Beste",SUM(LARGE(S448:V448,{1;2;3})),(IF($W$11="2 Beste",SUM(LARGE(S448:V448,{1;2})),IF($W$11="Bester",LARGE(S448:V448,1))))))))</f>
        <v/>
      </c>
      <c r="X448" s="101" t="str">
        <f t="shared" si="97"/>
        <v/>
      </c>
      <c r="Y448" s="14"/>
      <c r="Z448" s="101" t="str">
        <f t="shared" si="98"/>
        <v/>
      </c>
      <c r="AA448" s="18"/>
      <c r="AB448" s="23" t="str">
        <f t="shared" si="90"/>
        <v/>
      </c>
      <c r="AC448" s="24" t="str">
        <f t="shared" si="91"/>
        <v/>
      </c>
      <c r="AD448" s="24" t="str">
        <f t="shared" si="92"/>
        <v/>
      </c>
      <c r="AE448" s="22" t="str">
        <f t="shared" si="99"/>
        <v/>
      </c>
      <c r="AF448" s="16" t="str">
        <f t="shared" si="100"/>
        <v/>
      </c>
      <c r="AG448" s="103" t="str">
        <f t="shared" si="101"/>
        <v/>
      </c>
      <c r="AH448" s="25" t="str">
        <f t="shared" si="102"/>
        <v/>
      </c>
      <c r="AI448" s="26" t="str">
        <f t="shared" si="103"/>
        <v/>
      </c>
      <c r="AJ448" s="27" t="str">
        <f t="shared" si="104"/>
        <v/>
      </c>
      <c r="AL448" s="6"/>
      <c r="AM448" s="6"/>
      <c r="AN448" s="6"/>
      <c r="AO448" s="6"/>
      <c r="AP448" s="6"/>
      <c r="AQ448" s="6"/>
      <c r="AR448" s="6"/>
      <c r="AS448" s="6"/>
      <c r="AT448" s="6"/>
      <c r="AU448" s="6"/>
      <c r="AV448" s="6"/>
      <c r="AW448" s="6"/>
      <c r="AX448" s="6"/>
      <c r="AY448" s="6"/>
    </row>
    <row r="449" spans="2:51" ht="18" customHeight="1" x14ac:dyDescent="0.2">
      <c r="B449" s="77">
        <v>438</v>
      </c>
      <c r="C449" s="105"/>
      <c r="D449" s="117"/>
      <c r="E449" s="117"/>
      <c r="F449" s="117"/>
      <c r="G449" s="106" t="str">
        <f t="shared" si="93"/>
        <v/>
      </c>
      <c r="H449" s="38"/>
      <c r="I449" s="14"/>
      <c r="J449" s="144"/>
      <c r="K449" s="148" t="str">
        <f t="shared" si="94"/>
        <v/>
      </c>
      <c r="L449" s="101" t="str">
        <f t="shared" si="95"/>
        <v/>
      </c>
      <c r="M449" s="82"/>
      <c r="N449" s="84"/>
      <c r="O449" s="84"/>
      <c r="P449" s="84"/>
      <c r="Q449" s="15" t="str" cm="1">
        <f t="array" ref="Q449">IF(M449="","",IF($Q$11="4 Beste",SUM(LARGE(M449:P449,{1;2;3;4})),(IF($Q$11="3 Beste",SUM(LARGE(M449:P449,{1;2;3})),(IF($Q$11="2 Beste",SUM(LARGE(M449:P449,{1;2})),IF($Q$11="Bester",LARGE(M449:P449,1))))))))</f>
        <v/>
      </c>
      <c r="R449" s="101" t="str">
        <f t="shared" si="96"/>
        <v/>
      </c>
      <c r="S449" s="82"/>
      <c r="T449" s="84"/>
      <c r="U449" s="84"/>
      <c r="V449" s="84"/>
      <c r="W449" s="16" t="str" cm="1">
        <f t="array" ref="W449">IF(S449="","",IF($W$11="4 Beste",SUM(LARGE(S449:V449,{1;2;3;4})),(IF($W$11="3 Beste",SUM(LARGE(S449:V449,{1;2;3})),(IF($W$11="2 Beste",SUM(LARGE(S449:V449,{1;2})),IF($W$11="Bester",LARGE(S449:V449,1))))))))</f>
        <v/>
      </c>
      <c r="X449" s="101" t="str">
        <f t="shared" si="97"/>
        <v/>
      </c>
      <c r="Y449" s="14"/>
      <c r="Z449" s="101" t="str">
        <f t="shared" si="98"/>
        <v/>
      </c>
      <c r="AA449" s="18"/>
      <c r="AB449" s="23" t="str">
        <f t="shared" si="90"/>
        <v/>
      </c>
      <c r="AC449" s="24" t="str">
        <f t="shared" si="91"/>
        <v/>
      </c>
      <c r="AD449" s="24" t="str">
        <f t="shared" si="92"/>
        <v/>
      </c>
      <c r="AE449" s="22" t="str">
        <f t="shared" si="99"/>
        <v/>
      </c>
      <c r="AF449" s="16" t="str">
        <f t="shared" si="100"/>
        <v/>
      </c>
      <c r="AG449" s="103" t="str">
        <f t="shared" si="101"/>
        <v/>
      </c>
      <c r="AH449" s="25" t="str">
        <f t="shared" si="102"/>
        <v/>
      </c>
      <c r="AI449" s="26" t="str">
        <f t="shared" si="103"/>
        <v/>
      </c>
      <c r="AJ449" s="27" t="str">
        <f t="shared" si="104"/>
        <v/>
      </c>
      <c r="AL449" s="6"/>
      <c r="AM449" s="6"/>
      <c r="AN449" s="6"/>
      <c r="AO449" s="6"/>
      <c r="AP449" s="6"/>
      <c r="AQ449" s="6"/>
      <c r="AR449" s="6"/>
      <c r="AS449" s="6"/>
      <c r="AT449" s="6"/>
      <c r="AU449" s="6"/>
      <c r="AV449" s="6"/>
      <c r="AW449" s="6"/>
      <c r="AX449" s="6"/>
      <c r="AY449" s="6"/>
    </row>
    <row r="450" spans="2:51" ht="18" customHeight="1" x14ac:dyDescent="0.2">
      <c r="B450" s="77">
        <v>439</v>
      </c>
      <c r="C450" s="105"/>
      <c r="D450" s="117"/>
      <c r="E450" s="117"/>
      <c r="F450" s="117"/>
      <c r="G450" s="106" t="str">
        <f t="shared" si="93"/>
        <v/>
      </c>
      <c r="H450" s="38"/>
      <c r="I450" s="14"/>
      <c r="J450" s="144"/>
      <c r="K450" s="148" t="str">
        <f t="shared" si="94"/>
        <v/>
      </c>
      <c r="L450" s="101" t="str">
        <f t="shared" si="95"/>
        <v/>
      </c>
      <c r="M450" s="82"/>
      <c r="N450" s="84"/>
      <c r="O450" s="84"/>
      <c r="P450" s="84"/>
      <c r="Q450" s="15" t="str" cm="1">
        <f t="array" ref="Q450">IF(M450="","",IF($Q$11="4 Beste",SUM(LARGE(M450:P450,{1;2;3;4})),(IF($Q$11="3 Beste",SUM(LARGE(M450:P450,{1;2;3})),(IF($Q$11="2 Beste",SUM(LARGE(M450:P450,{1;2})),IF($Q$11="Bester",LARGE(M450:P450,1))))))))</f>
        <v/>
      </c>
      <c r="R450" s="101" t="str">
        <f t="shared" si="96"/>
        <v/>
      </c>
      <c r="S450" s="82"/>
      <c r="T450" s="84"/>
      <c r="U450" s="84"/>
      <c r="V450" s="84"/>
      <c r="W450" s="16" t="str" cm="1">
        <f t="array" ref="W450">IF(S450="","",IF($W$11="4 Beste",SUM(LARGE(S450:V450,{1;2;3;4})),(IF($W$11="3 Beste",SUM(LARGE(S450:V450,{1;2;3})),(IF($W$11="2 Beste",SUM(LARGE(S450:V450,{1;2})),IF($W$11="Bester",LARGE(S450:V450,1))))))))</f>
        <v/>
      </c>
      <c r="X450" s="101" t="str">
        <f t="shared" si="97"/>
        <v/>
      </c>
      <c r="Y450" s="14"/>
      <c r="Z450" s="101" t="str">
        <f t="shared" si="98"/>
        <v/>
      </c>
      <c r="AA450" s="18"/>
      <c r="AB450" s="23" t="str">
        <f t="shared" si="90"/>
        <v/>
      </c>
      <c r="AC450" s="24" t="str">
        <f t="shared" si="91"/>
        <v/>
      </c>
      <c r="AD450" s="24" t="str">
        <f t="shared" si="92"/>
        <v/>
      </c>
      <c r="AE450" s="22" t="str">
        <f t="shared" si="99"/>
        <v/>
      </c>
      <c r="AF450" s="16" t="str">
        <f t="shared" si="100"/>
        <v/>
      </c>
      <c r="AG450" s="103" t="str">
        <f t="shared" si="101"/>
        <v/>
      </c>
      <c r="AH450" s="25" t="str">
        <f t="shared" si="102"/>
        <v/>
      </c>
      <c r="AI450" s="26" t="str">
        <f t="shared" si="103"/>
        <v/>
      </c>
      <c r="AJ450" s="27" t="str">
        <f t="shared" si="104"/>
        <v/>
      </c>
      <c r="AL450" s="6"/>
      <c r="AM450" s="6"/>
      <c r="AN450" s="6"/>
      <c r="AO450" s="6"/>
      <c r="AP450" s="6"/>
      <c r="AQ450" s="6"/>
      <c r="AR450" s="6"/>
      <c r="AS450" s="6"/>
      <c r="AT450" s="6"/>
      <c r="AU450" s="6"/>
      <c r="AV450" s="6"/>
      <c r="AW450" s="6"/>
      <c r="AX450" s="6"/>
      <c r="AY450" s="6"/>
    </row>
    <row r="451" spans="2:51" ht="18" customHeight="1" x14ac:dyDescent="0.2">
      <c r="B451" s="77">
        <v>440</v>
      </c>
      <c r="C451" s="105"/>
      <c r="D451" s="117"/>
      <c r="E451" s="117"/>
      <c r="F451" s="117"/>
      <c r="G451" s="106" t="str">
        <f t="shared" si="93"/>
        <v/>
      </c>
      <c r="H451" s="38"/>
      <c r="I451" s="14"/>
      <c r="J451" s="144"/>
      <c r="K451" s="148" t="str">
        <f t="shared" si="94"/>
        <v/>
      </c>
      <c r="L451" s="101" t="str">
        <f t="shared" si="95"/>
        <v/>
      </c>
      <c r="M451" s="82"/>
      <c r="N451" s="84"/>
      <c r="O451" s="84"/>
      <c r="P451" s="84"/>
      <c r="Q451" s="15" t="str" cm="1">
        <f t="array" ref="Q451">IF(M451="","",IF($Q$11="4 Beste",SUM(LARGE(M451:P451,{1;2;3;4})),(IF($Q$11="3 Beste",SUM(LARGE(M451:P451,{1;2;3})),(IF($Q$11="2 Beste",SUM(LARGE(M451:P451,{1;2})),IF($Q$11="Bester",LARGE(M451:P451,1))))))))</f>
        <v/>
      </c>
      <c r="R451" s="101" t="str">
        <f t="shared" si="96"/>
        <v/>
      </c>
      <c r="S451" s="82"/>
      <c r="T451" s="84"/>
      <c r="U451" s="84"/>
      <c r="V451" s="84"/>
      <c r="W451" s="16" t="str" cm="1">
        <f t="array" ref="W451">IF(S451="","",IF($W$11="4 Beste",SUM(LARGE(S451:V451,{1;2;3;4})),(IF($W$11="3 Beste",SUM(LARGE(S451:V451,{1;2;3})),(IF($W$11="2 Beste",SUM(LARGE(S451:V451,{1;2})),IF($W$11="Bester",LARGE(S451:V451,1))))))))</f>
        <v/>
      </c>
      <c r="X451" s="101" t="str">
        <f t="shared" si="97"/>
        <v/>
      </c>
      <c r="Y451" s="14"/>
      <c r="Z451" s="101" t="str">
        <f t="shared" si="98"/>
        <v/>
      </c>
      <c r="AA451" s="18"/>
      <c r="AB451" s="23" t="str">
        <f t="shared" si="90"/>
        <v/>
      </c>
      <c r="AC451" s="24" t="str">
        <f t="shared" si="91"/>
        <v/>
      </c>
      <c r="AD451" s="24" t="str">
        <f t="shared" si="92"/>
        <v/>
      </c>
      <c r="AE451" s="22" t="str">
        <f t="shared" si="99"/>
        <v/>
      </c>
      <c r="AF451" s="16" t="str">
        <f t="shared" si="100"/>
        <v/>
      </c>
      <c r="AG451" s="103" t="str">
        <f t="shared" si="101"/>
        <v/>
      </c>
      <c r="AH451" s="25" t="str">
        <f t="shared" si="102"/>
        <v/>
      </c>
      <c r="AI451" s="26" t="str">
        <f t="shared" si="103"/>
        <v/>
      </c>
      <c r="AJ451" s="27" t="str">
        <f t="shared" si="104"/>
        <v/>
      </c>
      <c r="AL451" s="6"/>
      <c r="AM451" s="6"/>
      <c r="AN451" s="6"/>
      <c r="AO451" s="6"/>
      <c r="AP451" s="6"/>
      <c r="AQ451" s="6"/>
      <c r="AR451" s="6"/>
      <c r="AS451" s="6"/>
      <c r="AT451" s="6"/>
      <c r="AU451" s="6"/>
      <c r="AV451" s="6"/>
      <c r="AW451" s="6"/>
      <c r="AX451" s="6"/>
      <c r="AY451" s="6"/>
    </row>
    <row r="452" spans="2:51" ht="18" customHeight="1" x14ac:dyDescent="0.2">
      <c r="B452" s="77">
        <v>441</v>
      </c>
      <c r="C452" s="105"/>
      <c r="D452" s="117"/>
      <c r="E452" s="117"/>
      <c r="F452" s="117"/>
      <c r="G452" s="106" t="str">
        <f t="shared" si="93"/>
        <v/>
      </c>
      <c r="H452" s="38"/>
      <c r="I452" s="14"/>
      <c r="J452" s="144"/>
      <c r="K452" s="148" t="str">
        <f t="shared" si="94"/>
        <v/>
      </c>
      <c r="L452" s="101" t="str">
        <f t="shared" si="95"/>
        <v/>
      </c>
      <c r="M452" s="82"/>
      <c r="N452" s="84"/>
      <c r="O452" s="84"/>
      <c r="P452" s="84"/>
      <c r="Q452" s="15" t="str" cm="1">
        <f t="array" ref="Q452">IF(M452="","",IF($Q$11="4 Beste",SUM(LARGE(M452:P452,{1;2;3;4})),(IF($Q$11="3 Beste",SUM(LARGE(M452:P452,{1;2;3})),(IF($Q$11="2 Beste",SUM(LARGE(M452:P452,{1;2})),IF($Q$11="Bester",LARGE(M452:P452,1))))))))</f>
        <v/>
      </c>
      <c r="R452" s="101" t="str">
        <f t="shared" si="96"/>
        <v/>
      </c>
      <c r="S452" s="82"/>
      <c r="T452" s="84"/>
      <c r="U452" s="84"/>
      <c r="V452" s="84"/>
      <c r="W452" s="16" t="str" cm="1">
        <f t="array" ref="W452">IF(S452="","",IF($W$11="4 Beste",SUM(LARGE(S452:V452,{1;2;3;4})),(IF($W$11="3 Beste",SUM(LARGE(S452:V452,{1;2;3})),(IF($W$11="2 Beste",SUM(LARGE(S452:V452,{1;2})),IF($W$11="Bester",LARGE(S452:V452,1))))))))</f>
        <v/>
      </c>
      <c r="X452" s="101" t="str">
        <f t="shared" si="97"/>
        <v/>
      </c>
      <c r="Y452" s="14"/>
      <c r="Z452" s="101" t="str">
        <f t="shared" si="98"/>
        <v/>
      </c>
      <c r="AA452" s="18"/>
      <c r="AB452" s="23" t="str">
        <f t="shared" si="90"/>
        <v/>
      </c>
      <c r="AC452" s="24" t="str">
        <f t="shared" si="91"/>
        <v/>
      </c>
      <c r="AD452" s="24" t="str">
        <f t="shared" si="92"/>
        <v/>
      </c>
      <c r="AE452" s="22" t="str">
        <f t="shared" si="99"/>
        <v/>
      </c>
      <c r="AF452" s="16" t="str">
        <f t="shared" si="100"/>
        <v/>
      </c>
      <c r="AG452" s="103" t="str">
        <f t="shared" si="101"/>
        <v/>
      </c>
      <c r="AH452" s="25" t="str">
        <f t="shared" si="102"/>
        <v/>
      </c>
      <c r="AI452" s="26" t="str">
        <f t="shared" si="103"/>
        <v/>
      </c>
      <c r="AJ452" s="27" t="str">
        <f t="shared" si="104"/>
        <v/>
      </c>
      <c r="AL452" s="6"/>
      <c r="AM452" s="6"/>
      <c r="AN452" s="6"/>
      <c r="AO452" s="6"/>
      <c r="AP452" s="6"/>
      <c r="AQ452" s="6"/>
      <c r="AR452" s="6"/>
      <c r="AS452" s="6"/>
      <c r="AT452" s="6"/>
      <c r="AU452" s="6"/>
      <c r="AV452" s="6"/>
      <c r="AW452" s="6"/>
      <c r="AX452" s="6"/>
      <c r="AY452" s="6"/>
    </row>
    <row r="453" spans="2:51" ht="18" customHeight="1" x14ac:dyDescent="0.2">
      <c r="B453" s="77">
        <v>442</v>
      </c>
      <c r="C453" s="105"/>
      <c r="D453" s="117"/>
      <c r="E453" s="117"/>
      <c r="F453" s="117"/>
      <c r="G453" s="106" t="str">
        <f t="shared" si="93"/>
        <v/>
      </c>
      <c r="H453" s="38"/>
      <c r="I453" s="14"/>
      <c r="J453" s="144"/>
      <c r="K453" s="148" t="str">
        <f t="shared" si="94"/>
        <v/>
      </c>
      <c r="L453" s="101" t="str">
        <f t="shared" si="95"/>
        <v/>
      </c>
      <c r="M453" s="82"/>
      <c r="N453" s="84"/>
      <c r="O453" s="84"/>
      <c r="P453" s="84"/>
      <c r="Q453" s="15" t="str" cm="1">
        <f t="array" ref="Q453">IF(M453="","",IF($Q$11="4 Beste",SUM(LARGE(M453:P453,{1;2;3;4})),(IF($Q$11="3 Beste",SUM(LARGE(M453:P453,{1;2;3})),(IF($Q$11="2 Beste",SUM(LARGE(M453:P453,{1;2})),IF($Q$11="Bester",LARGE(M453:P453,1))))))))</f>
        <v/>
      </c>
      <c r="R453" s="101" t="str">
        <f t="shared" si="96"/>
        <v/>
      </c>
      <c r="S453" s="82"/>
      <c r="T453" s="84"/>
      <c r="U453" s="84"/>
      <c r="V453" s="84"/>
      <c r="W453" s="16" t="str" cm="1">
        <f t="array" ref="W453">IF(S453="","",IF($W$11="4 Beste",SUM(LARGE(S453:V453,{1;2;3;4})),(IF($W$11="3 Beste",SUM(LARGE(S453:V453,{1;2;3})),(IF($W$11="2 Beste",SUM(LARGE(S453:V453,{1;2})),IF($W$11="Bester",LARGE(S453:V453,1))))))))</f>
        <v/>
      </c>
      <c r="X453" s="101" t="str">
        <f t="shared" si="97"/>
        <v/>
      </c>
      <c r="Y453" s="14"/>
      <c r="Z453" s="101" t="str">
        <f t="shared" si="98"/>
        <v/>
      </c>
      <c r="AA453" s="18"/>
      <c r="AB453" s="23" t="str">
        <f t="shared" si="90"/>
        <v/>
      </c>
      <c r="AC453" s="24" t="str">
        <f t="shared" si="91"/>
        <v/>
      </c>
      <c r="AD453" s="24" t="str">
        <f t="shared" si="92"/>
        <v/>
      </c>
      <c r="AE453" s="22" t="str">
        <f t="shared" si="99"/>
        <v/>
      </c>
      <c r="AF453" s="16" t="str">
        <f t="shared" si="100"/>
        <v/>
      </c>
      <c r="AG453" s="103" t="str">
        <f t="shared" si="101"/>
        <v/>
      </c>
      <c r="AH453" s="25" t="str">
        <f t="shared" si="102"/>
        <v/>
      </c>
      <c r="AI453" s="26" t="str">
        <f t="shared" si="103"/>
        <v/>
      </c>
      <c r="AJ453" s="27" t="str">
        <f t="shared" si="104"/>
        <v/>
      </c>
      <c r="AL453" s="6"/>
      <c r="AM453" s="6"/>
      <c r="AN453" s="6"/>
      <c r="AO453" s="6"/>
      <c r="AP453" s="6"/>
      <c r="AQ453" s="6"/>
      <c r="AR453" s="6"/>
      <c r="AS453" s="6"/>
      <c r="AT453" s="6"/>
      <c r="AU453" s="6"/>
      <c r="AV453" s="6"/>
      <c r="AW453" s="6"/>
      <c r="AX453" s="6"/>
      <c r="AY453" s="6"/>
    </row>
    <row r="454" spans="2:51" ht="18" customHeight="1" x14ac:dyDescent="0.2">
      <c r="B454" s="77">
        <v>443</v>
      </c>
      <c r="C454" s="105"/>
      <c r="D454" s="117"/>
      <c r="E454" s="117"/>
      <c r="F454" s="117"/>
      <c r="G454" s="106" t="str">
        <f t="shared" si="93"/>
        <v/>
      </c>
      <c r="H454" s="38"/>
      <c r="I454" s="14"/>
      <c r="J454" s="144"/>
      <c r="K454" s="148" t="str">
        <f t="shared" si="94"/>
        <v/>
      </c>
      <c r="L454" s="101" t="str">
        <f t="shared" si="95"/>
        <v/>
      </c>
      <c r="M454" s="82"/>
      <c r="N454" s="84"/>
      <c r="O454" s="84"/>
      <c r="P454" s="84"/>
      <c r="Q454" s="15" t="str" cm="1">
        <f t="array" ref="Q454">IF(M454="","",IF($Q$11="4 Beste",SUM(LARGE(M454:P454,{1;2;3;4})),(IF($Q$11="3 Beste",SUM(LARGE(M454:P454,{1;2;3})),(IF($Q$11="2 Beste",SUM(LARGE(M454:P454,{1;2})),IF($Q$11="Bester",LARGE(M454:P454,1))))))))</f>
        <v/>
      </c>
      <c r="R454" s="101" t="str">
        <f t="shared" si="96"/>
        <v/>
      </c>
      <c r="S454" s="82"/>
      <c r="T454" s="84"/>
      <c r="U454" s="84"/>
      <c r="V454" s="84"/>
      <c r="W454" s="16" t="str" cm="1">
        <f t="array" ref="W454">IF(S454="","",IF($W$11="4 Beste",SUM(LARGE(S454:V454,{1;2;3;4})),(IF($W$11="3 Beste",SUM(LARGE(S454:V454,{1;2;3})),(IF($W$11="2 Beste",SUM(LARGE(S454:V454,{1;2})),IF($W$11="Bester",LARGE(S454:V454,1))))))))</f>
        <v/>
      </c>
      <c r="X454" s="101" t="str">
        <f t="shared" si="97"/>
        <v/>
      </c>
      <c r="Y454" s="14"/>
      <c r="Z454" s="101" t="str">
        <f t="shared" si="98"/>
        <v/>
      </c>
      <c r="AA454" s="18"/>
      <c r="AB454" s="23" t="str">
        <f t="shared" si="90"/>
        <v/>
      </c>
      <c r="AC454" s="24" t="str">
        <f t="shared" si="91"/>
        <v/>
      </c>
      <c r="AD454" s="24" t="str">
        <f t="shared" si="92"/>
        <v/>
      </c>
      <c r="AE454" s="22" t="str">
        <f t="shared" si="99"/>
        <v/>
      </c>
      <c r="AF454" s="16" t="str">
        <f t="shared" si="100"/>
        <v/>
      </c>
      <c r="AG454" s="103" t="str">
        <f t="shared" si="101"/>
        <v/>
      </c>
      <c r="AH454" s="25" t="str">
        <f t="shared" si="102"/>
        <v/>
      </c>
      <c r="AI454" s="26" t="str">
        <f t="shared" si="103"/>
        <v/>
      </c>
      <c r="AJ454" s="27" t="str">
        <f t="shared" si="104"/>
        <v/>
      </c>
      <c r="AL454" s="6"/>
      <c r="AM454" s="6"/>
      <c r="AN454" s="6"/>
      <c r="AO454" s="6"/>
      <c r="AP454" s="6"/>
      <c r="AQ454" s="6"/>
      <c r="AR454" s="6"/>
      <c r="AS454" s="6"/>
      <c r="AT454" s="6"/>
      <c r="AU454" s="6"/>
      <c r="AV454" s="6"/>
      <c r="AW454" s="6"/>
      <c r="AX454" s="6"/>
      <c r="AY454" s="6"/>
    </row>
    <row r="455" spans="2:51" ht="18" customHeight="1" x14ac:dyDescent="0.2">
      <c r="B455" s="77">
        <v>444</v>
      </c>
      <c r="C455" s="105"/>
      <c r="D455" s="117"/>
      <c r="E455" s="117"/>
      <c r="F455" s="117"/>
      <c r="G455" s="106" t="str">
        <f t="shared" si="93"/>
        <v/>
      </c>
      <c r="H455" s="38"/>
      <c r="I455" s="14"/>
      <c r="J455" s="144"/>
      <c r="K455" s="148" t="str">
        <f t="shared" si="94"/>
        <v/>
      </c>
      <c r="L455" s="101" t="str">
        <f t="shared" si="95"/>
        <v/>
      </c>
      <c r="M455" s="82"/>
      <c r="N455" s="84"/>
      <c r="O455" s="84"/>
      <c r="P455" s="84"/>
      <c r="Q455" s="15" t="str" cm="1">
        <f t="array" ref="Q455">IF(M455="","",IF($Q$11="4 Beste",SUM(LARGE(M455:P455,{1;2;3;4})),(IF($Q$11="3 Beste",SUM(LARGE(M455:P455,{1;2;3})),(IF($Q$11="2 Beste",SUM(LARGE(M455:P455,{1;2})),IF($Q$11="Bester",LARGE(M455:P455,1))))))))</f>
        <v/>
      </c>
      <c r="R455" s="101" t="str">
        <f t="shared" si="96"/>
        <v/>
      </c>
      <c r="S455" s="82"/>
      <c r="T455" s="84"/>
      <c r="U455" s="84"/>
      <c r="V455" s="84"/>
      <c r="W455" s="16" t="str" cm="1">
        <f t="array" ref="W455">IF(S455="","",IF($W$11="4 Beste",SUM(LARGE(S455:V455,{1;2;3;4})),(IF($W$11="3 Beste",SUM(LARGE(S455:V455,{1;2;3})),(IF($W$11="2 Beste",SUM(LARGE(S455:V455,{1;2})),IF($W$11="Bester",LARGE(S455:V455,1))))))))</f>
        <v/>
      </c>
      <c r="X455" s="101" t="str">
        <f t="shared" si="97"/>
        <v/>
      </c>
      <c r="Y455" s="14"/>
      <c r="Z455" s="101" t="str">
        <f t="shared" si="98"/>
        <v/>
      </c>
      <c r="AA455" s="18"/>
      <c r="AB455" s="23" t="str">
        <f t="shared" si="90"/>
        <v/>
      </c>
      <c r="AC455" s="24" t="str">
        <f t="shared" si="91"/>
        <v/>
      </c>
      <c r="AD455" s="24" t="str">
        <f t="shared" si="92"/>
        <v/>
      </c>
      <c r="AE455" s="22" t="str">
        <f t="shared" si="99"/>
        <v/>
      </c>
      <c r="AF455" s="16" t="str">
        <f t="shared" si="100"/>
        <v/>
      </c>
      <c r="AG455" s="103" t="str">
        <f t="shared" si="101"/>
        <v/>
      </c>
      <c r="AH455" s="25" t="str">
        <f t="shared" si="102"/>
        <v/>
      </c>
      <c r="AI455" s="26" t="str">
        <f t="shared" si="103"/>
        <v/>
      </c>
      <c r="AJ455" s="27" t="str">
        <f t="shared" si="104"/>
        <v/>
      </c>
      <c r="AL455" s="6"/>
      <c r="AM455" s="6"/>
      <c r="AN455" s="6"/>
      <c r="AO455" s="6"/>
      <c r="AP455" s="6"/>
      <c r="AQ455" s="6"/>
      <c r="AR455" s="6"/>
      <c r="AS455" s="6"/>
      <c r="AT455" s="6"/>
      <c r="AU455" s="6"/>
      <c r="AV455" s="6"/>
      <c r="AW455" s="6"/>
      <c r="AX455" s="6"/>
      <c r="AY455" s="6"/>
    </row>
    <row r="456" spans="2:51" ht="18" customHeight="1" x14ac:dyDescent="0.2">
      <c r="B456" s="77">
        <v>445</v>
      </c>
      <c r="C456" s="105"/>
      <c r="D456" s="117"/>
      <c r="E456" s="117"/>
      <c r="F456" s="117"/>
      <c r="G456" s="106" t="str">
        <f t="shared" si="93"/>
        <v/>
      </c>
      <c r="H456" s="38"/>
      <c r="I456" s="14"/>
      <c r="J456" s="144"/>
      <c r="K456" s="148" t="str">
        <f t="shared" si="94"/>
        <v/>
      </c>
      <c r="L456" s="101" t="str">
        <f t="shared" si="95"/>
        <v/>
      </c>
      <c r="M456" s="82"/>
      <c r="N456" s="84"/>
      <c r="O456" s="84"/>
      <c r="P456" s="84"/>
      <c r="Q456" s="15" t="str" cm="1">
        <f t="array" ref="Q456">IF(M456="","",IF($Q$11="4 Beste",SUM(LARGE(M456:P456,{1;2;3;4})),(IF($Q$11="3 Beste",SUM(LARGE(M456:P456,{1;2;3})),(IF($Q$11="2 Beste",SUM(LARGE(M456:P456,{1;2})),IF($Q$11="Bester",LARGE(M456:P456,1))))))))</f>
        <v/>
      </c>
      <c r="R456" s="101" t="str">
        <f t="shared" si="96"/>
        <v/>
      </c>
      <c r="S456" s="82"/>
      <c r="T456" s="84"/>
      <c r="U456" s="84"/>
      <c r="V456" s="84"/>
      <c r="W456" s="16" t="str" cm="1">
        <f t="array" ref="W456">IF(S456="","",IF($W$11="4 Beste",SUM(LARGE(S456:V456,{1;2;3;4})),(IF($W$11="3 Beste",SUM(LARGE(S456:V456,{1;2;3})),(IF($W$11="2 Beste",SUM(LARGE(S456:V456,{1;2})),IF($W$11="Bester",LARGE(S456:V456,1))))))))</f>
        <v/>
      </c>
      <c r="X456" s="101" t="str">
        <f t="shared" si="97"/>
        <v/>
      </c>
      <c r="Y456" s="14"/>
      <c r="Z456" s="101" t="str">
        <f t="shared" si="98"/>
        <v/>
      </c>
      <c r="AA456" s="18"/>
      <c r="AB456" s="23" t="str">
        <f t="shared" si="90"/>
        <v/>
      </c>
      <c r="AC456" s="24" t="str">
        <f t="shared" si="91"/>
        <v/>
      </c>
      <c r="AD456" s="24" t="str">
        <f t="shared" si="92"/>
        <v/>
      </c>
      <c r="AE456" s="22" t="str">
        <f t="shared" si="99"/>
        <v/>
      </c>
      <c r="AF456" s="16" t="str">
        <f t="shared" si="100"/>
        <v/>
      </c>
      <c r="AG456" s="103" t="str">
        <f t="shared" si="101"/>
        <v/>
      </c>
      <c r="AH456" s="25" t="str">
        <f t="shared" si="102"/>
        <v/>
      </c>
      <c r="AI456" s="26" t="str">
        <f t="shared" si="103"/>
        <v/>
      </c>
      <c r="AJ456" s="27" t="str">
        <f t="shared" si="104"/>
        <v/>
      </c>
      <c r="AL456" s="6"/>
      <c r="AM456" s="6"/>
      <c r="AN456" s="6"/>
      <c r="AO456" s="6"/>
      <c r="AP456" s="6"/>
      <c r="AQ456" s="6"/>
      <c r="AR456" s="6"/>
      <c r="AS456" s="6"/>
      <c r="AT456" s="6"/>
      <c r="AU456" s="6"/>
      <c r="AV456" s="6"/>
      <c r="AW456" s="6"/>
      <c r="AX456" s="6"/>
      <c r="AY456" s="6"/>
    </row>
    <row r="457" spans="2:51" ht="18" customHeight="1" x14ac:dyDescent="0.2">
      <c r="B457" s="77">
        <v>446</v>
      </c>
      <c r="C457" s="105"/>
      <c r="D457" s="117"/>
      <c r="E457" s="117"/>
      <c r="F457" s="117"/>
      <c r="G457" s="106" t="str">
        <f t="shared" si="93"/>
        <v/>
      </c>
      <c r="H457" s="38"/>
      <c r="I457" s="14"/>
      <c r="J457" s="144"/>
      <c r="K457" s="148" t="str">
        <f t="shared" si="94"/>
        <v/>
      </c>
      <c r="L457" s="101" t="str">
        <f t="shared" si="95"/>
        <v/>
      </c>
      <c r="M457" s="82"/>
      <c r="N457" s="84"/>
      <c r="O457" s="84"/>
      <c r="P457" s="84"/>
      <c r="Q457" s="15" t="str" cm="1">
        <f t="array" ref="Q457">IF(M457="","",IF($Q$11="4 Beste",SUM(LARGE(M457:P457,{1;2;3;4})),(IF($Q$11="3 Beste",SUM(LARGE(M457:P457,{1;2;3})),(IF($Q$11="2 Beste",SUM(LARGE(M457:P457,{1;2})),IF($Q$11="Bester",LARGE(M457:P457,1))))))))</f>
        <v/>
      </c>
      <c r="R457" s="101" t="str">
        <f t="shared" si="96"/>
        <v/>
      </c>
      <c r="S457" s="82"/>
      <c r="T457" s="84"/>
      <c r="U457" s="84"/>
      <c r="V457" s="84"/>
      <c r="W457" s="16" t="str" cm="1">
        <f t="array" ref="W457">IF(S457="","",IF($W$11="4 Beste",SUM(LARGE(S457:V457,{1;2;3;4})),(IF($W$11="3 Beste",SUM(LARGE(S457:V457,{1;2;3})),(IF($W$11="2 Beste",SUM(LARGE(S457:V457,{1;2})),IF($W$11="Bester",LARGE(S457:V457,1))))))))</f>
        <v/>
      </c>
      <c r="X457" s="101" t="str">
        <f t="shared" si="97"/>
        <v/>
      </c>
      <c r="Y457" s="14"/>
      <c r="Z457" s="101" t="str">
        <f t="shared" si="98"/>
        <v/>
      </c>
      <c r="AA457" s="18"/>
      <c r="AB457" s="23" t="str">
        <f t="shared" si="90"/>
        <v/>
      </c>
      <c r="AC457" s="24" t="str">
        <f t="shared" si="91"/>
        <v/>
      </c>
      <c r="AD457" s="24" t="str">
        <f t="shared" si="92"/>
        <v/>
      </c>
      <c r="AE457" s="22" t="str">
        <f t="shared" si="99"/>
        <v/>
      </c>
      <c r="AF457" s="16" t="str">
        <f t="shared" si="100"/>
        <v/>
      </c>
      <c r="AG457" s="103" t="str">
        <f t="shared" si="101"/>
        <v/>
      </c>
      <c r="AH457" s="25" t="str">
        <f t="shared" si="102"/>
        <v/>
      </c>
      <c r="AI457" s="26" t="str">
        <f t="shared" si="103"/>
        <v/>
      </c>
      <c r="AJ457" s="27" t="str">
        <f t="shared" si="104"/>
        <v/>
      </c>
      <c r="AL457" s="6"/>
      <c r="AM457" s="6"/>
      <c r="AN457" s="6"/>
      <c r="AO457" s="6"/>
      <c r="AP457" s="6"/>
      <c r="AQ457" s="6"/>
      <c r="AR457" s="6"/>
      <c r="AS457" s="6"/>
      <c r="AT457" s="6"/>
      <c r="AU457" s="6"/>
      <c r="AV457" s="6"/>
      <c r="AW457" s="6"/>
      <c r="AX457" s="6"/>
      <c r="AY457" s="6"/>
    </row>
    <row r="458" spans="2:51" ht="18" customHeight="1" x14ac:dyDescent="0.2">
      <c r="B458" s="77">
        <v>447</v>
      </c>
      <c r="C458" s="105"/>
      <c r="D458" s="117"/>
      <c r="E458" s="117"/>
      <c r="F458" s="117"/>
      <c r="G458" s="106" t="str">
        <f t="shared" si="93"/>
        <v/>
      </c>
      <c r="H458" s="38"/>
      <c r="I458" s="14"/>
      <c r="J458" s="144"/>
      <c r="K458" s="148" t="str">
        <f t="shared" si="94"/>
        <v/>
      </c>
      <c r="L458" s="101" t="str">
        <f t="shared" si="95"/>
        <v/>
      </c>
      <c r="M458" s="82"/>
      <c r="N458" s="84"/>
      <c r="O458" s="84"/>
      <c r="P458" s="84"/>
      <c r="Q458" s="15" t="str" cm="1">
        <f t="array" ref="Q458">IF(M458="","",IF($Q$11="4 Beste",SUM(LARGE(M458:P458,{1;2;3;4})),(IF($Q$11="3 Beste",SUM(LARGE(M458:P458,{1;2;3})),(IF($Q$11="2 Beste",SUM(LARGE(M458:P458,{1;2})),IF($Q$11="Bester",LARGE(M458:P458,1))))))))</f>
        <v/>
      </c>
      <c r="R458" s="101" t="str">
        <f t="shared" si="96"/>
        <v/>
      </c>
      <c r="S458" s="82"/>
      <c r="T458" s="84"/>
      <c r="U458" s="84"/>
      <c r="V458" s="84"/>
      <c r="W458" s="16" t="str" cm="1">
        <f t="array" ref="W458">IF(S458="","",IF($W$11="4 Beste",SUM(LARGE(S458:V458,{1;2;3;4})),(IF($W$11="3 Beste",SUM(LARGE(S458:V458,{1;2;3})),(IF($W$11="2 Beste",SUM(LARGE(S458:V458,{1;2})),IF($W$11="Bester",LARGE(S458:V458,1))))))))</f>
        <v/>
      </c>
      <c r="X458" s="101" t="str">
        <f t="shared" si="97"/>
        <v/>
      </c>
      <c r="Y458" s="14"/>
      <c r="Z458" s="101" t="str">
        <f t="shared" si="98"/>
        <v/>
      </c>
      <c r="AA458" s="18"/>
      <c r="AB458" s="23" t="str">
        <f t="shared" si="90"/>
        <v/>
      </c>
      <c r="AC458" s="24" t="str">
        <f t="shared" si="91"/>
        <v/>
      </c>
      <c r="AD458" s="24" t="str">
        <f t="shared" si="92"/>
        <v/>
      </c>
      <c r="AE458" s="22" t="str">
        <f t="shared" si="99"/>
        <v/>
      </c>
      <c r="AF458" s="16" t="str">
        <f t="shared" si="100"/>
        <v/>
      </c>
      <c r="AG458" s="103" t="str">
        <f t="shared" si="101"/>
        <v/>
      </c>
      <c r="AH458" s="25" t="str">
        <f t="shared" si="102"/>
        <v/>
      </c>
      <c r="AI458" s="26" t="str">
        <f t="shared" si="103"/>
        <v/>
      </c>
      <c r="AJ458" s="27" t="str">
        <f t="shared" si="104"/>
        <v/>
      </c>
      <c r="AL458" s="6"/>
      <c r="AM458" s="6"/>
      <c r="AN458" s="6"/>
      <c r="AO458" s="6"/>
      <c r="AP458" s="6"/>
      <c r="AQ458" s="6"/>
      <c r="AR458" s="6"/>
      <c r="AS458" s="6"/>
      <c r="AT458" s="6"/>
      <c r="AU458" s="6"/>
      <c r="AV458" s="6"/>
      <c r="AW458" s="6"/>
      <c r="AX458" s="6"/>
      <c r="AY458" s="6"/>
    </row>
    <row r="459" spans="2:51" ht="18" customHeight="1" x14ac:dyDescent="0.2">
      <c r="B459" s="77">
        <v>448</v>
      </c>
      <c r="C459" s="105"/>
      <c r="D459" s="117"/>
      <c r="E459" s="117"/>
      <c r="F459" s="117"/>
      <c r="G459" s="106" t="str">
        <f t="shared" si="93"/>
        <v/>
      </c>
      <c r="H459" s="38"/>
      <c r="I459" s="14"/>
      <c r="J459" s="144"/>
      <c r="K459" s="148" t="str">
        <f t="shared" si="94"/>
        <v/>
      </c>
      <c r="L459" s="101" t="str">
        <f t="shared" si="95"/>
        <v/>
      </c>
      <c r="M459" s="82"/>
      <c r="N459" s="84"/>
      <c r="O459" s="84"/>
      <c r="P459" s="84"/>
      <c r="Q459" s="15" t="str" cm="1">
        <f t="array" ref="Q459">IF(M459="","",IF($Q$11="4 Beste",SUM(LARGE(M459:P459,{1;2;3;4})),(IF($Q$11="3 Beste",SUM(LARGE(M459:P459,{1;2;3})),(IF($Q$11="2 Beste",SUM(LARGE(M459:P459,{1;2})),IF($Q$11="Bester",LARGE(M459:P459,1))))))))</f>
        <v/>
      </c>
      <c r="R459" s="101" t="str">
        <f t="shared" si="96"/>
        <v/>
      </c>
      <c r="S459" s="82"/>
      <c r="T459" s="84"/>
      <c r="U459" s="84"/>
      <c r="V459" s="84"/>
      <c r="W459" s="16" t="str" cm="1">
        <f t="array" ref="W459">IF(S459="","",IF($W$11="4 Beste",SUM(LARGE(S459:V459,{1;2;3;4})),(IF($W$11="3 Beste",SUM(LARGE(S459:V459,{1;2;3})),(IF($W$11="2 Beste",SUM(LARGE(S459:V459,{1;2})),IF($W$11="Bester",LARGE(S459:V459,1))))))))</f>
        <v/>
      </c>
      <c r="X459" s="101" t="str">
        <f t="shared" si="97"/>
        <v/>
      </c>
      <c r="Y459" s="14"/>
      <c r="Z459" s="101" t="str">
        <f t="shared" si="98"/>
        <v/>
      </c>
      <c r="AA459" s="18"/>
      <c r="AB459" s="23" t="str">
        <f t="shared" si="90"/>
        <v/>
      </c>
      <c r="AC459" s="24" t="str">
        <f t="shared" si="91"/>
        <v/>
      </c>
      <c r="AD459" s="24" t="str">
        <f t="shared" si="92"/>
        <v/>
      </c>
      <c r="AE459" s="22" t="str">
        <f t="shared" si="99"/>
        <v/>
      </c>
      <c r="AF459" s="16" t="str">
        <f t="shared" si="100"/>
        <v/>
      </c>
      <c r="AG459" s="103" t="str">
        <f t="shared" si="101"/>
        <v/>
      </c>
      <c r="AH459" s="25" t="str">
        <f t="shared" si="102"/>
        <v/>
      </c>
      <c r="AI459" s="26" t="str">
        <f t="shared" si="103"/>
        <v/>
      </c>
      <c r="AJ459" s="27" t="str">
        <f t="shared" si="104"/>
        <v/>
      </c>
      <c r="AL459" s="6"/>
      <c r="AM459" s="6"/>
      <c r="AN459" s="6"/>
      <c r="AO459" s="6"/>
      <c r="AP459" s="6"/>
      <c r="AQ459" s="6"/>
      <c r="AR459" s="6"/>
      <c r="AS459" s="6"/>
      <c r="AT459" s="6"/>
      <c r="AU459" s="6"/>
      <c r="AV459" s="6"/>
      <c r="AW459" s="6"/>
      <c r="AX459" s="6"/>
      <c r="AY459" s="6"/>
    </row>
    <row r="460" spans="2:51" ht="18" customHeight="1" x14ac:dyDescent="0.2">
      <c r="B460" s="77">
        <v>449</v>
      </c>
      <c r="C460" s="105"/>
      <c r="D460" s="117"/>
      <c r="E460" s="117"/>
      <c r="F460" s="117"/>
      <c r="G460" s="106" t="str">
        <f t="shared" si="93"/>
        <v/>
      </c>
      <c r="H460" s="38"/>
      <c r="I460" s="14"/>
      <c r="J460" s="144"/>
      <c r="K460" s="148" t="str">
        <f t="shared" si="94"/>
        <v/>
      </c>
      <c r="L460" s="101" t="str">
        <f t="shared" si="95"/>
        <v/>
      </c>
      <c r="M460" s="82"/>
      <c r="N460" s="84"/>
      <c r="O460" s="84"/>
      <c r="P460" s="84"/>
      <c r="Q460" s="15" t="str" cm="1">
        <f t="array" ref="Q460">IF(M460="","",IF($Q$11="4 Beste",SUM(LARGE(M460:P460,{1;2;3;4})),(IF($Q$11="3 Beste",SUM(LARGE(M460:P460,{1;2;3})),(IF($Q$11="2 Beste",SUM(LARGE(M460:P460,{1;2})),IF($Q$11="Bester",LARGE(M460:P460,1))))))))</f>
        <v/>
      </c>
      <c r="R460" s="101" t="str">
        <f t="shared" si="96"/>
        <v/>
      </c>
      <c r="S460" s="82"/>
      <c r="T460" s="84"/>
      <c r="U460" s="84"/>
      <c r="V460" s="84"/>
      <c r="W460" s="16" t="str" cm="1">
        <f t="array" ref="W460">IF(S460="","",IF($W$11="4 Beste",SUM(LARGE(S460:V460,{1;2;3;4})),(IF($W$11="3 Beste",SUM(LARGE(S460:V460,{1;2;3})),(IF($W$11="2 Beste",SUM(LARGE(S460:V460,{1;2})),IF($W$11="Bester",LARGE(S460:V460,1))))))))</f>
        <v/>
      </c>
      <c r="X460" s="101" t="str">
        <f t="shared" si="97"/>
        <v/>
      </c>
      <c r="Y460" s="14"/>
      <c r="Z460" s="101" t="str">
        <f t="shared" si="98"/>
        <v/>
      </c>
      <c r="AA460" s="18"/>
      <c r="AB460" s="23" t="str">
        <f t="shared" ref="AB460:AB523" si="105">L460</f>
        <v/>
      </c>
      <c r="AC460" s="24" t="str">
        <f t="shared" ref="AC460:AC523" si="106">R460</f>
        <v/>
      </c>
      <c r="AD460" s="24" t="str">
        <f t="shared" ref="AD460:AD523" si="107">X460</f>
        <v/>
      </c>
      <c r="AE460" s="22" t="str">
        <f t="shared" si="99"/>
        <v/>
      </c>
      <c r="AF460" s="16" t="str">
        <f t="shared" si="100"/>
        <v/>
      </c>
      <c r="AG460" s="103" t="str">
        <f t="shared" si="101"/>
        <v/>
      </c>
      <c r="AH460" s="25" t="str">
        <f t="shared" si="102"/>
        <v/>
      </c>
      <c r="AI460" s="26" t="str">
        <f t="shared" si="103"/>
        <v/>
      </c>
      <c r="AJ460" s="27" t="str">
        <f t="shared" si="104"/>
        <v/>
      </c>
      <c r="AL460" s="6"/>
      <c r="AM460" s="6"/>
      <c r="AN460" s="6"/>
      <c r="AO460" s="6"/>
      <c r="AP460" s="6"/>
      <c r="AQ460" s="6"/>
      <c r="AR460" s="6"/>
      <c r="AS460" s="6"/>
      <c r="AT460" s="6"/>
      <c r="AU460" s="6"/>
      <c r="AV460" s="6"/>
      <c r="AW460" s="6"/>
      <c r="AX460" s="6"/>
      <c r="AY460" s="6"/>
    </row>
    <row r="461" spans="2:51" ht="18" customHeight="1" x14ac:dyDescent="0.2">
      <c r="B461" s="77">
        <v>450</v>
      </c>
      <c r="C461" s="105"/>
      <c r="D461" s="117"/>
      <c r="E461" s="117"/>
      <c r="F461" s="117"/>
      <c r="G461" s="106" t="str">
        <f t="shared" ref="G461:G524" si="108">IF(AG461="","",IF(AG461&lt;AQ$12,"Ehren",IF(AND(AG461&gt;=AQ$12,AG461&lt;=AS$12),"Sieger","Teiln.")))</f>
        <v/>
      </c>
      <c r="H461" s="38"/>
      <c r="I461" s="14"/>
      <c r="J461" s="144"/>
      <c r="K461" s="148" t="str">
        <f t="shared" ref="K461:K524" si="109">IF(I461="","",I461+J461)</f>
        <v/>
      </c>
      <c r="L461" s="101" t="str">
        <f t="shared" ref="L461:L524" si="110">IF(K461="","",RANK(K461,K$12:K$608,IF($I$11="Zeit",1,IF($I$11="Punkte",0,"Fehler"))))</f>
        <v/>
      </c>
      <c r="M461" s="82"/>
      <c r="N461" s="84"/>
      <c r="O461" s="84"/>
      <c r="P461" s="84"/>
      <c r="Q461" s="15" t="str" cm="1">
        <f t="array" ref="Q461">IF(M461="","",IF($Q$11="4 Beste",SUM(LARGE(M461:P461,{1;2;3;4})),(IF($Q$11="3 Beste",SUM(LARGE(M461:P461,{1;2;3})),(IF($Q$11="2 Beste",SUM(LARGE(M461:P461,{1;2})),IF($Q$11="Bester",LARGE(M461:P461,1))))))))</f>
        <v/>
      </c>
      <c r="R461" s="101" t="str">
        <f t="shared" ref="R461:R524" si="111">IF(Q461="","",RANK(Q461,Q$12:Q$608,0))</f>
        <v/>
      </c>
      <c r="S461" s="82"/>
      <c r="T461" s="84"/>
      <c r="U461" s="84"/>
      <c r="V461" s="84"/>
      <c r="W461" s="16" t="str" cm="1">
        <f t="array" ref="W461">IF(S461="","",IF($W$11="4 Beste",SUM(LARGE(S461:V461,{1;2;3;4})),(IF($W$11="3 Beste",SUM(LARGE(S461:V461,{1;2;3})),(IF($W$11="2 Beste",SUM(LARGE(S461:V461,{1;2})),IF($W$11="Bester",LARGE(S461:V461,1))))))))</f>
        <v/>
      </c>
      <c r="X461" s="101" t="str">
        <f t="shared" ref="X461:X524" si="112">IF(W461="","",RANK(W461,W$12:W$608,0))</f>
        <v/>
      </c>
      <c r="Y461" s="14"/>
      <c r="Z461" s="101" t="str">
        <f t="shared" ref="Z461:Z524" si="113">IF(Y461="","",RANK(Y461,Y$12:Y$608,IF($Y$11="Zeit",1,IF($Y$11="Punkte",0,"Fehler"))))</f>
        <v/>
      </c>
      <c r="AA461" s="18"/>
      <c r="AB461" s="23" t="str">
        <f t="shared" si="105"/>
        <v/>
      </c>
      <c r="AC461" s="24" t="str">
        <f t="shared" si="106"/>
        <v/>
      </c>
      <c r="AD461" s="24" t="str">
        <f t="shared" si="107"/>
        <v/>
      </c>
      <c r="AE461" s="22" t="str">
        <f t="shared" ref="AE461:AE524" si="114">Z461</f>
        <v/>
      </c>
      <c r="AF461" s="16" t="str">
        <f t="shared" ref="AF461:AF524" si="115">IF(AND(AB461="",AC461="",AD461=""),"",SUM(AB461:AE461))</f>
        <v/>
      </c>
      <c r="AG461" s="103" t="str">
        <f t="shared" ref="AG461:AG524" si="116">IF(OR(AF461="",Z461="",X461="",R461="",L461=""),"",RANK(AF461,AF$12:AF$608,1))</f>
        <v/>
      </c>
      <c r="AH461" s="25" t="str">
        <f t="shared" ref="AH461:AH524" si="117">IF(AG461="","",IF(AG461&lt;AQ$12,"x",""))</f>
        <v/>
      </c>
      <c r="AI461" s="26" t="str">
        <f t="shared" ref="AI461:AI524" si="118">IF(AG461="","",IF(AND(AG461&gt;=AQ$12,AG461&lt;=AS$12),"x",""))</f>
        <v/>
      </c>
      <c r="AJ461" s="27" t="str">
        <f t="shared" ref="AJ461:AJ524" si="119">IF(AG461="","",IF(AG461&gt;=AQ$13,"x",""))</f>
        <v/>
      </c>
      <c r="AL461" s="6"/>
      <c r="AM461" s="6"/>
      <c r="AN461" s="6"/>
      <c r="AO461" s="6"/>
      <c r="AP461" s="6"/>
      <c r="AQ461" s="6"/>
      <c r="AR461" s="6"/>
      <c r="AS461" s="6"/>
      <c r="AT461" s="6"/>
      <c r="AU461" s="6"/>
      <c r="AV461" s="6"/>
      <c r="AW461" s="6"/>
      <c r="AX461" s="6"/>
      <c r="AY461" s="6"/>
    </row>
    <row r="462" spans="2:51" ht="18" customHeight="1" x14ac:dyDescent="0.2">
      <c r="B462" s="77">
        <v>451</v>
      </c>
      <c r="C462" s="105"/>
      <c r="D462" s="117"/>
      <c r="E462" s="117"/>
      <c r="F462" s="117"/>
      <c r="G462" s="106" t="str">
        <f t="shared" si="108"/>
        <v/>
      </c>
      <c r="H462" s="38"/>
      <c r="I462" s="14"/>
      <c r="J462" s="144"/>
      <c r="K462" s="148" t="str">
        <f t="shared" si="109"/>
        <v/>
      </c>
      <c r="L462" s="101" t="str">
        <f t="shared" si="110"/>
        <v/>
      </c>
      <c r="M462" s="82"/>
      <c r="N462" s="84"/>
      <c r="O462" s="84"/>
      <c r="P462" s="84"/>
      <c r="Q462" s="15" t="str" cm="1">
        <f t="array" ref="Q462">IF(M462="","",IF($Q$11="4 Beste",SUM(LARGE(M462:P462,{1;2;3;4})),(IF($Q$11="3 Beste",SUM(LARGE(M462:P462,{1;2;3})),(IF($Q$11="2 Beste",SUM(LARGE(M462:P462,{1;2})),IF($Q$11="Bester",LARGE(M462:P462,1))))))))</f>
        <v/>
      </c>
      <c r="R462" s="101" t="str">
        <f t="shared" si="111"/>
        <v/>
      </c>
      <c r="S462" s="82"/>
      <c r="T462" s="84"/>
      <c r="U462" s="84"/>
      <c r="V462" s="84"/>
      <c r="W462" s="16" t="str" cm="1">
        <f t="array" ref="W462">IF(S462="","",IF($W$11="4 Beste",SUM(LARGE(S462:V462,{1;2;3;4})),(IF($W$11="3 Beste",SUM(LARGE(S462:V462,{1;2;3})),(IF($W$11="2 Beste",SUM(LARGE(S462:V462,{1;2})),IF($W$11="Bester",LARGE(S462:V462,1))))))))</f>
        <v/>
      </c>
      <c r="X462" s="101" t="str">
        <f t="shared" si="112"/>
        <v/>
      </c>
      <c r="Y462" s="14"/>
      <c r="Z462" s="101" t="str">
        <f t="shared" si="113"/>
        <v/>
      </c>
      <c r="AA462" s="18"/>
      <c r="AB462" s="23" t="str">
        <f t="shared" si="105"/>
        <v/>
      </c>
      <c r="AC462" s="24" t="str">
        <f t="shared" si="106"/>
        <v/>
      </c>
      <c r="AD462" s="24" t="str">
        <f t="shared" si="107"/>
        <v/>
      </c>
      <c r="AE462" s="22" t="str">
        <f t="shared" si="114"/>
        <v/>
      </c>
      <c r="AF462" s="16" t="str">
        <f t="shared" si="115"/>
        <v/>
      </c>
      <c r="AG462" s="103" t="str">
        <f t="shared" si="116"/>
        <v/>
      </c>
      <c r="AH462" s="25" t="str">
        <f t="shared" si="117"/>
        <v/>
      </c>
      <c r="AI462" s="26" t="str">
        <f t="shared" si="118"/>
        <v/>
      </c>
      <c r="AJ462" s="27" t="str">
        <f t="shared" si="119"/>
        <v/>
      </c>
      <c r="AL462" s="6"/>
      <c r="AM462" s="6"/>
      <c r="AN462" s="6"/>
      <c r="AO462" s="6"/>
      <c r="AP462" s="6"/>
      <c r="AQ462" s="6"/>
      <c r="AR462" s="6"/>
      <c r="AS462" s="6"/>
      <c r="AT462" s="6"/>
      <c r="AU462" s="6"/>
      <c r="AV462" s="6"/>
      <c r="AW462" s="6"/>
      <c r="AX462" s="6"/>
      <c r="AY462" s="6"/>
    </row>
    <row r="463" spans="2:51" ht="18" customHeight="1" x14ac:dyDescent="0.2">
      <c r="B463" s="77">
        <v>452</v>
      </c>
      <c r="C463" s="105"/>
      <c r="D463" s="117"/>
      <c r="E463" s="117"/>
      <c r="F463" s="117"/>
      <c r="G463" s="106" t="str">
        <f t="shared" si="108"/>
        <v/>
      </c>
      <c r="H463" s="38"/>
      <c r="I463" s="14"/>
      <c r="J463" s="144"/>
      <c r="K463" s="148" t="str">
        <f t="shared" si="109"/>
        <v/>
      </c>
      <c r="L463" s="101" t="str">
        <f t="shared" si="110"/>
        <v/>
      </c>
      <c r="M463" s="82"/>
      <c r="N463" s="84"/>
      <c r="O463" s="84"/>
      <c r="P463" s="84"/>
      <c r="Q463" s="15" t="str" cm="1">
        <f t="array" ref="Q463">IF(M463="","",IF($Q$11="4 Beste",SUM(LARGE(M463:P463,{1;2;3;4})),(IF($Q$11="3 Beste",SUM(LARGE(M463:P463,{1;2;3})),(IF($Q$11="2 Beste",SUM(LARGE(M463:P463,{1;2})),IF($Q$11="Bester",LARGE(M463:P463,1))))))))</f>
        <v/>
      </c>
      <c r="R463" s="101" t="str">
        <f t="shared" si="111"/>
        <v/>
      </c>
      <c r="S463" s="82"/>
      <c r="T463" s="84"/>
      <c r="U463" s="84"/>
      <c r="V463" s="84"/>
      <c r="W463" s="16" t="str" cm="1">
        <f t="array" ref="W463">IF(S463="","",IF($W$11="4 Beste",SUM(LARGE(S463:V463,{1;2;3;4})),(IF($W$11="3 Beste",SUM(LARGE(S463:V463,{1;2;3})),(IF($W$11="2 Beste",SUM(LARGE(S463:V463,{1;2})),IF($W$11="Bester",LARGE(S463:V463,1))))))))</f>
        <v/>
      </c>
      <c r="X463" s="101" t="str">
        <f t="shared" si="112"/>
        <v/>
      </c>
      <c r="Y463" s="14"/>
      <c r="Z463" s="101" t="str">
        <f t="shared" si="113"/>
        <v/>
      </c>
      <c r="AA463" s="18"/>
      <c r="AB463" s="23" t="str">
        <f t="shared" si="105"/>
        <v/>
      </c>
      <c r="AC463" s="24" t="str">
        <f t="shared" si="106"/>
        <v/>
      </c>
      <c r="AD463" s="24" t="str">
        <f t="shared" si="107"/>
        <v/>
      </c>
      <c r="AE463" s="22" t="str">
        <f t="shared" si="114"/>
        <v/>
      </c>
      <c r="AF463" s="16" t="str">
        <f t="shared" si="115"/>
        <v/>
      </c>
      <c r="AG463" s="103" t="str">
        <f t="shared" si="116"/>
        <v/>
      </c>
      <c r="AH463" s="25" t="str">
        <f t="shared" si="117"/>
        <v/>
      </c>
      <c r="AI463" s="26" t="str">
        <f t="shared" si="118"/>
        <v/>
      </c>
      <c r="AJ463" s="27" t="str">
        <f t="shared" si="119"/>
        <v/>
      </c>
      <c r="AL463" s="6"/>
      <c r="AM463" s="6"/>
      <c r="AN463" s="6"/>
      <c r="AO463" s="6"/>
      <c r="AP463" s="6"/>
      <c r="AQ463" s="6"/>
      <c r="AR463" s="6"/>
      <c r="AS463" s="6"/>
      <c r="AT463" s="6"/>
      <c r="AU463" s="6"/>
      <c r="AV463" s="6"/>
      <c r="AW463" s="6"/>
      <c r="AX463" s="6"/>
      <c r="AY463" s="6"/>
    </row>
    <row r="464" spans="2:51" ht="18" customHeight="1" x14ac:dyDescent="0.2">
      <c r="B464" s="77">
        <v>453</v>
      </c>
      <c r="C464" s="105"/>
      <c r="D464" s="117"/>
      <c r="E464" s="117"/>
      <c r="F464" s="117"/>
      <c r="G464" s="106" t="str">
        <f t="shared" si="108"/>
        <v/>
      </c>
      <c r="H464" s="38"/>
      <c r="I464" s="14"/>
      <c r="J464" s="144"/>
      <c r="K464" s="148" t="str">
        <f t="shared" si="109"/>
        <v/>
      </c>
      <c r="L464" s="101" t="str">
        <f t="shared" si="110"/>
        <v/>
      </c>
      <c r="M464" s="82"/>
      <c r="N464" s="84"/>
      <c r="O464" s="84"/>
      <c r="P464" s="84"/>
      <c r="Q464" s="15" t="str" cm="1">
        <f t="array" ref="Q464">IF(M464="","",IF($Q$11="4 Beste",SUM(LARGE(M464:P464,{1;2;3;4})),(IF($Q$11="3 Beste",SUM(LARGE(M464:P464,{1;2;3})),(IF($Q$11="2 Beste",SUM(LARGE(M464:P464,{1;2})),IF($Q$11="Bester",LARGE(M464:P464,1))))))))</f>
        <v/>
      </c>
      <c r="R464" s="101" t="str">
        <f t="shared" si="111"/>
        <v/>
      </c>
      <c r="S464" s="82"/>
      <c r="T464" s="84"/>
      <c r="U464" s="84"/>
      <c r="V464" s="84"/>
      <c r="W464" s="16" t="str" cm="1">
        <f t="array" ref="W464">IF(S464="","",IF($W$11="4 Beste",SUM(LARGE(S464:V464,{1;2;3;4})),(IF($W$11="3 Beste",SUM(LARGE(S464:V464,{1;2;3})),(IF($W$11="2 Beste",SUM(LARGE(S464:V464,{1;2})),IF($W$11="Bester",LARGE(S464:V464,1))))))))</f>
        <v/>
      </c>
      <c r="X464" s="101" t="str">
        <f t="shared" si="112"/>
        <v/>
      </c>
      <c r="Y464" s="14"/>
      <c r="Z464" s="101" t="str">
        <f t="shared" si="113"/>
        <v/>
      </c>
      <c r="AA464" s="18"/>
      <c r="AB464" s="23" t="str">
        <f t="shared" si="105"/>
        <v/>
      </c>
      <c r="AC464" s="24" t="str">
        <f t="shared" si="106"/>
        <v/>
      </c>
      <c r="AD464" s="24" t="str">
        <f t="shared" si="107"/>
        <v/>
      </c>
      <c r="AE464" s="22" t="str">
        <f t="shared" si="114"/>
        <v/>
      </c>
      <c r="AF464" s="16" t="str">
        <f t="shared" si="115"/>
        <v/>
      </c>
      <c r="AG464" s="103" t="str">
        <f t="shared" si="116"/>
        <v/>
      </c>
      <c r="AH464" s="25" t="str">
        <f t="shared" si="117"/>
        <v/>
      </c>
      <c r="AI464" s="26" t="str">
        <f t="shared" si="118"/>
        <v/>
      </c>
      <c r="AJ464" s="27" t="str">
        <f t="shared" si="119"/>
        <v/>
      </c>
      <c r="AL464" s="6"/>
      <c r="AM464" s="6"/>
      <c r="AN464" s="6"/>
      <c r="AO464" s="6"/>
      <c r="AP464" s="6"/>
      <c r="AQ464" s="6"/>
      <c r="AR464" s="6"/>
      <c r="AS464" s="6"/>
      <c r="AT464" s="6"/>
      <c r="AU464" s="6"/>
      <c r="AV464" s="6"/>
      <c r="AW464" s="6"/>
      <c r="AX464" s="6"/>
      <c r="AY464" s="6"/>
    </row>
    <row r="465" spans="2:51" ht="18" customHeight="1" x14ac:dyDescent="0.2">
      <c r="B465" s="77">
        <v>454</v>
      </c>
      <c r="C465" s="105"/>
      <c r="D465" s="117"/>
      <c r="E465" s="117"/>
      <c r="F465" s="117"/>
      <c r="G465" s="106" t="str">
        <f t="shared" si="108"/>
        <v/>
      </c>
      <c r="H465" s="38"/>
      <c r="I465" s="14"/>
      <c r="J465" s="144"/>
      <c r="K465" s="148" t="str">
        <f t="shared" si="109"/>
        <v/>
      </c>
      <c r="L465" s="101" t="str">
        <f t="shared" si="110"/>
        <v/>
      </c>
      <c r="M465" s="82"/>
      <c r="N465" s="84"/>
      <c r="O465" s="84"/>
      <c r="P465" s="84"/>
      <c r="Q465" s="15" t="str" cm="1">
        <f t="array" ref="Q465">IF(M465="","",IF($Q$11="4 Beste",SUM(LARGE(M465:P465,{1;2;3;4})),(IF($Q$11="3 Beste",SUM(LARGE(M465:P465,{1;2;3})),(IF($Q$11="2 Beste",SUM(LARGE(M465:P465,{1;2})),IF($Q$11="Bester",LARGE(M465:P465,1))))))))</f>
        <v/>
      </c>
      <c r="R465" s="101" t="str">
        <f t="shared" si="111"/>
        <v/>
      </c>
      <c r="S465" s="82"/>
      <c r="T465" s="84"/>
      <c r="U465" s="84"/>
      <c r="V465" s="84"/>
      <c r="W465" s="16" t="str" cm="1">
        <f t="array" ref="W465">IF(S465="","",IF($W$11="4 Beste",SUM(LARGE(S465:V465,{1;2;3;4})),(IF($W$11="3 Beste",SUM(LARGE(S465:V465,{1;2;3})),(IF($W$11="2 Beste",SUM(LARGE(S465:V465,{1;2})),IF($W$11="Bester",LARGE(S465:V465,1))))))))</f>
        <v/>
      </c>
      <c r="X465" s="101" t="str">
        <f t="shared" si="112"/>
        <v/>
      </c>
      <c r="Y465" s="14"/>
      <c r="Z465" s="101" t="str">
        <f t="shared" si="113"/>
        <v/>
      </c>
      <c r="AA465" s="18"/>
      <c r="AB465" s="23" t="str">
        <f t="shared" si="105"/>
        <v/>
      </c>
      <c r="AC465" s="24" t="str">
        <f t="shared" si="106"/>
        <v/>
      </c>
      <c r="AD465" s="24" t="str">
        <f t="shared" si="107"/>
        <v/>
      </c>
      <c r="AE465" s="22" t="str">
        <f t="shared" si="114"/>
        <v/>
      </c>
      <c r="AF465" s="16" t="str">
        <f t="shared" si="115"/>
        <v/>
      </c>
      <c r="AG465" s="103" t="str">
        <f t="shared" si="116"/>
        <v/>
      </c>
      <c r="AH465" s="25" t="str">
        <f t="shared" si="117"/>
        <v/>
      </c>
      <c r="AI465" s="26" t="str">
        <f t="shared" si="118"/>
        <v/>
      </c>
      <c r="AJ465" s="27" t="str">
        <f t="shared" si="119"/>
        <v/>
      </c>
      <c r="AL465" s="6"/>
      <c r="AM465" s="6"/>
      <c r="AN465" s="6"/>
      <c r="AO465" s="6"/>
      <c r="AP465" s="6"/>
      <c r="AQ465" s="6"/>
      <c r="AR465" s="6"/>
      <c r="AS465" s="6"/>
      <c r="AT465" s="6"/>
      <c r="AU465" s="6"/>
      <c r="AV465" s="6"/>
      <c r="AW465" s="6"/>
      <c r="AX465" s="6"/>
      <c r="AY465" s="6"/>
    </row>
    <row r="466" spans="2:51" ht="18" customHeight="1" x14ac:dyDescent="0.2">
      <c r="B466" s="77">
        <v>455</v>
      </c>
      <c r="C466" s="105"/>
      <c r="D466" s="117"/>
      <c r="E466" s="117"/>
      <c r="F466" s="117"/>
      <c r="G466" s="106" t="str">
        <f t="shared" si="108"/>
        <v/>
      </c>
      <c r="H466" s="38"/>
      <c r="I466" s="14"/>
      <c r="J466" s="144"/>
      <c r="K466" s="148" t="str">
        <f t="shared" si="109"/>
        <v/>
      </c>
      <c r="L466" s="101" t="str">
        <f t="shared" si="110"/>
        <v/>
      </c>
      <c r="M466" s="82"/>
      <c r="N466" s="84"/>
      <c r="O466" s="84"/>
      <c r="P466" s="84"/>
      <c r="Q466" s="15" t="str" cm="1">
        <f t="array" ref="Q466">IF(M466="","",IF($Q$11="4 Beste",SUM(LARGE(M466:P466,{1;2;3;4})),(IF($Q$11="3 Beste",SUM(LARGE(M466:P466,{1;2;3})),(IF($Q$11="2 Beste",SUM(LARGE(M466:P466,{1;2})),IF($Q$11="Bester",LARGE(M466:P466,1))))))))</f>
        <v/>
      </c>
      <c r="R466" s="101" t="str">
        <f t="shared" si="111"/>
        <v/>
      </c>
      <c r="S466" s="82"/>
      <c r="T466" s="84"/>
      <c r="U466" s="84"/>
      <c r="V466" s="84"/>
      <c r="W466" s="16" t="str" cm="1">
        <f t="array" ref="W466">IF(S466="","",IF($W$11="4 Beste",SUM(LARGE(S466:V466,{1;2;3;4})),(IF($W$11="3 Beste",SUM(LARGE(S466:V466,{1;2;3})),(IF($W$11="2 Beste",SUM(LARGE(S466:V466,{1;2})),IF($W$11="Bester",LARGE(S466:V466,1))))))))</f>
        <v/>
      </c>
      <c r="X466" s="101" t="str">
        <f t="shared" si="112"/>
        <v/>
      </c>
      <c r="Y466" s="14"/>
      <c r="Z466" s="101" t="str">
        <f t="shared" si="113"/>
        <v/>
      </c>
      <c r="AA466" s="18"/>
      <c r="AB466" s="23" t="str">
        <f t="shared" si="105"/>
        <v/>
      </c>
      <c r="AC466" s="24" t="str">
        <f t="shared" si="106"/>
        <v/>
      </c>
      <c r="AD466" s="24" t="str">
        <f t="shared" si="107"/>
        <v/>
      </c>
      <c r="AE466" s="22" t="str">
        <f t="shared" si="114"/>
        <v/>
      </c>
      <c r="AF466" s="16" t="str">
        <f t="shared" si="115"/>
        <v/>
      </c>
      <c r="AG466" s="103" t="str">
        <f t="shared" si="116"/>
        <v/>
      </c>
      <c r="AH466" s="25" t="str">
        <f t="shared" si="117"/>
        <v/>
      </c>
      <c r="AI466" s="26" t="str">
        <f t="shared" si="118"/>
        <v/>
      </c>
      <c r="AJ466" s="27" t="str">
        <f t="shared" si="119"/>
        <v/>
      </c>
      <c r="AL466" s="6"/>
      <c r="AM466" s="6"/>
      <c r="AN466" s="6"/>
      <c r="AO466" s="6"/>
      <c r="AP466" s="6"/>
      <c r="AQ466" s="6"/>
      <c r="AR466" s="6"/>
      <c r="AS466" s="6"/>
      <c r="AT466" s="6"/>
      <c r="AU466" s="6"/>
      <c r="AV466" s="6"/>
      <c r="AW466" s="6"/>
      <c r="AX466" s="6"/>
      <c r="AY466" s="6"/>
    </row>
    <row r="467" spans="2:51" ht="18" customHeight="1" x14ac:dyDescent="0.2">
      <c r="B467" s="77">
        <v>456</v>
      </c>
      <c r="C467" s="105"/>
      <c r="D467" s="117"/>
      <c r="E467" s="117"/>
      <c r="F467" s="117"/>
      <c r="G467" s="106" t="str">
        <f t="shared" si="108"/>
        <v/>
      </c>
      <c r="H467" s="38"/>
      <c r="I467" s="14"/>
      <c r="J467" s="144"/>
      <c r="K467" s="148" t="str">
        <f t="shared" si="109"/>
        <v/>
      </c>
      <c r="L467" s="101" t="str">
        <f t="shared" si="110"/>
        <v/>
      </c>
      <c r="M467" s="82"/>
      <c r="N467" s="84"/>
      <c r="O467" s="84"/>
      <c r="P467" s="84"/>
      <c r="Q467" s="15" t="str" cm="1">
        <f t="array" ref="Q467">IF(M467="","",IF($Q$11="4 Beste",SUM(LARGE(M467:P467,{1;2;3;4})),(IF($Q$11="3 Beste",SUM(LARGE(M467:P467,{1;2;3})),(IF($Q$11="2 Beste",SUM(LARGE(M467:P467,{1;2})),IF($Q$11="Bester",LARGE(M467:P467,1))))))))</f>
        <v/>
      </c>
      <c r="R467" s="101" t="str">
        <f t="shared" si="111"/>
        <v/>
      </c>
      <c r="S467" s="82"/>
      <c r="T467" s="84"/>
      <c r="U467" s="84"/>
      <c r="V467" s="84"/>
      <c r="W467" s="16" t="str" cm="1">
        <f t="array" ref="W467">IF(S467="","",IF($W$11="4 Beste",SUM(LARGE(S467:V467,{1;2;3;4})),(IF($W$11="3 Beste",SUM(LARGE(S467:V467,{1;2;3})),(IF($W$11="2 Beste",SUM(LARGE(S467:V467,{1;2})),IF($W$11="Bester",LARGE(S467:V467,1))))))))</f>
        <v/>
      </c>
      <c r="X467" s="101" t="str">
        <f t="shared" si="112"/>
        <v/>
      </c>
      <c r="Y467" s="14"/>
      <c r="Z467" s="101" t="str">
        <f t="shared" si="113"/>
        <v/>
      </c>
      <c r="AA467" s="18"/>
      <c r="AB467" s="23" t="str">
        <f t="shared" si="105"/>
        <v/>
      </c>
      <c r="AC467" s="24" t="str">
        <f t="shared" si="106"/>
        <v/>
      </c>
      <c r="AD467" s="24" t="str">
        <f t="shared" si="107"/>
        <v/>
      </c>
      <c r="AE467" s="22" t="str">
        <f t="shared" si="114"/>
        <v/>
      </c>
      <c r="AF467" s="16" t="str">
        <f t="shared" si="115"/>
        <v/>
      </c>
      <c r="AG467" s="103" t="str">
        <f t="shared" si="116"/>
        <v/>
      </c>
      <c r="AH467" s="25" t="str">
        <f t="shared" si="117"/>
        <v/>
      </c>
      <c r="AI467" s="26" t="str">
        <f t="shared" si="118"/>
        <v/>
      </c>
      <c r="AJ467" s="27" t="str">
        <f t="shared" si="119"/>
        <v/>
      </c>
      <c r="AL467" s="6"/>
      <c r="AM467" s="6"/>
      <c r="AN467" s="6"/>
      <c r="AO467" s="6"/>
      <c r="AP467" s="6"/>
      <c r="AQ467" s="6"/>
      <c r="AR467" s="6"/>
      <c r="AS467" s="6"/>
      <c r="AT467" s="6"/>
      <c r="AU467" s="6"/>
      <c r="AV467" s="6"/>
      <c r="AW467" s="6"/>
      <c r="AX467" s="6"/>
      <c r="AY467" s="6"/>
    </row>
    <row r="468" spans="2:51" ht="18" customHeight="1" x14ac:dyDescent="0.2">
      <c r="B468" s="77">
        <v>457</v>
      </c>
      <c r="C468" s="105"/>
      <c r="D468" s="117"/>
      <c r="E468" s="117"/>
      <c r="F468" s="117"/>
      <c r="G468" s="106" t="str">
        <f t="shared" si="108"/>
        <v/>
      </c>
      <c r="H468" s="38"/>
      <c r="I468" s="14"/>
      <c r="J468" s="144"/>
      <c r="K468" s="148" t="str">
        <f t="shared" si="109"/>
        <v/>
      </c>
      <c r="L468" s="101" t="str">
        <f t="shared" si="110"/>
        <v/>
      </c>
      <c r="M468" s="82"/>
      <c r="N468" s="84"/>
      <c r="O468" s="84"/>
      <c r="P468" s="84"/>
      <c r="Q468" s="15" t="str" cm="1">
        <f t="array" ref="Q468">IF(M468="","",IF($Q$11="4 Beste",SUM(LARGE(M468:P468,{1;2;3;4})),(IF($Q$11="3 Beste",SUM(LARGE(M468:P468,{1;2;3})),(IF($Q$11="2 Beste",SUM(LARGE(M468:P468,{1;2})),IF($Q$11="Bester",LARGE(M468:P468,1))))))))</f>
        <v/>
      </c>
      <c r="R468" s="101" t="str">
        <f t="shared" si="111"/>
        <v/>
      </c>
      <c r="S468" s="82"/>
      <c r="T468" s="84"/>
      <c r="U468" s="84"/>
      <c r="V468" s="84"/>
      <c r="W468" s="16" t="str" cm="1">
        <f t="array" ref="W468">IF(S468="","",IF($W$11="4 Beste",SUM(LARGE(S468:V468,{1;2;3;4})),(IF($W$11="3 Beste",SUM(LARGE(S468:V468,{1;2;3})),(IF($W$11="2 Beste",SUM(LARGE(S468:V468,{1;2})),IF($W$11="Bester",LARGE(S468:V468,1))))))))</f>
        <v/>
      </c>
      <c r="X468" s="101" t="str">
        <f t="shared" si="112"/>
        <v/>
      </c>
      <c r="Y468" s="14"/>
      <c r="Z468" s="101" t="str">
        <f t="shared" si="113"/>
        <v/>
      </c>
      <c r="AA468" s="18"/>
      <c r="AB468" s="23" t="str">
        <f t="shared" si="105"/>
        <v/>
      </c>
      <c r="AC468" s="24" t="str">
        <f t="shared" si="106"/>
        <v/>
      </c>
      <c r="AD468" s="24" t="str">
        <f t="shared" si="107"/>
        <v/>
      </c>
      <c r="AE468" s="22" t="str">
        <f t="shared" si="114"/>
        <v/>
      </c>
      <c r="AF468" s="16" t="str">
        <f t="shared" si="115"/>
        <v/>
      </c>
      <c r="AG468" s="103" t="str">
        <f t="shared" si="116"/>
        <v/>
      </c>
      <c r="AH468" s="25" t="str">
        <f t="shared" si="117"/>
        <v/>
      </c>
      <c r="AI468" s="26" t="str">
        <f t="shared" si="118"/>
        <v/>
      </c>
      <c r="AJ468" s="27" t="str">
        <f t="shared" si="119"/>
        <v/>
      </c>
      <c r="AL468" s="6"/>
      <c r="AM468" s="6"/>
      <c r="AN468" s="6"/>
      <c r="AO468" s="6"/>
      <c r="AP468" s="6"/>
      <c r="AQ468" s="6"/>
      <c r="AR468" s="6"/>
      <c r="AS468" s="6"/>
      <c r="AT468" s="6"/>
      <c r="AU468" s="6"/>
      <c r="AV468" s="6"/>
      <c r="AW468" s="6"/>
      <c r="AX468" s="6"/>
      <c r="AY468" s="6"/>
    </row>
    <row r="469" spans="2:51" ht="18" customHeight="1" x14ac:dyDescent="0.2">
      <c r="B469" s="77">
        <v>458</v>
      </c>
      <c r="C469" s="105"/>
      <c r="D469" s="117"/>
      <c r="E469" s="117"/>
      <c r="F469" s="117"/>
      <c r="G469" s="106" t="str">
        <f t="shared" si="108"/>
        <v/>
      </c>
      <c r="H469" s="38"/>
      <c r="I469" s="14"/>
      <c r="J469" s="144"/>
      <c r="K469" s="148" t="str">
        <f t="shared" si="109"/>
        <v/>
      </c>
      <c r="L469" s="101" t="str">
        <f t="shared" si="110"/>
        <v/>
      </c>
      <c r="M469" s="82"/>
      <c r="N469" s="84"/>
      <c r="O469" s="84"/>
      <c r="P469" s="84"/>
      <c r="Q469" s="15" t="str" cm="1">
        <f t="array" ref="Q469">IF(M469="","",IF($Q$11="4 Beste",SUM(LARGE(M469:P469,{1;2;3;4})),(IF($Q$11="3 Beste",SUM(LARGE(M469:P469,{1;2;3})),(IF($Q$11="2 Beste",SUM(LARGE(M469:P469,{1;2})),IF($Q$11="Bester",LARGE(M469:P469,1))))))))</f>
        <v/>
      </c>
      <c r="R469" s="101" t="str">
        <f t="shared" si="111"/>
        <v/>
      </c>
      <c r="S469" s="82"/>
      <c r="T469" s="84"/>
      <c r="U469" s="84"/>
      <c r="V469" s="84"/>
      <c r="W469" s="16" t="str" cm="1">
        <f t="array" ref="W469">IF(S469="","",IF($W$11="4 Beste",SUM(LARGE(S469:V469,{1;2;3;4})),(IF($W$11="3 Beste",SUM(LARGE(S469:V469,{1;2;3})),(IF($W$11="2 Beste",SUM(LARGE(S469:V469,{1;2})),IF($W$11="Bester",LARGE(S469:V469,1))))))))</f>
        <v/>
      </c>
      <c r="X469" s="101" t="str">
        <f t="shared" si="112"/>
        <v/>
      </c>
      <c r="Y469" s="14"/>
      <c r="Z469" s="101" t="str">
        <f t="shared" si="113"/>
        <v/>
      </c>
      <c r="AA469" s="18"/>
      <c r="AB469" s="23" t="str">
        <f t="shared" si="105"/>
        <v/>
      </c>
      <c r="AC469" s="24" t="str">
        <f t="shared" si="106"/>
        <v/>
      </c>
      <c r="AD469" s="24" t="str">
        <f t="shared" si="107"/>
        <v/>
      </c>
      <c r="AE469" s="22" t="str">
        <f t="shared" si="114"/>
        <v/>
      </c>
      <c r="AF469" s="16" t="str">
        <f t="shared" si="115"/>
        <v/>
      </c>
      <c r="AG469" s="103" t="str">
        <f t="shared" si="116"/>
        <v/>
      </c>
      <c r="AH469" s="25" t="str">
        <f t="shared" si="117"/>
        <v/>
      </c>
      <c r="AI469" s="26" t="str">
        <f t="shared" si="118"/>
        <v/>
      </c>
      <c r="AJ469" s="27" t="str">
        <f t="shared" si="119"/>
        <v/>
      </c>
      <c r="AL469" s="6"/>
      <c r="AM469" s="6"/>
      <c r="AN469" s="6"/>
      <c r="AO469" s="6"/>
      <c r="AP469" s="6"/>
      <c r="AQ469" s="6"/>
      <c r="AR469" s="6"/>
      <c r="AS469" s="6"/>
      <c r="AT469" s="6"/>
      <c r="AU469" s="6"/>
      <c r="AV469" s="6"/>
      <c r="AW469" s="6"/>
      <c r="AX469" s="6"/>
      <c r="AY469" s="6"/>
    </row>
    <row r="470" spans="2:51" ht="18" customHeight="1" x14ac:dyDescent="0.2">
      <c r="B470" s="77">
        <v>459</v>
      </c>
      <c r="C470" s="105"/>
      <c r="D470" s="117"/>
      <c r="E470" s="117"/>
      <c r="F470" s="117"/>
      <c r="G470" s="106" t="str">
        <f t="shared" si="108"/>
        <v/>
      </c>
      <c r="H470" s="38"/>
      <c r="I470" s="14"/>
      <c r="J470" s="144"/>
      <c r="K470" s="148" t="str">
        <f t="shared" si="109"/>
        <v/>
      </c>
      <c r="L470" s="101" t="str">
        <f t="shared" si="110"/>
        <v/>
      </c>
      <c r="M470" s="82"/>
      <c r="N470" s="84"/>
      <c r="O470" s="84"/>
      <c r="P470" s="84"/>
      <c r="Q470" s="15" t="str" cm="1">
        <f t="array" ref="Q470">IF(M470="","",IF($Q$11="4 Beste",SUM(LARGE(M470:P470,{1;2;3;4})),(IF($Q$11="3 Beste",SUM(LARGE(M470:P470,{1;2;3})),(IF($Q$11="2 Beste",SUM(LARGE(M470:P470,{1;2})),IF($Q$11="Bester",LARGE(M470:P470,1))))))))</f>
        <v/>
      </c>
      <c r="R470" s="101" t="str">
        <f t="shared" si="111"/>
        <v/>
      </c>
      <c r="S470" s="82"/>
      <c r="T470" s="84"/>
      <c r="U470" s="84"/>
      <c r="V470" s="84"/>
      <c r="W470" s="16" t="str" cm="1">
        <f t="array" ref="W470">IF(S470="","",IF($W$11="4 Beste",SUM(LARGE(S470:V470,{1;2;3;4})),(IF($W$11="3 Beste",SUM(LARGE(S470:V470,{1;2;3})),(IF($W$11="2 Beste",SUM(LARGE(S470:V470,{1;2})),IF($W$11="Bester",LARGE(S470:V470,1))))))))</f>
        <v/>
      </c>
      <c r="X470" s="101" t="str">
        <f t="shared" si="112"/>
        <v/>
      </c>
      <c r="Y470" s="14"/>
      <c r="Z470" s="101" t="str">
        <f t="shared" si="113"/>
        <v/>
      </c>
      <c r="AA470" s="18"/>
      <c r="AB470" s="23" t="str">
        <f t="shared" si="105"/>
        <v/>
      </c>
      <c r="AC470" s="24" t="str">
        <f t="shared" si="106"/>
        <v/>
      </c>
      <c r="AD470" s="24" t="str">
        <f t="shared" si="107"/>
        <v/>
      </c>
      <c r="AE470" s="22" t="str">
        <f t="shared" si="114"/>
        <v/>
      </c>
      <c r="AF470" s="16" t="str">
        <f t="shared" si="115"/>
        <v/>
      </c>
      <c r="AG470" s="103" t="str">
        <f t="shared" si="116"/>
        <v/>
      </c>
      <c r="AH470" s="25" t="str">
        <f t="shared" si="117"/>
        <v/>
      </c>
      <c r="AI470" s="26" t="str">
        <f t="shared" si="118"/>
        <v/>
      </c>
      <c r="AJ470" s="27" t="str">
        <f t="shared" si="119"/>
        <v/>
      </c>
      <c r="AL470" s="6"/>
      <c r="AM470" s="6"/>
      <c r="AN470" s="6"/>
      <c r="AO470" s="6"/>
      <c r="AP470" s="6"/>
      <c r="AQ470" s="6"/>
      <c r="AR470" s="6"/>
      <c r="AS470" s="6"/>
      <c r="AT470" s="6"/>
      <c r="AU470" s="6"/>
      <c r="AV470" s="6"/>
      <c r="AW470" s="6"/>
      <c r="AX470" s="6"/>
      <c r="AY470" s="6"/>
    </row>
    <row r="471" spans="2:51" ht="18" customHeight="1" x14ac:dyDescent="0.2">
      <c r="B471" s="77">
        <v>460</v>
      </c>
      <c r="C471" s="105"/>
      <c r="D471" s="117"/>
      <c r="E471" s="117"/>
      <c r="F471" s="117"/>
      <c r="G471" s="106" t="str">
        <f t="shared" si="108"/>
        <v/>
      </c>
      <c r="H471" s="38"/>
      <c r="I471" s="14"/>
      <c r="J471" s="144"/>
      <c r="K471" s="148" t="str">
        <f t="shared" si="109"/>
        <v/>
      </c>
      <c r="L471" s="101" t="str">
        <f t="shared" si="110"/>
        <v/>
      </c>
      <c r="M471" s="82"/>
      <c r="N471" s="84"/>
      <c r="O471" s="84"/>
      <c r="P471" s="84"/>
      <c r="Q471" s="15" t="str" cm="1">
        <f t="array" ref="Q471">IF(M471="","",IF($Q$11="4 Beste",SUM(LARGE(M471:P471,{1;2;3;4})),(IF($Q$11="3 Beste",SUM(LARGE(M471:P471,{1;2;3})),(IF($Q$11="2 Beste",SUM(LARGE(M471:P471,{1;2})),IF($Q$11="Bester",LARGE(M471:P471,1))))))))</f>
        <v/>
      </c>
      <c r="R471" s="101" t="str">
        <f t="shared" si="111"/>
        <v/>
      </c>
      <c r="S471" s="82"/>
      <c r="T471" s="84"/>
      <c r="U471" s="84"/>
      <c r="V471" s="84"/>
      <c r="W471" s="16" t="str" cm="1">
        <f t="array" ref="W471">IF(S471="","",IF($W$11="4 Beste",SUM(LARGE(S471:V471,{1;2;3;4})),(IF($W$11="3 Beste",SUM(LARGE(S471:V471,{1;2;3})),(IF($W$11="2 Beste",SUM(LARGE(S471:V471,{1;2})),IF($W$11="Bester",LARGE(S471:V471,1))))))))</f>
        <v/>
      </c>
      <c r="X471" s="101" t="str">
        <f t="shared" si="112"/>
        <v/>
      </c>
      <c r="Y471" s="14"/>
      <c r="Z471" s="101" t="str">
        <f t="shared" si="113"/>
        <v/>
      </c>
      <c r="AA471" s="18"/>
      <c r="AB471" s="23" t="str">
        <f t="shared" si="105"/>
        <v/>
      </c>
      <c r="AC471" s="24" t="str">
        <f t="shared" si="106"/>
        <v/>
      </c>
      <c r="AD471" s="24" t="str">
        <f t="shared" si="107"/>
        <v/>
      </c>
      <c r="AE471" s="22" t="str">
        <f t="shared" si="114"/>
        <v/>
      </c>
      <c r="AF471" s="16" t="str">
        <f t="shared" si="115"/>
        <v/>
      </c>
      <c r="AG471" s="103" t="str">
        <f t="shared" si="116"/>
        <v/>
      </c>
      <c r="AH471" s="25" t="str">
        <f t="shared" si="117"/>
        <v/>
      </c>
      <c r="AI471" s="26" t="str">
        <f t="shared" si="118"/>
        <v/>
      </c>
      <c r="AJ471" s="27" t="str">
        <f t="shared" si="119"/>
        <v/>
      </c>
      <c r="AL471" s="6"/>
      <c r="AM471" s="6"/>
      <c r="AN471" s="6"/>
      <c r="AO471" s="6"/>
      <c r="AP471" s="6"/>
      <c r="AQ471" s="6"/>
      <c r="AR471" s="6"/>
      <c r="AS471" s="6"/>
      <c r="AT471" s="6"/>
      <c r="AU471" s="6"/>
      <c r="AV471" s="6"/>
      <c r="AW471" s="6"/>
      <c r="AX471" s="6"/>
      <c r="AY471" s="6"/>
    </row>
    <row r="472" spans="2:51" ht="18" customHeight="1" x14ac:dyDescent="0.2">
      <c r="B472" s="77">
        <v>461</v>
      </c>
      <c r="C472" s="105"/>
      <c r="D472" s="117"/>
      <c r="E472" s="117"/>
      <c r="F472" s="117"/>
      <c r="G472" s="106" t="str">
        <f t="shared" si="108"/>
        <v/>
      </c>
      <c r="H472" s="38"/>
      <c r="I472" s="14"/>
      <c r="J472" s="144"/>
      <c r="K472" s="148" t="str">
        <f t="shared" si="109"/>
        <v/>
      </c>
      <c r="L472" s="101" t="str">
        <f t="shared" si="110"/>
        <v/>
      </c>
      <c r="M472" s="82"/>
      <c r="N472" s="84"/>
      <c r="O472" s="84"/>
      <c r="P472" s="84"/>
      <c r="Q472" s="15" t="str" cm="1">
        <f t="array" ref="Q472">IF(M472="","",IF($Q$11="4 Beste",SUM(LARGE(M472:P472,{1;2;3;4})),(IF($Q$11="3 Beste",SUM(LARGE(M472:P472,{1;2;3})),(IF($Q$11="2 Beste",SUM(LARGE(M472:P472,{1;2})),IF($Q$11="Bester",LARGE(M472:P472,1))))))))</f>
        <v/>
      </c>
      <c r="R472" s="101" t="str">
        <f t="shared" si="111"/>
        <v/>
      </c>
      <c r="S472" s="82"/>
      <c r="T472" s="84"/>
      <c r="U472" s="84"/>
      <c r="V472" s="84"/>
      <c r="W472" s="16" t="str" cm="1">
        <f t="array" ref="W472">IF(S472="","",IF($W$11="4 Beste",SUM(LARGE(S472:V472,{1;2;3;4})),(IF($W$11="3 Beste",SUM(LARGE(S472:V472,{1;2;3})),(IF($W$11="2 Beste",SUM(LARGE(S472:V472,{1;2})),IF($W$11="Bester",LARGE(S472:V472,1))))))))</f>
        <v/>
      </c>
      <c r="X472" s="101" t="str">
        <f t="shared" si="112"/>
        <v/>
      </c>
      <c r="Y472" s="14"/>
      <c r="Z472" s="101" t="str">
        <f t="shared" si="113"/>
        <v/>
      </c>
      <c r="AA472" s="18"/>
      <c r="AB472" s="23" t="str">
        <f t="shared" si="105"/>
        <v/>
      </c>
      <c r="AC472" s="24" t="str">
        <f t="shared" si="106"/>
        <v/>
      </c>
      <c r="AD472" s="24" t="str">
        <f t="shared" si="107"/>
        <v/>
      </c>
      <c r="AE472" s="22" t="str">
        <f t="shared" si="114"/>
        <v/>
      </c>
      <c r="AF472" s="16" t="str">
        <f t="shared" si="115"/>
        <v/>
      </c>
      <c r="AG472" s="103" t="str">
        <f t="shared" si="116"/>
        <v/>
      </c>
      <c r="AH472" s="25" t="str">
        <f t="shared" si="117"/>
        <v/>
      </c>
      <c r="AI472" s="26" t="str">
        <f t="shared" si="118"/>
        <v/>
      </c>
      <c r="AJ472" s="27" t="str">
        <f t="shared" si="119"/>
        <v/>
      </c>
      <c r="AL472" s="6"/>
      <c r="AM472" s="6"/>
      <c r="AN472" s="6"/>
      <c r="AO472" s="6"/>
      <c r="AP472" s="6"/>
      <c r="AQ472" s="6"/>
      <c r="AR472" s="6"/>
      <c r="AS472" s="6"/>
      <c r="AT472" s="6"/>
      <c r="AU472" s="6"/>
      <c r="AV472" s="6"/>
      <c r="AW472" s="6"/>
      <c r="AX472" s="6"/>
      <c r="AY472" s="6"/>
    </row>
    <row r="473" spans="2:51" ht="18" customHeight="1" x14ac:dyDescent="0.2">
      <c r="B473" s="77">
        <v>462</v>
      </c>
      <c r="C473" s="105"/>
      <c r="D473" s="117"/>
      <c r="E473" s="117"/>
      <c r="F473" s="117"/>
      <c r="G473" s="106" t="str">
        <f t="shared" si="108"/>
        <v/>
      </c>
      <c r="H473" s="38"/>
      <c r="I473" s="14"/>
      <c r="J473" s="144"/>
      <c r="K473" s="148" t="str">
        <f t="shared" si="109"/>
        <v/>
      </c>
      <c r="L473" s="101" t="str">
        <f t="shared" si="110"/>
        <v/>
      </c>
      <c r="M473" s="82"/>
      <c r="N473" s="84"/>
      <c r="O473" s="84"/>
      <c r="P473" s="84"/>
      <c r="Q473" s="15" t="str" cm="1">
        <f t="array" ref="Q473">IF(M473="","",IF($Q$11="4 Beste",SUM(LARGE(M473:P473,{1;2;3;4})),(IF($Q$11="3 Beste",SUM(LARGE(M473:P473,{1;2;3})),(IF($Q$11="2 Beste",SUM(LARGE(M473:P473,{1;2})),IF($Q$11="Bester",LARGE(M473:P473,1))))))))</f>
        <v/>
      </c>
      <c r="R473" s="101" t="str">
        <f t="shared" si="111"/>
        <v/>
      </c>
      <c r="S473" s="82"/>
      <c r="T473" s="84"/>
      <c r="U473" s="84"/>
      <c r="V473" s="84"/>
      <c r="W473" s="16" t="str" cm="1">
        <f t="array" ref="W473">IF(S473="","",IF($W$11="4 Beste",SUM(LARGE(S473:V473,{1;2;3;4})),(IF($W$11="3 Beste",SUM(LARGE(S473:V473,{1;2;3})),(IF($W$11="2 Beste",SUM(LARGE(S473:V473,{1;2})),IF($W$11="Bester",LARGE(S473:V473,1))))))))</f>
        <v/>
      </c>
      <c r="X473" s="101" t="str">
        <f t="shared" si="112"/>
        <v/>
      </c>
      <c r="Y473" s="14"/>
      <c r="Z473" s="101" t="str">
        <f t="shared" si="113"/>
        <v/>
      </c>
      <c r="AA473" s="18"/>
      <c r="AB473" s="23" t="str">
        <f t="shared" si="105"/>
        <v/>
      </c>
      <c r="AC473" s="24" t="str">
        <f t="shared" si="106"/>
        <v/>
      </c>
      <c r="AD473" s="24" t="str">
        <f t="shared" si="107"/>
        <v/>
      </c>
      <c r="AE473" s="22" t="str">
        <f t="shared" si="114"/>
        <v/>
      </c>
      <c r="AF473" s="16" t="str">
        <f t="shared" si="115"/>
        <v/>
      </c>
      <c r="AG473" s="103" t="str">
        <f t="shared" si="116"/>
        <v/>
      </c>
      <c r="AH473" s="25" t="str">
        <f t="shared" si="117"/>
        <v/>
      </c>
      <c r="AI473" s="26" t="str">
        <f t="shared" si="118"/>
        <v/>
      </c>
      <c r="AJ473" s="27" t="str">
        <f t="shared" si="119"/>
        <v/>
      </c>
      <c r="AL473" s="6"/>
      <c r="AM473" s="6"/>
      <c r="AN473" s="6"/>
      <c r="AO473" s="6"/>
      <c r="AP473" s="6"/>
      <c r="AQ473" s="6"/>
      <c r="AR473" s="6"/>
      <c r="AS473" s="6"/>
      <c r="AT473" s="6"/>
      <c r="AU473" s="6"/>
      <c r="AV473" s="6"/>
      <c r="AW473" s="6"/>
      <c r="AX473" s="6"/>
      <c r="AY473" s="6"/>
    </row>
    <row r="474" spans="2:51" ht="18" customHeight="1" x14ac:dyDescent="0.2">
      <c r="B474" s="77">
        <v>463</v>
      </c>
      <c r="C474" s="105"/>
      <c r="D474" s="117"/>
      <c r="E474" s="117"/>
      <c r="F474" s="117"/>
      <c r="G474" s="106" t="str">
        <f t="shared" si="108"/>
        <v/>
      </c>
      <c r="H474" s="38"/>
      <c r="I474" s="14"/>
      <c r="J474" s="144"/>
      <c r="K474" s="148" t="str">
        <f t="shared" si="109"/>
        <v/>
      </c>
      <c r="L474" s="101" t="str">
        <f t="shared" si="110"/>
        <v/>
      </c>
      <c r="M474" s="82"/>
      <c r="N474" s="84"/>
      <c r="O474" s="84"/>
      <c r="P474" s="84"/>
      <c r="Q474" s="15" t="str" cm="1">
        <f t="array" ref="Q474">IF(M474="","",IF($Q$11="4 Beste",SUM(LARGE(M474:P474,{1;2;3;4})),(IF($Q$11="3 Beste",SUM(LARGE(M474:P474,{1;2;3})),(IF($Q$11="2 Beste",SUM(LARGE(M474:P474,{1;2})),IF($Q$11="Bester",LARGE(M474:P474,1))))))))</f>
        <v/>
      </c>
      <c r="R474" s="101" t="str">
        <f t="shared" si="111"/>
        <v/>
      </c>
      <c r="S474" s="82"/>
      <c r="T474" s="84"/>
      <c r="U474" s="84"/>
      <c r="V474" s="84"/>
      <c r="W474" s="16" t="str" cm="1">
        <f t="array" ref="W474">IF(S474="","",IF($W$11="4 Beste",SUM(LARGE(S474:V474,{1;2;3;4})),(IF($W$11="3 Beste",SUM(LARGE(S474:V474,{1;2;3})),(IF($W$11="2 Beste",SUM(LARGE(S474:V474,{1;2})),IF($W$11="Bester",LARGE(S474:V474,1))))))))</f>
        <v/>
      </c>
      <c r="X474" s="101" t="str">
        <f t="shared" si="112"/>
        <v/>
      </c>
      <c r="Y474" s="14"/>
      <c r="Z474" s="101" t="str">
        <f t="shared" si="113"/>
        <v/>
      </c>
      <c r="AA474" s="18"/>
      <c r="AB474" s="23" t="str">
        <f t="shared" si="105"/>
        <v/>
      </c>
      <c r="AC474" s="24" t="str">
        <f t="shared" si="106"/>
        <v/>
      </c>
      <c r="AD474" s="24" t="str">
        <f t="shared" si="107"/>
        <v/>
      </c>
      <c r="AE474" s="22" t="str">
        <f t="shared" si="114"/>
        <v/>
      </c>
      <c r="AF474" s="16" t="str">
        <f t="shared" si="115"/>
        <v/>
      </c>
      <c r="AG474" s="103" t="str">
        <f t="shared" si="116"/>
        <v/>
      </c>
      <c r="AH474" s="25" t="str">
        <f t="shared" si="117"/>
        <v/>
      </c>
      <c r="AI474" s="26" t="str">
        <f t="shared" si="118"/>
        <v/>
      </c>
      <c r="AJ474" s="27" t="str">
        <f t="shared" si="119"/>
        <v/>
      </c>
      <c r="AL474" s="6"/>
      <c r="AM474" s="6"/>
      <c r="AN474" s="6"/>
      <c r="AO474" s="6"/>
      <c r="AP474" s="6"/>
      <c r="AQ474" s="6"/>
      <c r="AR474" s="6"/>
      <c r="AS474" s="6"/>
      <c r="AT474" s="6"/>
      <c r="AU474" s="6"/>
      <c r="AV474" s="6"/>
      <c r="AW474" s="6"/>
      <c r="AX474" s="6"/>
      <c r="AY474" s="6"/>
    </row>
    <row r="475" spans="2:51" ht="18" customHeight="1" x14ac:dyDescent="0.2">
      <c r="B475" s="77">
        <v>464</v>
      </c>
      <c r="C475" s="105"/>
      <c r="D475" s="117"/>
      <c r="E475" s="117"/>
      <c r="F475" s="117"/>
      <c r="G475" s="106" t="str">
        <f t="shared" si="108"/>
        <v/>
      </c>
      <c r="H475" s="38"/>
      <c r="I475" s="14"/>
      <c r="J475" s="144"/>
      <c r="K475" s="148" t="str">
        <f t="shared" si="109"/>
        <v/>
      </c>
      <c r="L475" s="101" t="str">
        <f t="shared" si="110"/>
        <v/>
      </c>
      <c r="M475" s="82"/>
      <c r="N475" s="84"/>
      <c r="O475" s="84"/>
      <c r="P475" s="84"/>
      <c r="Q475" s="15" t="str" cm="1">
        <f t="array" ref="Q475">IF(M475="","",IF($Q$11="4 Beste",SUM(LARGE(M475:P475,{1;2;3;4})),(IF($Q$11="3 Beste",SUM(LARGE(M475:P475,{1;2;3})),(IF($Q$11="2 Beste",SUM(LARGE(M475:P475,{1;2})),IF($Q$11="Bester",LARGE(M475:P475,1))))))))</f>
        <v/>
      </c>
      <c r="R475" s="101" t="str">
        <f t="shared" si="111"/>
        <v/>
      </c>
      <c r="S475" s="82"/>
      <c r="T475" s="84"/>
      <c r="U475" s="84"/>
      <c r="V475" s="84"/>
      <c r="W475" s="16" t="str" cm="1">
        <f t="array" ref="W475">IF(S475="","",IF($W$11="4 Beste",SUM(LARGE(S475:V475,{1;2;3;4})),(IF($W$11="3 Beste",SUM(LARGE(S475:V475,{1;2;3})),(IF($W$11="2 Beste",SUM(LARGE(S475:V475,{1;2})),IF($W$11="Bester",LARGE(S475:V475,1))))))))</f>
        <v/>
      </c>
      <c r="X475" s="101" t="str">
        <f t="shared" si="112"/>
        <v/>
      </c>
      <c r="Y475" s="14"/>
      <c r="Z475" s="101" t="str">
        <f t="shared" si="113"/>
        <v/>
      </c>
      <c r="AA475" s="18"/>
      <c r="AB475" s="23" t="str">
        <f t="shared" si="105"/>
        <v/>
      </c>
      <c r="AC475" s="24" t="str">
        <f t="shared" si="106"/>
        <v/>
      </c>
      <c r="AD475" s="24" t="str">
        <f t="shared" si="107"/>
        <v/>
      </c>
      <c r="AE475" s="22" t="str">
        <f t="shared" si="114"/>
        <v/>
      </c>
      <c r="AF475" s="16" t="str">
        <f t="shared" si="115"/>
        <v/>
      </c>
      <c r="AG475" s="103" t="str">
        <f t="shared" si="116"/>
        <v/>
      </c>
      <c r="AH475" s="25" t="str">
        <f t="shared" si="117"/>
        <v/>
      </c>
      <c r="AI475" s="26" t="str">
        <f t="shared" si="118"/>
        <v/>
      </c>
      <c r="AJ475" s="27" t="str">
        <f t="shared" si="119"/>
        <v/>
      </c>
      <c r="AL475" s="6"/>
      <c r="AM475" s="6"/>
      <c r="AN475" s="6"/>
      <c r="AO475" s="6"/>
      <c r="AP475" s="6"/>
      <c r="AQ475" s="6"/>
      <c r="AR475" s="6"/>
      <c r="AS475" s="6"/>
      <c r="AT475" s="6"/>
      <c r="AU475" s="6"/>
      <c r="AV475" s="6"/>
      <c r="AW475" s="6"/>
      <c r="AX475" s="6"/>
      <c r="AY475" s="6"/>
    </row>
    <row r="476" spans="2:51" ht="18" customHeight="1" x14ac:dyDescent="0.2">
      <c r="B476" s="77">
        <v>465</v>
      </c>
      <c r="C476" s="105"/>
      <c r="D476" s="117"/>
      <c r="E476" s="117"/>
      <c r="F476" s="117"/>
      <c r="G476" s="106" t="str">
        <f t="shared" si="108"/>
        <v/>
      </c>
      <c r="H476" s="38"/>
      <c r="I476" s="14"/>
      <c r="J476" s="144"/>
      <c r="K476" s="148" t="str">
        <f t="shared" si="109"/>
        <v/>
      </c>
      <c r="L476" s="101" t="str">
        <f t="shared" si="110"/>
        <v/>
      </c>
      <c r="M476" s="82"/>
      <c r="N476" s="84"/>
      <c r="O476" s="84"/>
      <c r="P476" s="84"/>
      <c r="Q476" s="15" t="str" cm="1">
        <f t="array" ref="Q476">IF(M476="","",IF($Q$11="4 Beste",SUM(LARGE(M476:P476,{1;2;3;4})),(IF($Q$11="3 Beste",SUM(LARGE(M476:P476,{1;2;3})),(IF($Q$11="2 Beste",SUM(LARGE(M476:P476,{1;2})),IF($Q$11="Bester",LARGE(M476:P476,1))))))))</f>
        <v/>
      </c>
      <c r="R476" s="101" t="str">
        <f t="shared" si="111"/>
        <v/>
      </c>
      <c r="S476" s="82"/>
      <c r="T476" s="84"/>
      <c r="U476" s="84"/>
      <c r="V476" s="84"/>
      <c r="W476" s="16" t="str" cm="1">
        <f t="array" ref="W476">IF(S476="","",IF($W$11="4 Beste",SUM(LARGE(S476:V476,{1;2;3;4})),(IF($W$11="3 Beste",SUM(LARGE(S476:V476,{1;2;3})),(IF($W$11="2 Beste",SUM(LARGE(S476:V476,{1;2})),IF($W$11="Bester",LARGE(S476:V476,1))))))))</f>
        <v/>
      </c>
      <c r="X476" s="101" t="str">
        <f t="shared" si="112"/>
        <v/>
      </c>
      <c r="Y476" s="14"/>
      <c r="Z476" s="101" t="str">
        <f t="shared" si="113"/>
        <v/>
      </c>
      <c r="AA476" s="18"/>
      <c r="AB476" s="23" t="str">
        <f t="shared" si="105"/>
        <v/>
      </c>
      <c r="AC476" s="24" t="str">
        <f t="shared" si="106"/>
        <v/>
      </c>
      <c r="AD476" s="24" t="str">
        <f t="shared" si="107"/>
        <v/>
      </c>
      <c r="AE476" s="22" t="str">
        <f t="shared" si="114"/>
        <v/>
      </c>
      <c r="AF476" s="16" t="str">
        <f t="shared" si="115"/>
        <v/>
      </c>
      <c r="AG476" s="103" t="str">
        <f t="shared" si="116"/>
        <v/>
      </c>
      <c r="AH476" s="25" t="str">
        <f t="shared" si="117"/>
        <v/>
      </c>
      <c r="AI476" s="26" t="str">
        <f t="shared" si="118"/>
        <v/>
      </c>
      <c r="AJ476" s="27" t="str">
        <f t="shared" si="119"/>
        <v/>
      </c>
      <c r="AL476" s="6"/>
      <c r="AM476" s="6"/>
      <c r="AN476" s="6"/>
      <c r="AO476" s="6"/>
      <c r="AP476" s="6"/>
      <c r="AQ476" s="6"/>
      <c r="AR476" s="6"/>
      <c r="AS476" s="6"/>
      <c r="AT476" s="6"/>
      <c r="AU476" s="6"/>
      <c r="AV476" s="6"/>
      <c r="AW476" s="6"/>
      <c r="AX476" s="6"/>
      <c r="AY476" s="6"/>
    </row>
    <row r="477" spans="2:51" ht="18" customHeight="1" x14ac:dyDescent="0.2">
      <c r="B477" s="77">
        <v>466</v>
      </c>
      <c r="C477" s="105"/>
      <c r="D477" s="117"/>
      <c r="E477" s="117"/>
      <c r="F477" s="117"/>
      <c r="G477" s="106" t="str">
        <f t="shared" si="108"/>
        <v/>
      </c>
      <c r="H477" s="38"/>
      <c r="I477" s="14"/>
      <c r="J477" s="144"/>
      <c r="K477" s="148" t="str">
        <f t="shared" si="109"/>
        <v/>
      </c>
      <c r="L477" s="101" t="str">
        <f t="shared" si="110"/>
        <v/>
      </c>
      <c r="M477" s="82"/>
      <c r="N477" s="84"/>
      <c r="O477" s="84"/>
      <c r="P477" s="84"/>
      <c r="Q477" s="15" t="str" cm="1">
        <f t="array" ref="Q477">IF(M477="","",IF($Q$11="4 Beste",SUM(LARGE(M477:P477,{1;2;3;4})),(IF($Q$11="3 Beste",SUM(LARGE(M477:P477,{1;2;3})),(IF($Q$11="2 Beste",SUM(LARGE(M477:P477,{1;2})),IF($Q$11="Bester",LARGE(M477:P477,1))))))))</f>
        <v/>
      </c>
      <c r="R477" s="101" t="str">
        <f t="shared" si="111"/>
        <v/>
      </c>
      <c r="S477" s="82"/>
      <c r="T477" s="84"/>
      <c r="U477" s="84"/>
      <c r="V477" s="84"/>
      <c r="W477" s="16" t="str" cm="1">
        <f t="array" ref="W477">IF(S477="","",IF($W$11="4 Beste",SUM(LARGE(S477:V477,{1;2;3;4})),(IF($W$11="3 Beste",SUM(LARGE(S477:V477,{1;2;3})),(IF($W$11="2 Beste",SUM(LARGE(S477:V477,{1;2})),IF($W$11="Bester",LARGE(S477:V477,1))))))))</f>
        <v/>
      </c>
      <c r="X477" s="101" t="str">
        <f t="shared" si="112"/>
        <v/>
      </c>
      <c r="Y477" s="14"/>
      <c r="Z477" s="101" t="str">
        <f t="shared" si="113"/>
        <v/>
      </c>
      <c r="AA477" s="18"/>
      <c r="AB477" s="23" t="str">
        <f t="shared" si="105"/>
        <v/>
      </c>
      <c r="AC477" s="24" t="str">
        <f t="shared" si="106"/>
        <v/>
      </c>
      <c r="AD477" s="24" t="str">
        <f t="shared" si="107"/>
        <v/>
      </c>
      <c r="AE477" s="22" t="str">
        <f t="shared" si="114"/>
        <v/>
      </c>
      <c r="AF477" s="16" t="str">
        <f t="shared" si="115"/>
        <v/>
      </c>
      <c r="AG477" s="103" t="str">
        <f t="shared" si="116"/>
        <v/>
      </c>
      <c r="AH477" s="25" t="str">
        <f t="shared" si="117"/>
        <v/>
      </c>
      <c r="AI477" s="26" t="str">
        <f t="shared" si="118"/>
        <v/>
      </c>
      <c r="AJ477" s="27" t="str">
        <f t="shared" si="119"/>
        <v/>
      </c>
      <c r="AL477" s="6"/>
      <c r="AM477" s="6"/>
      <c r="AN477" s="6"/>
      <c r="AO477" s="6"/>
      <c r="AP477" s="6"/>
      <c r="AQ477" s="6"/>
      <c r="AR477" s="6"/>
      <c r="AS477" s="6"/>
      <c r="AT477" s="6"/>
      <c r="AU477" s="6"/>
      <c r="AV477" s="6"/>
      <c r="AW477" s="6"/>
      <c r="AX477" s="6"/>
      <c r="AY477" s="6"/>
    </row>
    <row r="478" spans="2:51" ht="18" customHeight="1" x14ac:dyDescent="0.2">
      <c r="B478" s="77">
        <v>467</v>
      </c>
      <c r="C478" s="105"/>
      <c r="D478" s="117"/>
      <c r="E478" s="117"/>
      <c r="F478" s="117"/>
      <c r="G478" s="106" t="str">
        <f t="shared" si="108"/>
        <v/>
      </c>
      <c r="H478" s="38"/>
      <c r="I478" s="14"/>
      <c r="J478" s="144"/>
      <c r="K478" s="148" t="str">
        <f t="shared" si="109"/>
        <v/>
      </c>
      <c r="L478" s="101" t="str">
        <f t="shared" si="110"/>
        <v/>
      </c>
      <c r="M478" s="82"/>
      <c r="N478" s="84"/>
      <c r="O478" s="84"/>
      <c r="P478" s="84"/>
      <c r="Q478" s="15" t="str" cm="1">
        <f t="array" ref="Q478">IF(M478="","",IF($Q$11="4 Beste",SUM(LARGE(M478:P478,{1;2;3;4})),(IF($Q$11="3 Beste",SUM(LARGE(M478:P478,{1;2;3})),(IF($Q$11="2 Beste",SUM(LARGE(M478:P478,{1;2})),IF($Q$11="Bester",LARGE(M478:P478,1))))))))</f>
        <v/>
      </c>
      <c r="R478" s="101" t="str">
        <f t="shared" si="111"/>
        <v/>
      </c>
      <c r="S478" s="82"/>
      <c r="T478" s="84"/>
      <c r="U478" s="84"/>
      <c r="V478" s="84"/>
      <c r="W478" s="16" t="str" cm="1">
        <f t="array" ref="W478">IF(S478="","",IF($W$11="4 Beste",SUM(LARGE(S478:V478,{1;2;3;4})),(IF($W$11="3 Beste",SUM(LARGE(S478:V478,{1;2;3})),(IF($W$11="2 Beste",SUM(LARGE(S478:V478,{1;2})),IF($W$11="Bester",LARGE(S478:V478,1))))))))</f>
        <v/>
      </c>
      <c r="X478" s="101" t="str">
        <f t="shared" si="112"/>
        <v/>
      </c>
      <c r="Y478" s="14"/>
      <c r="Z478" s="101" t="str">
        <f t="shared" si="113"/>
        <v/>
      </c>
      <c r="AA478" s="18"/>
      <c r="AB478" s="23" t="str">
        <f t="shared" si="105"/>
        <v/>
      </c>
      <c r="AC478" s="24" t="str">
        <f t="shared" si="106"/>
        <v/>
      </c>
      <c r="AD478" s="24" t="str">
        <f t="shared" si="107"/>
        <v/>
      </c>
      <c r="AE478" s="22" t="str">
        <f t="shared" si="114"/>
        <v/>
      </c>
      <c r="AF478" s="16" t="str">
        <f t="shared" si="115"/>
        <v/>
      </c>
      <c r="AG478" s="103" t="str">
        <f t="shared" si="116"/>
        <v/>
      </c>
      <c r="AH478" s="25" t="str">
        <f t="shared" si="117"/>
        <v/>
      </c>
      <c r="AI478" s="26" t="str">
        <f t="shared" si="118"/>
        <v/>
      </c>
      <c r="AJ478" s="27" t="str">
        <f t="shared" si="119"/>
        <v/>
      </c>
      <c r="AL478" s="6"/>
      <c r="AM478" s="6"/>
      <c r="AN478" s="6"/>
      <c r="AO478" s="6"/>
      <c r="AP478" s="6"/>
      <c r="AQ478" s="6"/>
      <c r="AR478" s="6"/>
      <c r="AS478" s="6"/>
      <c r="AT478" s="6"/>
      <c r="AU478" s="6"/>
      <c r="AV478" s="6"/>
      <c r="AW478" s="6"/>
      <c r="AX478" s="6"/>
      <c r="AY478" s="6"/>
    </row>
    <row r="479" spans="2:51" ht="18" customHeight="1" x14ac:dyDescent="0.2">
      <c r="B479" s="77">
        <v>468</v>
      </c>
      <c r="C479" s="105"/>
      <c r="D479" s="117"/>
      <c r="E479" s="117"/>
      <c r="F479" s="117"/>
      <c r="G479" s="106" t="str">
        <f t="shared" si="108"/>
        <v/>
      </c>
      <c r="H479" s="38"/>
      <c r="I479" s="14"/>
      <c r="J479" s="144"/>
      <c r="K479" s="148" t="str">
        <f t="shared" si="109"/>
        <v/>
      </c>
      <c r="L479" s="101" t="str">
        <f t="shared" si="110"/>
        <v/>
      </c>
      <c r="M479" s="82"/>
      <c r="N479" s="84"/>
      <c r="O479" s="84"/>
      <c r="P479" s="84"/>
      <c r="Q479" s="15" t="str" cm="1">
        <f t="array" ref="Q479">IF(M479="","",IF($Q$11="4 Beste",SUM(LARGE(M479:P479,{1;2;3;4})),(IF($Q$11="3 Beste",SUM(LARGE(M479:P479,{1;2;3})),(IF($Q$11="2 Beste",SUM(LARGE(M479:P479,{1;2})),IF($Q$11="Bester",LARGE(M479:P479,1))))))))</f>
        <v/>
      </c>
      <c r="R479" s="101" t="str">
        <f t="shared" si="111"/>
        <v/>
      </c>
      <c r="S479" s="82"/>
      <c r="T479" s="84"/>
      <c r="U479" s="84"/>
      <c r="V479" s="84"/>
      <c r="W479" s="16" t="str" cm="1">
        <f t="array" ref="W479">IF(S479="","",IF($W$11="4 Beste",SUM(LARGE(S479:V479,{1;2;3;4})),(IF($W$11="3 Beste",SUM(LARGE(S479:V479,{1;2;3})),(IF($W$11="2 Beste",SUM(LARGE(S479:V479,{1;2})),IF($W$11="Bester",LARGE(S479:V479,1))))))))</f>
        <v/>
      </c>
      <c r="X479" s="101" t="str">
        <f t="shared" si="112"/>
        <v/>
      </c>
      <c r="Y479" s="14"/>
      <c r="Z479" s="101" t="str">
        <f t="shared" si="113"/>
        <v/>
      </c>
      <c r="AA479" s="18"/>
      <c r="AB479" s="23" t="str">
        <f t="shared" si="105"/>
        <v/>
      </c>
      <c r="AC479" s="24" t="str">
        <f t="shared" si="106"/>
        <v/>
      </c>
      <c r="AD479" s="24" t="str">
        <f t="shared" si="107"/>
        <v/>
      </c>
      <c r="AE479" s="22" t="str">
        <f t="shared" si="114"/>
        <v/>
      </c>
      <c r="AF479" s="16" t="str">
        <f t="shared" si="115"/>
        <v/>
      </c>
      <c r="AG479" s="103" t="str">
        <f t="shared" si="116"/>
        <v/>
      </c>
      <c r="AH479" s="25" t="str">
        <f t="shared" si="117"/>
        <v/>
      </c>
      <c r="AI479" s="26" t="str">
        <f t="shared" si="118"/>
        <v/>
      </c>
      <c r="AJ479" s="27" t="str">
        <f t="shared" si="119"/>
        <v/>
      </c>
      <c r="AL479" s="6"/>
      <c r="AM479" s="6"/>
      <c r="AN479" s="6"/>
      <c r="AO479" s="6"/>
      <c r="AP479" s="6"/>
      <c r="AQ479" s="6"/>
      <c r="AR479" s="6"/>
      <c r="AS479" s="6"/>
      <c r="AT479" s="6"/>
      <c r="AU479" s="6"/>
      <c r="AV479" s="6"/>
      <c r="AW479" s="6"/>
      <c r="AX479" s="6"/>
      <c r="AY479" s="6"/>
    </row>
    <row r="480" spans="2:51" ht="18" customHeight="1" x14ac:dyDescent="0.2">
      <c r="B480" s="77">
        <v>469</v>
      </c>
      <c r="C480" s="105"/>
      <c r="D480" s="117"/>
      <c r="E480" s="117"/>
      <c r="F480" s="117"/>
      <c r="G480" s="106" t="str">
        <f t="shared" si="108"/>
        <v/>
      </c>
      <c r="H480" s="38"/>
      <c r="I480" s="14"/>
      <c r="J480" s="144"/>
      <c r="K480" s="148" t="str">
        <f t="shared" si="109"/>
        <v/>
      </c>
      <c r="L480" s="101" t="str">
        <f t="shared" si="110"/>
        <v/>
      </c>
      <c r="M480" s="82"/>
      <c r="N480" s="84"/>
      <c r="O480" s="84"/>
      <c r="P480" s="84"/>
      <c r="Q480" s="15" t="str" cm="1">
        <f t="array" ref="Q480">IF(M480="","",IF($Q$11="4 Beste",SUM(LARGE(M480:P480,{1;2;3;4})),(IF($Q$11="3 Beste",SUM(LARGE(M480:P480,{1;2;3})),(IF($Q$11="2 Beste",SUM(LARGE(M480:P480,{1;2})),IF($Q$11="Bester",LARGE(M480:P480,1))))))))</f>
        <v/>
      </c>
      <c r="R480" s="101" t="str">
        <f t="shared" si="111"/>
        <v/>
      </c>
      <c r="S480" s="82"/>
      <c r="T480" s="84"/>
      <c r="U480" s="84"/>
      <c r="V480" s="84"/>
      <c r="W480" s="16" t="str" cm="1">
        <f t="array" ref="W480">IF(S480="","",IF($W$11="4 Beste",SUM(LARGE(S480:V480,{1;2;3;4})),(IF($W$11="3 Beste",SUM(LARGE(S480:V480,{1;2;3})),(IF($W$11="2 Beste",SUM(LARGE(S480:V480,{1;2})),IF($W$11="Bester",LARGE(S480:V480,1))))))))</f>
        <v/>
      </c>
      <c r="X480" s="101" t="str">
        <f t="shared" si="112"/>
        <v/>
      </c>
      <c r="Y480" s="14"/>
      <c r="Z480" s="101" t="str">
        <f t="shared" si="113"/>
        <v/>
      </c>
      <c r="AA480" s="18"/>
      <c r="AB480" s="23" t="str">
        <f t="shared" si="105"/>
        <v/>
      </c>
      <c r="AC480" s="24" t="str">
        <f t="shared" si="106"/>
        <v/>
      </c>
      <c r="AD480" s="24" t="str">
        <f t="shared" si="107"/>
        <v/>
      </c>
      <c r="AE480" s="22" t="str">
        <f t="shared" si="114"/>
        <v/>
      </c>
      <c r="AF480" s="16" t="str">
        <f t="shared" si="115"/>
        <v/>
      </c>
      <c r="AG480" s="103" t="str">
        <f t="shared" si="116"/>
        <v/>
      </c>
      <c r="AH480" s="25" t="str">
        <f t="shared" si="117"/>
        <v/>
      </c>
      <c r="AI480" s="26" t="str">
        <f t="shared" si="118"/>
        <v/>
      </c>
      <c r="AJ480" s="27" t="str">
        <f t="shared" si="119"/>
        <v/>
      </c>
      <c r="AL480" s="6"/>
      <c r="AM480" s="6"/>
      <c r="AN480" s="6"/>
      <c r="AO480" s="6"/>
      <c r="AP480" s="6"/>
      <c r="AQ480" s="6"/>
      <c r="AR480" s="6"/>
      <c r="AS480" s="6"/>
      <c r="AT480" s="6"/>
      <c r="AU480" s="6"/>
      <c r="AV480" s="6"/>
      <c r="AW480" s="6"/>
      <c r="AX480" s="6"/>
      <c r="AY480" s="6"/>
    </row>
    <row r="481" spans="2:51" ht="18" customHeight="1" x14ac:dyDescent="0.2">
      <c r="B481" s="77">
        <v>470</v>
      </c>
      <c r="C481" s="105"/>
      <c r="D481" s="117"/>
      <c r="E481" s="117"/>
      <c r="F481" s="117"/>
      <c r="G481" s="106" t="str">
        <f t="shared" si="108"/>
        <v/>
      </c>
      <c r="H481" s="38"/>
      <c r="I481" s="14"/>
      <c r="J481" s="144"/>
      <c r="K481" s="148" t="str">
        <f t="shared" si="109"/>
        <v/>
      </c>
      <c r="L481" s="101" t="str">
        <f t="shared" si="110"/>
        <v/>
      </c>
      <c r="M481" s="82"/>
      <c r="N481" s="84"/>
      <c r="O481" s="84"/>
      <c r="P481" s="84"/>
      <c r="Q481" s="15" t="str" cm="1">
        <f t="array" ref="Q481">IF(M481="","",IF($Q$11="4 Beste",SUM(LARGE(M481:P481,{1;2;3;4})),(IF($Q$11="3 Beste",SUM(LARGE(M481:P481,{1;2;3})),(IF($Q$11="2 Beste",SUM(LARGE(M481:P481,{1;2})),IF($Q$11="Bester",LARGE(M481:P481,1))))))))</f>
        <v/>
      </c>
      <c r="R481" s="101" t="str">
        <f t="shared" si="111"/>
        <v/>
      </c>
      <c r="S481" s="82"/>
      <c r="T481" s="84"/>
      <c r="U481" s="84"/>
      <c r="V481" s="84"/>
      <c r="W481" s="16" t="str" cm="1">
        <f t="array" ref="W481">IF(S481="","",IF($W$11="4 Beste",SUM(LARGE(S481:V481,{1;2;3;4})),(IF($W$11="3 Beste",SUM(LARGE(S481:V481,{1;2;3})),(IF($W$11="2 Beste",SUM(LARGE(S481:V481,{1;2})),IF($W$11="Bester",LARGE(S481:V481,1))))))))</f>
        <v/>
      </c>
      <c r="X481" s="101" t="str">
        <f t="shared" si="112"/>
        <v/>
      </c>
      <c r="Y481" s="14"/>
      <c r="Z481" s="101" t="str">
        <f t="shared" si="113"/>
        <v/>
      </c>
      <c r="AA481" s="18"/>
      <c r="AB481" s="23" t="str">
        <f t="shared" si="105"/>
        <v/>
      </c>
      <c r="AC481" s="24" t="str">
        <f t="shared" si="106"/>
        <v/>
      </c>
      <c r="AD481" s="24" t="str">
        <f t="shared" si="107"/>
        <v/>
      </c>
      <c r="AE481" s="22" t="str">
        <f t="shared" si="114"/>
        <v/>
      </c>
      <c r="AF481" s="16" t="str">
        <f t="shared" si="115"/>
        <v/>
      </c>
      <c r="AG481" s="103" t="str">
        <f t="shared" si="116"/>
        <v/>
      </c>
      <c r="AH481" s="25" t="str">
        <f t="shared" si="117"/>
        <v/>
      </c>
      <c r="AI481" s="26" t="str">
        <f t="shared" si="118"/>
        <v/>
      </c>
      <c r="AJ481" s="27" t="str">
        <f t="shared" si="119"/>
        <v/>
      </c>
      <c r="AL481" s="6"/>
      <c r="AM481" s="6"/>
      <c r="AN481" s="6"/>
      <c r="AO481" s="6"/>
      <c r="AP481" s="6"/>
      <c r="AQ481" s="6"/>
      <c r="AR481" s="6"/>
      <c r="AS481" s="6"/>
      <c r="AT481" s="6"/>
      <c r="AU481" s="6"/>
      <c r="AV481" s="6"/>
      <c r="AW481" s="6"/>
      <c r="AX481" s="6"/>
      <c r="AY481" s="6"/>
    </row>
    <row r="482" spans="2:51" ht="18" customHeight="1" x14ac:dyDescent="0.2">
      <c r="B482" s="77">
        <v>471</v>
      </c>
      <c r="C482" s="105"/>
      <c r="D482" s="117"/>
      <c r="E482" s="117"/>
      <c r="F482" s="117"/>
      <c r="G482" s="106" t="str">
        <f t="shared" si="108"/>
        <v/>
      </c>
      <c r="H482" s="38"/>
      <c r="I482" s="14"/>
      <c r="J482" s="144"/>
      <c r="K482" s="148" t="str">
        <f t="shared" si="109"/>
        <v/>
      </c>
      <c r="L482" s="101" t="str">
        <f t="shared" si="110"/>
        <v/>
      </c>
      <c r="M482" s="82"/>
      <c r="N482" s="84"/>
      <c r="O482" s="84"/>
      <c r="P482" s="84"/>
      <c r="Q482" s="15" t="str" cm="1">
        <f t="array" ref="Q482">IF(M482="","",IF($Q$11="4 Beste",SUM(LARGE(M482:P482,{1;2;3;4})),(IF($Q$11="3 Beste",SUM(LARGE(M482:P482,{1;2;3})),(IF($Q$11="2 Beste",SUM(LARGE(M482:P482,{1;2})),IF($Q$11="Bester",LARGE(M482:P482,1))))))))</f>
        <v/>
      </c>
      <c r="R482" s="101" t="str">
        <f t="shared" si="111"/>
        <v/>
      </c>
      <c r="S482" s="82"/>
      <c r="T482" s="84"/>
      <c r="U482" s="84"/>
      <c r="V482" s="84"/>
      <c r="W482" s="16" t="str" cm="1">
        <f t="array" ref="W482">IF(S482="","",IF($W$11="4 Beste",SUM(LARGE(S482:V482,{1;2;3;4})),(IF($W$11="3 Beste",SUM(LARGE(S482:V482,{1;2;3})),(IF($W$11="2 Beste",SUM(LARGE(S482:V482,{1;2})),IF($W$11="Bester",LARGE(S482:V482,1))))))))</f>
        <v/>
      </c>
      <c r="X482" s="101" t="str">
        <f t="shared" si="112"/>
        <v/>
      </c>
      <c r="Y482" s="14"/>
      <c r="Z482" s="101" t="str">
        <f t="shared" si="113"/>
        <v/>
      </c>
      <c r="AA482" s="18"/>
      <c r="AB482" s="23" t="str">
        <f t="shared" si="105"/>
        <v/>
      </c>
      <c r="AC482" s="24" t="str">
        <f t="shared" si="106"/>
        <v/>
      </c>
      <c r="AD482" s="24" t="str">
        <f t="shared" si="107"/>
        <v/>
      </c>
      <c r="AE482" s="22" t="str">
        <f t="shared" si="114"/>
        <v/>
      </c>
      <c r="AF482" s="16" t="str">
        <f t="shared" si="115"/>
        <v/>
      </c>
      <c r="AG482" s="103" t="str">
        <f t="shared" si="116"/>
        <v/>
      </c>
      <c r="AH482" s="25" t="str">
        <f t="shared" si="117"/>
        <v/>
      </c>
      <c r="AI482" s="26" t="str">
        <f t="shared" si="118"/>
        <v/>
      </c>
      <c r="AJ482" s="27" t="str">
        <f t="shared" si="119"/>
        <v/>
      </c>
      <c r="AL482" s="6"/>
      <c r="AM482" s="6"/>
      <c r="AN482" s="6"/>
      <c r="AO482" s="6"/>
      <c r="AP482" s="6"/>
      <c r="AQ482" s="6"/>
      <c r="AR482" s="6"/>
      <c r="AS482" s="6"/>
      <c r="AT482" s="6"/>
      <c r="AU482" s="6"/>
      <c r="AV482" s="6"/>
      <c r="AW482" s="6"/>
      <c r="AX482" s="6"/>
      <c r="AY482" s="6"/>
    </row>
    <row r="483" spans="2:51" ht="18" customHeight="1" x14ac:dyDescent="0.2">
      <c r="B483" s="77">
        <v>472</v>
      </c>
      <c r="C483" s="105"/>
      <c r="D483" s="117"/>
      <c r="E483" s="117"/>
      <c r="F483" s="117"/>
      <c r="G483" s="106" t="str">
        <f t="shared" si="108"/>
        <v/>
      </c>
      <c r="H483" s="38"/>
      <c r="I483" s="14"/>
      <c r="J483" s="144"/>
      <c r="K483" s="148" t="str">
        <f t="shared" si="109"/>
        <v/>
      </c>
      <c r="L483" s="101" t="str">
        <f t="shared" si="110"/>
        <v/>
      </c>
      <c r="M483" s="82"/>
      <c r="N483" s="84"/>
      <c r="O483" s="84"/>
      <c r="P483" s="84"/>
      <c r="Q483" s="15" t="str" cm="1">
        <f t="array" ref="Q483">IF(M483="","",IF($Q$11="4 Beste",SUM(LARGE(M483:P483,{1;2;3;4})),(IF($Q$11="3 Beste",SUM(LARGE(M483:P483,{1;2;3})),(IF($Q$11="2 Beste",SUM(LARGE(M483:P483,{1;2})),IF($Q$11="Bester",LARGE(M483:P483,1))))))))</f>
        <v/>
      </c>
      <c r="R483" s="101" t="str">
        <f t="shared" si="111"/>
        <v/>
      </c>
      <c r="S483" s="82"/>
      <c r="T483" s="84"/>
      <c r="U483" s="84"/>
      <c r="V483" s="84"/>
      <c r="W483" s="16" t="str" cm="1">
        <f t="array" ref="W483">IF(S483="","",IF($W$11="4 Beste",SUM(LARGE(S483:V483,{1;2;3;4})),(IF($W$11="3 Beste",SUM(LARGE(S483:V483,{1;2;3})),(IF($W$11="2 Beste",SUM(LARGE(S483:V483,{1;2})),IF($W$11="Bester",LARGE(S483:V483,1))))))))</f>
        <v/>
      </c>
      <c r="X483" s="101" t="str">
        <f t="shared" si="112"/>
        <v/>
      </c>
      <c r="Y483" s="14"/>
      <c r="Z483" s="101" t="str">
        <f t="shared" si="113"/>
        <v/>
      </c>
      <c r="AA483" s="18"/>
      <c r="AB483" s="23" t="str">
        <f t="shared" si="105"/>
        <v/>
      </c>
      <c r="AC483" s="24" t="str">
        <f t="shared" si="106"/>
        <v/>
      </c>
      <c r="AD483" s="24" t="str">
        <f t="shared" si="107"/>
        <v/>
      </c>
      <c r="AE483" s="22" t="str">
        <f t="shared" si="114"/>
        <v/>
      </c>
      <c r="AF483" s="16" t="str">
        <f t="shared" si="115"/>
        <v/>
      </c>
      <c r="AG483" s="103" t="str">
        <f t="shared" si="116"/>
        <v/>
      </c>
      <c r="AH483" s="25" t="str">
        <f t="shared" si="117"/>
        <v/>
      </c>
      <c r="AI483" s="26" t="str">
        <f t="shared" si="118"/>
        <v/>
      </c>
      <c r="AJ483" s="27" t="str">
        <f t="shared" si="119"/>
        <v/>
      </c>
      <c r="AL483" s="6"/>
      <c r="AM483" s="6"/>
      <c r="AN483" s="6"/>
      <c r="AO483" s="6"/>
      <c r="AP483" s="6"/>
      <c r="AQ483" s="6"/>
      <c r="AR483" s="6"/>
      <c r="AS483" s="6"/>
      <c r="AT483" s="6"/>
      <c r="AU483" s="6"/>
      <c r="AV483" s="6"/>
      <c r="AW483" s="6"/>
      <c r="AX483" s="6"/>
      <c r="AY483" s="6"/>
    </row>
    <row r="484" spans="2:51" ht="18" customHeight="1" x14ac:dyDescent="0.2">
      <c r="B484" s="77">
        <v>473</v>
      </c>
      <c r="C484" s="105"/>
      <c r="D484" s="117"/>
      <c r="E484" s="117"/>
      <c r="F484" s="117"/>
      <c r="G484" s="106" t="str">
        <f t="shared" si="108"/>
        <v/>
      </c>
      <c r="H484" s="38"/>
      <c r="I484" s="14"/>
      <c r="J484" s="144"/>
      <c r="K484" s="148" t="str">
        <f t="shared" si="109"/>
        <v/>
      </c>
      <c r="L484" s="101" t="str">
        <f t="shared" si="110"/>
        <v/>
      </c>
      <c r="M484" s="82"/>
      <c r="N484" s="84"/>
      <c r="O484" s="84"/>
      <c r="P484" s="84"/>
      <c r="Q484" s="15" t="str" cm="1">
        <f t="array" ref="Q484">IF(M484="","",IF($Q$11="4 Beste",SUM(LARGE(M484:P484,{1;2;3;4})),(IF($Q$11="3 Beste",SUM(LARGE(M484:P484,{1;2;3})),(IF($Q$11="2 Beste",SUM(LARGE(M484:P484,{1;2})),IF($Q$11="Bester",LARGE(M484:P484,1))))))))</f>
        <v/>
      </c>
      <c r="R484" s="101" t="str">
        <f t="shared" si="111"/>
        <v/>
      </c>
      <c r="S484" s="82"/>
      <c r="T484" s="84"/>
      <c r="U484" s="84"/>
      <c r="V484" s="84"/>
      <c r="W484" s="16" t="str" cm="1">
        <f t="array" ref="W484">IF(S484="","",IF($W$11="4 Beste",SUM(LARGE(S484:V484,{1;2;3;4})),(IF($W$11="3 Beste",SUM(LARGE(S484:V484,{1;2;3})),(IF($W$11="2 Beste",SUM(LARGE(S484:V484,{1;2})),IF($W$11="Bester",LARGE(S484:V484,1))))))))</f>
        <v/>
      </c>
      <c r="X484" s="101" t="str">
        <f t="shared" si="112"/>
        <v/>
      </c>
      <c r="Y484" s="14"/>
      <c r="Z484" s="101" t="str">
        <f t="shared" si="113"/>
        <v/>
      </c>
      <c r="AA484" s="18"/>
      <c r="AB484" s="23" t="str">
        <f t="shared" si="105"/>
        <v/>
      </c>
      <c r="AC484" s="24" t="str">
        <f t="shared" si="106"/>
        <v/>
      </c>
      <c r="AD484" s="24" t="str">
        <f t="shared" si="107"/>
        <v/>
      </c>
      <c r="AE484" s="22" t="str">
        <f t="shared" si="114"/>
        <v/>
      </c>
      <c r="AF484" s="16" t="str">
        <f t="shared" si="115"/>
        <v/>
      </c>
      <c r="AG484" s="103" t="str">
        <f t="shared" si="116"/>
        <v/>
      </c>
      <c r="AH484" s="25" t="str">
        <f t="shared" si="117"/>
        <v/>
      </c>
      <c r="AI484" s="26" t="str">
        <f t="shared" si="118"/>
        <v/>
      </c>
      <c r="AJ484" s="27" t="str">
        <f t="shared" si="119"/>
        <v/>
      </c>
      <c r="AL484" s="6"/>
      <c r="AM484" s="6"/>
      <c r="AN484" s="6"/>
      <c r="AO484" s="6"/>
      <c r="AP484" s="6"/>
      <c r="AQ484" s="6"/>
      <c r="AR484" s="6"/>
      <c r="AS484" s="6"/>
      <c r="AT484" s="6"/>
      <c r="AU484" s="6"/>
      <c r="AV484" s="6"/>
      <c r="AW484" s="6"/>
      <c r="AX484" s="6"/>
      <c r="AY484" s="6"/>
    </row>
    <row r="485" spans="2:51" ht="18" customHeight="1" x14ac:dyDescent="0.2">
      <c r="B485" s="77">
        <v>474</v>
      </c>
      <c r="C485" s="105"/>
      <c r="D485" s="117"/>
      <c r="E485" s="117"/>
      <c r="F485" s="117"/>
      <c r="G485" s="106" t="str">
        <f t="shared" si="108"/>
        <v/>
      </c>
      <c r="H485" s="38"/>
      <c r="I485" s="14"/>
      <c r="J485" s="144"/>
      <c r="K485" s="148" t="str">
        <f t="shared" si="109"/>
        <v/>
      </c>
      <c r="L485" s="101" t="str">
        <f t="shared" si="110"/>
        <v/>
      </c>
      <c r="M485" s="82"/>
      <c r="N485" s="84"/>
      <c r="O485" s="84"/>
      <c r="P485" s="84"/>
      <c r="Q485" s="15" t="str" cm="1">
        <f t="array" ref="Q485">IF(M485="","",IF($Q$11="4 Beste",SUM(LARGE(M485:P485,{1;2;3;4})),(IF($Q$11="3 Beste",SUM(LARGE(M485:P485,{1;2;3})),(IF($Q$11="2 Beste",SUM(LARGE(M485:P485,{1;2})),IF($Q$11="Bester",LARGE(M485:P485,1))))))))</f>
        <v/>
      </c>
      <c r="R485" s="101" t="str">
        <f t="shared" si="111"/>
        <v/>
      </c>
      <c r="S485" s="82"/>
      <c r="T485" s="84"/>
      <c r="U485" s="84"/>
      <c r="V485" s="84"/>
      <c r="W485" s="16" t="str" cm="1">
        <f t="array" ref="W485">IF(S485="","",IF($W$11="4 Beste",SUM(LARGE(S485:V485,{1;2;3;4})),(IF($W$11="3 Beste",SUM(LARGE(S485:V485,{1;2;3})),(IF($W$11="2 Beste",SUM(LARGE(S485:V485,{1;2})),IF($W$11="Bester",LARGE(S485:V485,1))))))))</f>
        <v/>
      </c>
      <c r="X485" s="101" t="str">
        <f t="shared" si="112"/>
        <v/>
      </c>
      <c r="Y485" s="14"/>
      <c r="Z485" s="101" t="str">
        <f t="shared" si="113"/>
        <v/>
      </c>
      <c r="AA485" s="18"/>
      <c r="AB485" s="23" t="str">
        <f t="shared" si="105"/>
        <v/>
      </c>
      <c r="AC485" s="24" t="str">
        <f t="shared" si="106"/>
        <v/>
      </c>
      <c r="AD485" s="24" t="str">
        <f t="shared" si="107"/>
        <v/>
      </c>
      <c r="AE485" s="22" t="str">
        <f t="shared" si="114"/>
        <v/>
      </c>
      <c r="AF485" s="16" t="str">
        <f t="shared" si="115"/>
        <v/>
      </c>
      <c r="AG485" s="103" t="str">
        <f t="shared" si="116"/>
        <v/>
      </c>
      <c r="AH485" s="25" t="str">
        <f t="shared" si="117"/>
        <v/>
      </c>
      <c r="AI485" s="26" t="str">
        <f t="shared" si="118"/>
        <v/>
      </c>
      <c r="AJ485" s="27" t="str">
        <f t="shared" si="119"/>
        <v/>
      </c>
      <c r="AL485" s="6"/>
      <c r="AM485" s="6"/>
      <c r="AN485" s="6"/>
      <c r="AO485" s="6"/>
      <c r="AP485" s="6"/>
      <c r="AQ485" s="6"/>
      <c r="AR485" s="6"/>
      <c r="AS485" s="6"/>
      <c r="AT485" s="6"/>
      <c r="AU485" s="6"/>
      <c r="AV485" s="6"/>
      <c r="AW485" s="6"/>
      <c r="AX485" s="6"/>
      <c r="AY485" s="6"/>
    </row>
    <row r="486" spans="2:51" ht="18" customHeight="1" x14ac:dyDescent="0.2">
      <c r="B486" s="77">
        <v>475</v>
      </c>
      <c r="C486" s="105"/>
      <c r="D486" s="117"/>
      <c r="E486" s="117"/>
      <c r="F486" s="117"/>
      <c r="G486" s="106" t="str">
        <f t="shared" si="108"/>
        <v/>
      </c>
      <c r="H486" s="38"/>
      <c r="I486" s="14"/>
      <c r="J486" s="144"/>
      <c r="K486" s="148" t="str">
        <f t="shared" si="109"/>
        <v/>
      </c>
      <c r="L486" s="101" t="str">
        <f t="shared" si="110"/>
        <v/>
      </c>
      <c r="M486" s="82"/>
      <c r="N486" s="84"/>
      <c r="O486" s="84"/>
      <c r="P486" s="84"/>
      <c r="Q486" s="15" t="str" cm="1">
        <f t="array" ref="Q486">IF(M486="","",IF($Q$11="4 Beste",SUM(LARGE(M486:P486,{1;2;3;4})),(IF($Q$11="3 Beste",SUM(LARGE(M486:P486,{1;2;3})),(IF($Q$11="2 Beste",SUM(LARGE(M486:P486,{1;2})),IF($Q$11="Bester",LARGE(M486:P486,1))))))))</f>
        <v/>
      </c>
      <c r="R486" s="101" t="str">
        <f t="shared" si="111"/>
        <v/>
      </c>
      <c r="S486" s="82"/>
      <c r="T486" s="84"/>
      <c r="U486" s="84"/>
      <c r="V486" s="84"/>
      <c r="W486" s="16" t="str" cm="1">
        <f t="array" ref="W486">IF(S486="","",IF($W$11="4 Beste",SUM(LARGE(S486:V486,{1;2;3;4})),(IF($W$11="3 Beste",SUM(LARGE(S486:V486,{1;2;3})),(IF($W$11="2 Beste",SUM(LARGE(S486:V486,{1;2})),IF($W$11="Bester",LARGE(S486:V486,1))))))))</f>
        <v/>
      </c>
      <c r="X486" s="101" t="str">
        <f t="shared" si="112"/>
        <v/>
      </c>
      <c r="Y486" s="14"/>
      <c r="Z486" s="101" t="str">
        <f t="shared" si="113"/>
        <v/>
      </c>
      <c r="AA486" s="18"/>
      <c r="AB486" s="23" t="str">
        <f t="shared" si="105"/>
        <v/>
      </c>
      <c r="AC486" s="24" t="str">
        <f t="shared" si="106"/>
        <v/>
      </c>
      <c r="AD486" s="24" t="str">
        <f t="shared" si="107"/>
        <v/>
      </c>
      <c r="AE486" s="22" t="str">
        <f t="shared" si="114"/>
        <v/>
      </c>
      <c r="AF486" s="16" t="str">
        <f t="shared" si="115"/>
        <v/>
      </c>
      <c r="AG486" s="103" t="str">
        <f t="shared" si="116"/>
        <v/>
      </c>
      <c r="AH486" s="25" t="str">
        <f t="shared" si="117"/>
        <v/>
      </c>
      <c r="AI486" s="26" t="str">
        <f t="shared" si="118"/>
        <v/>
      </c>
      <c r="AJ486" s="27" t="str">
        <f t="shared" si="119"/>
        <v/>
      </c>
      <c r="AL486" s="6"/>
      <c r="AM486" s="6"/>
      <c r="AN486" s="6"/>
      <c r="AO486" s="6"/>
      <c r="AP486" s="6"/>
      <c r="AQ486" s="6"/>
      <c r="AR486" s="6"/>
      <c r="AS486" s="6"/>
      <c r="AT486" s="6"/>
      <c r="AU486" s="6"/>
      <c r="AV486" s="6"/>
      <c r="AW486" s="6"/>
      <c r="AX486" s="6"/>
      <c r="AY486" s="6"/>
    </row>
    <row r="487" spans="2:51" ht="18" customHeight="1" x14ac:dyDescent="0.2">
      <c r="B487" s="77">
        <v>476</v>
      </c>
      <c r="C487" s="105"/>
      <c r="D487" s="117"/>
      <c r="E487" s="117"/>
      <c r="F487" s="117"/>
      <c r="G487" s="106" t="str">
        <f t="shared" si="108"/>
        <v/>
      </c>
      <c r="H487" s="38"/>
      <c r="I487" s="14"/>
      <c r="J487" s="144"/>
      <c r="K487" s="148" t="str">
        <f t="shared" si="109"/>
        <v/>
      </c>
      <c r="L487" s="101" t="str">
        <f t="shared" si="110"/>
        <v/>
      </c>
      <c r="M487" s="82"/>
      <c r="N487" s="84"/>
      <c r="O487" s="84"/>
      <c r="P487" s="84"/>
      <c r="Q487" s="15" t="str" cm="1">
        <f t="array" ref="Q487">IF(M487="","",IF($Q$11="4 Beste",SUM(LARGE(M487:P487,{1;2;3;4})),(IF($Q$11="3 Beste",SUM(LARGE(M487:P487,{1;2;3})),(IF($Q$11="2 Beste",SUM(LARGE(M487:P487,{1;2})),IF($Q$11="Bester",LARGE(M487:P487,1))))))))</f>
        <v/>
      </c>
      <c r="R487" s="101" t="str">
        <f t="shared" si="111"/>
        <v/>
      </c>
      <c r="S487" s="82"/>
      <c r="T487" s="84"/>
      <c r="U487" s="84"/>
      <c r="V487" s="84"/>
      <c r="W487" s="16" t="str" cm="1">
        <f t="array" ref="W487">IF(S487="","",IF($W$11="4 Beste",SUM(LARGE(S487:V487,{1;2;3;4})),(IF($W$11="3 Beste",SUM(LARGE(S487:V487,{1;2;3})),(IF($W$11="2 Beste",SUM(LARGE(S487:V487,{1;2})),IF($W$11="Bester",LARGE(S487:V487,1))))))))</f>
        <v/>
      </c>
      <c r="X487" s="101" t="str">
        <f t="shared" si="112"/>
        <v/>
      </c>
      <c r="Y487" s="14"/>
      <c r="Z487" s="101" t="str">
        <f t="shared" si="113"/>
        <v/>
      </c>
      <c r="AA487" s="18"/>
      <c r="AB487" s="23" t="str">
        <f t="shared" si="105"/>
        <v/>
      </c>
      <c r="AC487" s="24" t="str">
        <f t="shared" si="106"/>
        <v/>
      </c>
      <c r="AD487" s="24" t="str">
        <f t="shared" si="107"/>
        <v/>
      </c>
      <c r="AE487" s="22" t="str">
        <f t="shared" si="114"/>
        <v/>
      </c>
      <c r="AF487" s="16" t="str">
        <f t="shared" si="115"/>
        <v/>
      </c>
      <c r="AG487" s="103" t="str">
        <f t="shared" si="116"/>
        <v/>
      </c>
      <c r="AH487" s="25" t="str">
        <f t="shared" si="117"/>
        <v/>
      </c>
      <c r="AI487" s="26" t="str">
        <f t="shared" si="118"/>
        <v/>
      </c>
      <c r="AJ487" s="27" t="str">
        <f t="shared" si="119"/>
        <v/>
      </c>
      <c r="AL487" s="6"/>
      <c r="AM487" s="6"/>
      <c r="AN487" s="6"/>
      <c r="AO487" s="6"/>
      <c r="AP487" s="6"/>
      <c r="AQ487" s="6"/>
      <c r="AR487" s="6"/>
      <c r="AS487" s="6"/>
      <c r="AT487" s="6"/>
      <c r="AU487" s="6"/>
      <c r="AV487" s="6"/>
      <c r="AW487" s="6"/>
      <c r="AX487" s="6"/>
      <c r="AY487" s="6"/>
    </row>
    <row r="488" spans="2:51" ht="18" customHeight="1" x14ac:dyDescent="0.2">
      <c r="B488" s="77">
        <v>477</v>
      </c>
      <c r="C488" s="105"/>
      <c r="D488" s="117"/>
      <c r="E488" s="117"/>
      <c r="F488" s="117"/>
      <c r="G488" s="106" t="str">
        <f t="shared" si="108"/>
        <v/>
      </c>
      <c r="H488" s="38"/>
      <c r="I488" s="14"/>
      <c r="J488" s="144"/>
      <c r="K488" s="148" t="str">
        <f t="shared" si="109"/>
        <v/>
      </c>
      <c r="L488" s="101" t="str">
        <f t="shared" si="110"/>
        <v/>
      </c>
      <c r="M488" s="82"/>
      <c r="N488" s="84"/>
      <c r="O488" s="84"/>
      <c r="P488" s="84"/>
      <c r="Q488" s="15" t="str" cm="1">
        <f t="array" ref="Q488">IF(M488="","",IF($Q$11="4 Beste",SUM(LARGE(M488:P488,{1;2;3;4})),(IF($Q$11="3 Beste",SUM(LARGE(M488:P488,{1;2;3})),(IF($Q$11="2 Beste",SUM(LARGE(M488:P488,{1;2})),IF($Q$11="Bester",LARGE(M488:P488,1))))))))</f>
        <v/>
      </c>
      <c r="R488" s="101" t="str">
        <f t="shared" si="111"/>
        <v/>
      </c>
      <c r="S488" s="82"/>
      <c r="T488" s="84"/>
      <c r="U488" s="84"/>
      <c r="V488" s="84"/>
      <c r="W488" s="16" t="str" cm="1">
        <f t="array" ref="W488">IF(S488="","",IF($W$11="4 Beste",SUM(LARGE(S488:V488,{1;2;3;4})),(IF($W$11="3 Beste",SUM(LARGE(S488:V488,{1;2;3})),(IF($W$11="2 Beste",SUM(LARGE(S488:V488,{1;2})),IF($W$11="Bester",LARGE(S488:V488,1))))))))</f>
        <v/>
      </c>
      <c r="X488" s="101" t="str">
        <f t="shared" si="112"/>
        <v/>
      </c>
      <c r="Y488" s="14"/>
      <c r="Z488" s="101" t="str">
        <f t="shared" si="113"/>
        <v/>
      </c>
      <c r="AA488" s="18"/>
      <c r="AB488" s="23" t="str">
        <f t="shared" si="105"/>
        <v/>
      </c>
      <c r="AC488" s="24" t="str">
        <f t="shared" si="106"/>
        <v/>
      </c>
      <c r="AD488" s="24" t="str">
        <f t="shared" si="107"/>
        <v/>
      </c>
      <c r="AE488" s="22" t="str">
        <f t="shared" si="114"/>
        <v/>
      </c>
      <c r="AF488" s="16" t="str">
        <f t="shared" si="115"/>
        <v/>
      </c>
      <c r="AG488" s="103" t="str">
        <f t="shared" si="116"/>
        <v/>
      </c>
      <c r="AH488" s="25" t="str">
        <f t="shared" si="117"/>
        <v/>
      </c>
      <c r="AI488" s="26" t="str">
        <f t="shared" si="118"/>
        <v/>
      </c>
      <c r="AJ488" s="27" t="str">
        <f t="shared" si="119"/>
        <v/>
      </c>
      <c r="AL488" s="6"/>
      <c r="AM488" s="6"/>
      <c r="AN488" s="6"/>
      <c r="AO488" s="6"/>
      <c r="AP488" s="6"/>
      <c r="AQ488" s="6"/>
      <c r="AR488" s="6"/>
      <c r="AS488" s="6"/>
      <c r="AT488" s="6"/>
      <c r="AU488" s="6"/>
      <c r="AV488" s="6"/>
      <c r="AW488" s="6"/>
      <c r="AX488" s="6"/>
      <c r="AY488" s="6"/>
    </row>
    <row r="489" spans="2:51" ht="18" customHeight="1" x14ac:dyDescent="0.2">
      <c r="B489" s="77">
        <v>478</v>
      </c>
      <c r="C489" s="105"/>
      <c r="D489" s="117"/>
      <c r="E489" s="117"/>
      <c r="F489" s="117"/>
      <c r="G489" s="106" t="str">
        <f t="shared" si="108"/>
        <v/>
      </c>
      <c r="H489" s="38"/>
      <c r="I489" s="14"/>
      <c r="J489" s="144"/>
      <c r="K489" s="148" t="str">
        <f t="shared" si="109"/>
        <v/>
      </c>
      <c r="L489" s="101" t="str">
        <f t="shared" si="110"/>
        <v/>
      </c>
      <c r="M489" s="82"/>
      <c r="N489" s="84"/>
      <c r="O489" s="84"/>
      <c r="P489" s="84"/>
      <c r="Q489" s="15" t="str" cm="1">
        <f t="array" ref="Q489">IF(M489="","",IF($Q$11="4 Beste",SUM(LARGE(M489:P489,{1;2;3;4})),(IF($Q$11="3 Beste",SUM(LARGE(M489:P489,{1;2;3})),(IF($Q$11="2 Beste",SUM(LARGE(M489:P489,{1;2})),IF($Q$11="Bester",LARGE(M489:P489,1))))))))</f>
        <v/>
      </c>
      <c r="R489" s="101" t="str">
        <f t="shared" si="111"/>
        <v/>
      </c>
      <c r="S489" s="82"/>
      <c r="T489" s="84"/>
      <c r="U489" s="84"/>
      <c r="V489" s="84"/>
      <c r="W489" s="16" t="str" cm="1">
        <f t="array" ref="W489">IF(S489="","",IF($W$11="4 Beste",SUM(LARGE(S489:V489,{1;2;3;4})),(IF($W$11="3 Beste",SUM(LARGE(S489:V489,{1;2;3})),(IF($W$11="2 Beste",SUM(LARGE(S489:V489,{1;2})),IF($W$11="Bester",LARGE(S489:V489,1))))))))</f>
        <v/>
      </c>
      <c r="X489" s="101" t="str">
        <f t="shared" si="112"/>
        <v/>
      </c>
      <c r="Y489" s="14"/>
      <c r="Z489" s="101" t="str">
        <f t="shared" si="113"/>
        <v/>
      </c>
      <c r="AA489" s="18"/>
      <c r="AB489" s="23" t="str">
        <f t="shared" si="105"/>
        <v/>
      </c>
      <c r="AC489" s="24" t="str">
        <f t="shared" si="106"/>
        <v/>
      </c>
      <c r="AD489" s="24" t="str">
        <f t="shared" si="107"/>
        <v/>
      </c>
      <c r="AE489" s="22" t="str">
        <f t="shared" si="114"/>
        <v/>
      </c>
      <c r="AF489" s="16" t="str">
        <f t="shared" si="115"/>
        <v/>
      </c>
      <c r="AG489" s="103" t="str">
        <f t="shared" si="116"/>
        <v/>
      </c>
      <c r="AH489" s="25" t="str">
        <f t="shared" si="117"/>
        <v/>
      </c>
      <c r="AI489" s="26" t="str">
        <f t="shared" si="118"/>
        <v/>
      </c>
      <c r="AJ489" s="27" t="str">
        <f t="shared" si="119"/>
        <v/>
      </c>
      <c r="AL489" s="6"/>
      <c r="AM489" s="6"/>
      <c r="AN489" s="6"/>
      <c r="AO489" s="6"/>
      <c r="AP489" s="6"/>
      <c r="AQ489" s="6"/>
      <c r="AR489" s="6"/>
      <c r="AS489" s="6"/>
      <c r="AT489" s="6"/>
      <c r="AU489" s="6"/>
      <c r="AV489" s="6"/>
      <c r="AW489" s="6"/>
      <c r="AX489" s="6"/>
      <c r="AY489" s="6"/>
    </row>
    <row r="490" spans="2:51" ht="18" customHeight="1" x14ac:dyDescent="0.2">
      <c r="B490" s="77">
        <v>479</v>
      </c>
      <c r="C490" s="105"/>
      <c r="D490" s="117"/>
      <c r="E490" s="117"/>
      <c r="F490" s="117"/>
      <c r="G490" s="106" t="str">
        <f t="shared" si="108"/>
        <v/>
      </c>
      <c r="H490" s="38"/>
      <c r="I490" s="14"/>
      <c r="J490" s="144"/>
      <c r="K490" s="148" t="str">
        <f t="shared" si="109"/>
        <v/>
      </c>
      <c r="L490" s="101" t="str">
        <f t="shared" si="110"/>
        <v/>
      </c>
      <c r="M490" s="82"/>
      <c r="N490" s="84"/>
      <c r="O490" s="84"/>
      <c r="P490" s="84"/>
      <c r="Q490" s="15" t="str" cm="1">
        <f t="array" ref="Q490">IF(M490="","",IF($Q$11="4 Beste",SUM(LARGE(M490:P490,{1;2;3;4})),(IF($Q$11="3 Beste",SUM(LARGE(M490:P490,{1;2;3})),(IF($Q$11="2 Beste",SUM(LARGE(M490:P490,{1;2})),IF($Q$11="Bester",LARGE(M490:P490,1))))))))</f>
        <v/>
      </c>
      <c r="R490" s="101" t="str">
        <f t="shared" si="111"/>
        <v/>
      </c>
      <c r="S490" s="82"/>
      <c r="T490" s="84"/>
      <c r="U490" s="84"/>
      <c r="V490" s="84"/>
      <c r="W490" s="16" t="str" cm="1">
        <f t="array" ref="W490">IF(S490="","",IF($W$11="4 Beste",SUM(LARGE(S490:V490,{1;2;3;4})),(IF($W$11="3 Beste",SUM(LARGE(S490:V490,{1;2;3})),(IF($W$11="2 Beste",SUM(LARGE(S490:V490,{1;2})),IF($W$11="Bester",LARGE(S490:V490,1))))))))</f>
        <v/>
      </c>
      <c r="X490" s="101" t="str">
        <f t="shared" si="112"/>
        <v/>
      </c>
      <c r="Y490" s="14"/>
      <c r="Z490" s="101" t="str">
        <f t="shared" si="113"/>
        <v/>
      </c>
      <c r="AA490" s="18"/>
      <c r="AB490" s="23" t="str">
        <f t="shared" si="105"/>
        <v/>
      </c>
      <c r="AC490" s="24" t="str">
        <f t="shared" si="106"/>
        <v/>
      </c>
      <c r="AD490" s="24" t="str">
        <f t="shared" si="107"/>
        <v/>
      </c>
      <c r="AE490" s="22" t="str">
        <f t="shared" si="114"/>
        <v/>
      </c>
      <c r="AF490" s="16" t="str">
        <f t="shared" si="115"/>
        <v/>
      </c>
      <c r="AG490" s="103" t="str">
        <f t="shared" si="116"/>
        <v/>
      </c>
      <c r="AH490" s="25" t="str">
        <f t="shared" si="117"/>
        <v/>
      </c>
      <c r="AI490" s="26" t="str">
        <f t="shared" si="118"/>
        <v/>
      </c>
      <c r="AJ490" s="27" t="str">
        <f t="shared" si="119"/>
        <v/>
      </c>
      <c r="AL490" s="6"/>
      <c r="AM490" s="6"/>
      <c r="AN490" s="6"/>
      <c r="AO490" s="6"/>
      <c r="AP490" s="6"/>
      <c r="AQ490" s="6"/>
      <c r="AR490" s="6"/>
      <c r="AS490" s="6"/>
      <c r="AT490" s="6"/>
      <c r="AU490" s="6"/>
      <c r="AV490" s="6"/>
      <c r="AW490" s="6"/>
      <c r="AX490" s="6"/>
      <c r="AY490" s="6"/>
    </row>
    <row r="491" spans="2:51" ht="18" customHeight="1" x14ac:dyDescent="0.2">
      <c r="B491" s="77">
        <v>480</v>
      </c>
      <c r="C491" s="105"/>
      <c r="D491" s="117"/>
      <c r="E491" s="117"/>
      <c r="F491" s="117"/>
      <c r="G491" s="106" t="str">
        <f t="shared" si="108"/>
        <v/>
      </c>
      <c r="H491" s="38"/>
      <c r="I491" s="14"/>
      <c r="J491" s="144"/>
      <c r="K491" s="148" t="str">
        <f t="shared" si="109"/>
        <v/>
      </c>
      <c r="L491" s="101" t="str">
        <f t="shared" si="110"/>
        <v/>
      </c>
      <c r="M491" s="82"/>
      <c r="N491" s="84"/>
      <c r="O491" s="84"/>
      <c r="P491" s="84"/>
      <c r="Q491" s="15" t="str" cm="1">
        <f t="array" ref="Q491">IF(M491="","",IF($Q$11="4 Beste",SUM(LARGE(M491:P491,{1;2;3;4})),(IF($Q$11="3 Beste",SUM(LARGE(M491:P491,{1;2;3})),(IF($Q$11="2 Beste",SUM(LARGE(M491:P491,{1;2})),IF($Q$11="Bester",LARGE(M491:P491,1))))))))</f>
        <v/>
      </c>
      <c r="R491" s="101" t="str">
        <f t="shared" si="111"/>
        <v/>
      </c>
      <c r="S491" s="82"/>
      <c r="T491" s="84"/>
      <c r="U491" s="84"/>
      <c r="V491" s="84"/>
      <c r="W491" s="16" t="str" cm="1">
        <f t="array" ref="W491">IF(S491="","",IF($W$11="4 Beste",SUM(LARGE(S491:V491,{1;2;3;4})),(IF($W$11="3 Beste",SUM(LARGE(S491:V491,{1;2;3})),(IF($W$11="2 Beste",SUM(LARGE(S491:V491,{1;2})),IF($W$11="Bester",LARGE(S491:V491,1))))))))</f>
        <v/>
      </c>
      <c r="X491" s="101" t="str">
        <f t="shared" si="112"/>
        <v/>
      </c>
      <c r="Y491" s="14"/>
      <c r="Z491" s="101" t="str">
        <f t="shared" si="113"/>
        <v/>
      </c>
      <c r="AA491" s="18"/>
      <c r="AB491" s="23" t="str">
        <f t="shared" si="105"/>
        <v/>
      </c>
      <c r="AC491" s="24" t="str">
        <f t="shared" si="106"/>
        <v/>
      </c>
      <c r="AD491" s="24" t="str">
        <f t="shared" si="107"/>
        <v/>
      </c>
      <c r="AE491" s="22" t="str">
        <f t="shared" si="114"/>
        <v/>
      </c>
      <c r="AF491" s="16" t="str">
        <f t="shared" si="115"/>
        <v/>
      </c>
      <c r="AG491" s="103" t="str">
        <f t="shared" si="116"/>
        <v/>
      </c>
      <c r="AH491" s="25" t="str">
        <f t="shared" si="117"/>
        <v/>
      </c>
      <c r="AI491" s="26" t="str">
        <f t="shared" si="118"/>
        <v/>
      </c>
      <c r="AJ491" s="27" t="str">
        <f t="shared" si="119"/>
        <v/>
      </c>
      <c r="AL491" s="6"/>
      <c r="AM491" s="6"/>
      <c r="AN491" s="6"/>
      <c r="AO491" s="6"/>
      <c r="AP491" s="6"/>
      <c r="AQ491" s="6"/>
      <c r="AR491" s="6"/>
      <c r="AS491" s="6"/>
      <c r="AT491" s="6"/>
      <c r="AU491" s="6"/>
      <c r="AV491" s="6"/>
      <c r="AW491" s="6"/>
      <c r="AX491" s="6"/>
      <c r="AY491" s="6"/>
    </row>
    <row r="492" spans="2:51" ht="18" customHeight="1" x14ac:dyDescent="0.2">
      <c r="B492" s="77">
        <v>481</v>
      </c>
      <c r="C492" s="105"/>
      <c r="D492" s="117"/>
      <c r="E492" s="117"/>
      <c r="F492" s="117"/>
      <c r="G492" s="106" t="str">
        <f t="shared" si="108"/>
        <v/>
      </c>
      <c r="H492" s="38"/>
      <c r="I492" s="14"/>
      <c r="J492" s="144"/>
      <c r="K492" s="148" t="str">
        <f t="shared" si="109"/>
        <v/>
      </c>
      <c r="L492" s="101" t="str">
        <f t="shared" si="110"/>
        <v/>
      </c>
      <c r="M492" s="82"/>
      <c r="N492" s="84"/>
      <c r="O492" s="84"/>
      <c r="P492" s="84"/>
      <c r="Q492" s="15" t="str" cm="1">
        <f t="array" ref="Q492">IF(M492="","",IF($Q$11="4 Beste",SUM(LARGE(M492:P492,{1;2;3;4})),(IF($Q$11="3 Beste",SUM(LARGE(M492:P492,{1;2;3})),(IF($Q$11="2 Beste",SUM(LARGE(M492:P492,{1;2})),IF($Q$11="Bester",LARGE(M492:P492,1))))))))</f>
        <v/>
      </c>
      <c r="R492" s="101" t="str">
        <f t="shared" si="111"/>
        <v/>
      </c>
      <c r="S492" s="82"/>
      <c r="T492" s="84"/>
      <c r="U492" s="84"/>
      <c r="V492" s="84"/>
      <c r="W492" s="16" t="str" cm="1">
        <f t="array" ref="W492">IF(S492="","",IF($W$11="4 Beste",SUM(LARGE(S492:V492,{1;2;3;4})),(IF($W$11="3 Beste",SUM(LARGE(S492:V492,{1;2;3})),(IF($W$11="2 Beste",SUM(LARGE(S492:V492,{1;2})),IF($W$11="Bester",LARGE(S492:V492,1))))))))</f>
        <v/>
      </c>
      <c r="X492" s="101" t="str">
        <f t="shared" si="112"/>
        <v/>
      </c>
      <c r="Y492" s="14"/>
      <c r="Z492" s="101" t="str">
        <f t="shared" si="113"/>
        <v/>
      </c>
      <c r="AA492" s="18"/>
      <c r="AB492" s="23" t="str">
        <f t="shared" si="105"/>
        <v/>
      </c>
      <c r="AC492" s="24" t="str">
        <f t="shared" si="106"/>
        <v/>
      </c>
      <c r="AD492" s="24" t="str">
        <f t="shared" si="107"/>
        <v/>
      </c>
      <c r="AE492" s="22" t="str">
        <f t="shared" si="114"/>
        <v/>
      </c>
      <c r="AF492" s="16" t="str">
        <f t="shared" si="115"/>
        <v/>
      </c>
      <c r="AG492" s="103" t="str">
        <f t="shared" si="116"/>
        <v/>
      </c>
      <c r="AH492" s="25" t="str">
        <f t="shared" si="117"/>
        <v/>
      </c>
      <c r="AI492" s="26" t="str">
        <f t="shared" si="118"/>
        <v/>
      </c>
      <c r="AJ492" s="27" t="str">
        <f t="shared" si="119"/>
        <v/>
      </c>
      <c r="AL492" s="6"/>
      <c r="AM492" s="6"/>
      <c r="AN492" s="6"/>
      <c r="AO492" s="6"/>
      <c r="AP492" s="6"/>
      <c r="AQ492" s="6"/>
      <c r="AR492" s="6"/>
      <c r="AS492" s="6"/>
      <c r="AT492" s="6"/>
      <c r="AU492" s="6"/>
      <c r="AV492" s="6"/>
      <c r="AW492" s="6"/>
      <c r="AX492" s="6"/>
      <c r="AY492" s="6"/>
    </row>
    <row r="493" spans="2:51" ht="18" customHeight="1" x14ac:dyDescent="0.2">
      <c r="B493" s="77">
        <v>482</v>
      </c>
      <c r="C493" s="105"/>
      <c r="D493" s="117"/>
      <c r="E493" s="117"/>
      <c r="F493" s="117"/>
      <c r="G493" s="106" t="str">
        <f t="shared" si="108"/>
        <v/>
      </c>
      <c r="H493" s="38"/>
      <c r="I493" s="14"/>
      <c r="J493" s="144"/>
      <c r="K493" s="148" t="str">
        <f t="shared" si="109"/>
        <v/>
      </c>
      <c r="L493" s="101" t="str">
        <f t="shared" si="110"/>
        <v/>
      </c>
      <c r="M493" s="82"/>
      <c r="N493" s="84"/>
      <c r="O493" s="84"/>
      <c r="P493" s="84"/>
      <c r="Q493" s="15" t="str" cm="1">
        <f t="array" ref="Q493">IF(M493="","",IF($Q$11="4 Beste",SUM(LARGE(M493:P493,{1;2;3;4})),(IF($Q$11="3 Beste",SUM(LARGE(M493:P493,{1;2;3})),(IF($Q$11="2 Beste",SUM(LARGE(M493:P493,{1;2})),IF($Q$11="Bester",LARGE(M493:P493,1))))))))</f>
        <v/>
      </c>
      <c r="R493" s="101" t="str">
        <f t="shared" si="111"/>
        <v/>
      </c>
      <c r="S493" s="82"/>
      <c r="T493" s="84"/>
      <c r="U493" s="84"/>
      <c r="V493" s="84"/>
      <c r="W493" s="16" t="str" cm="1">
        <f t="array" ref="W493">IF(S493="","",IF($W$11="4 Beste",SUM(LARGE(S493:V493,{1;2;3;4})),(IF($W$11="3 Beste",SUM(LARGE(S493:V493,{1;2;3})),(IF($W$11="2 Beste",SUM(LARGE(S493:V493,{1;2})),IF($W$11="Bester",LARGE(S493:V493,1))))))))</f>
        <v/>
      </c>
      <c r="X493" s="101" t="str">
        <f t="shared" si="112"/>
        <v/>
      </c>
      <c r="Y493" s="14"/>
      <c r="Z493" s="101" t="str">
        <f t="shared" si="113"/>
        <v/>
      </c>
      <c r="AA493" s="18"/>
      <c r="AB493" s="23" t="str">
        <f t="shared" si="105"/>
        <v/>
      </c>
      <c r="AC493" s="24" t="str">
        <f t="shared" si="106"/>
        <v/>
      </c>
      <c r="AD493" s="24" t="str">
        <f t="shared" si="107"/>
        <v/>
      </c>
      <c r="AE493" s="22" t="str">
        <f t="shared" si="114"/>
        <v/>
      </c>
      <c r="AF493" s="16" t="str">
        <f t="shared" si="115"/>
        <v/>
      </c>
      <c r="AG493" s="103" t="str">
        <f t="shared" si="116"/>
        <v/>
      </c>
      <c r="AH493" s="25" t="str">
        <f t="shared" si="117"/>
        <v/>
      </c>
      <c r="AI493" s="26" t="str">
        <f t="shared" si="118"/>
        <v/>
      </c>
      <c r="AJ493" s="27" t="str">
        <f t="shared" si="119"/>
        <v/>
      </c>
      <c r="AL493" s="6"/>
      <c r="AM493" s="6"/>
      <c r="AN493" s="6"/>
      <c r="AO493" s="6"/>
      <c r="AP493" s="6"/>
      <c r="AQ493" s="6"/>
      <c r="AR493" s="6"/>
      <c r="AS493" s="6"/>
      <c r="AT493" s="6"/>
      <c r="AU493" s="6"/>
      <c r="AV493" s="6"/>
      <c r="AW493" s="6"/>
      <c r="AX493" s="6"/>
      <c r="AY493" s="6"/>
    </row>
    <row r="494" spans="2:51" ht="18" customHeight="1" x14ac:dyDescent="0.2">
      <c r="B494" s="77">
        <v>483</v>
      </c>
      <c r="C494" s="105"/>
      <c r="D494" s="117"/>
      <c r="E494" s="117"/>
      <c r="F494" s="117"/>
      <c r="G494" s="106" t="str">
        <f t="shared" si="108"/>
        <v/>
      </c>
      <c r="H494" s="38"/>
      <c r="I494" s="14"/>
      <c r="J494" s="144"/>
      <c r="K494" s="148" t="str">
        <f t="shared" si="109"/>
        <v/>
      </c>
      <c r="L494" s="101" t="str">
        <f t="shared" si="110"/>
        <v/>
      </c>
      <c r="M494" s="82"/>
      <c r="N494" s="84"/>
      <c r="O494" s="84"/>
      <c r="P494" s="84"/>
      <c r="Q494" s="15" t="str" cm="1">
        <f t="array" ref="Q494">IF(M494="","",IF($Q$11="4 Beste",SUM(LARGE(M494:P494,{1;2;3;4})),(IF($Q$11="3 Beste",SUM(LARGE(M494:P494,{1;2;3})),(IF($Q$11="2 Beste",SUM(LARGE(M494:P494,{1;2})),IF($Q$11="Bester",LARGE(M494:P494,1))))))))</f>
        <v/>
      </c>
      <c r="R494" s="101" t="str">
        <f t="shared" si="111"/>
        <v/>
      </c>
      <c r="S494" s="82"/>
      <c r="T494" s="84"/>
      <c r="U494" s="84"/>
      <c r="V494" s="84"/>
      <c r="W494" s="16" t="str" cm="1">
        <f t="array" ref="W494">IF(S494="","",IF($W$11="4 Beste",SUM(LARGE(S494:V494,{1;2;3;4})),(IF($W$11="3 Beste",SUM(LARGE(S494:V494,{1;2;3})),(IF($W$11="2 Beste",SUM(LARGE(S494:V494,{1;2})),IF($W$11="Bester",LARGE(S494:V494,1))))))))</f>
        <v/>
      </c>
      <c r="X494" s="101" t="str">
        <f t="shared" si="112"/>
        <v/>
      </c>
      <c r="Y494" s="14"/>
      <c r="Z494" s="101" t="str">
        <f t="shared" si="113"/>
        <v/>
      </c>
      <c r="AA494" s="18"/>
      <c r="AB494" s="23" t="str">
        <f t="shared" si="105"/>
        <v/>
      </c>
      <c r="AC494" s="24" t="str">
        <f t="shared" si="106"/>
        <v/>
      </c>
      <c r="AD494" s="24" t="str">
        <f t="shared" si="107"/>
        <v/>
      </c>
      <c r="AE494" s="22" t="str">
        <f t="shared" si="114"/>
        <v/>
      </c>
      <c r="AF494" s="16" t="str">
        <f t="shared" si="115"/>
        <v/>
      </c>
      <c r="AG494" s="103" t="str">
        <f t="shared" si="116"/>
        <v/>
      </c>
      <c r="AH494" s="25" t="str">
        <f t="shared" si="117"/>
        <v/>
      </c>
      <c r="AI494" s="26" t="str">
        <f t="shared" si="118"/>
        <v/>
      </c>
      <c r="AJ494" s="27" t="str">
        <f t="shared" si="119"/>
        <v/>
      </c>
      <c r="AL494" s="6"/>
      <c r="AM494" s="6"/>
      <c r="AN494" s="6"/>
      <c r="AO494" s="6"/>
      <c r="AP494" s="6"/>
      <c r="AQ494" s="6"/>
      <c r="AR494" s="6"/>
      <c r="AS494" s="6"/>
      <c r="AT494" s="6"/>
      <c r="AU494" s="6"/>
      <c r="AV494" s="6"/>
      <c r="AW494" s="6"/>
      <c r="AX494" s="6"/>
      <c r="AY494" s="6"/>
    </row>
    <row r="495" spans="2:51" ht="18" customHeight="1" x14ac:dyDescent="0.2">
      <c r="B495" s="77">
        <v>484</v>
      </c>
      <c r="C495" s="105"/>
      <c r="D495" s="117"/>
      <c r="E495" s="117"/>
      <c r="F495" s="117"/>
      <c r="G495" s="106" t="str">
        <f t="shared" si="108"/>
        <v/>
      </c>
      <c r="H495" s="38"/>
      <c r="I495" s="14"/>
      <c r="J495" s="144"/>
      <c r="K495" s="148" t="str">
        <f t="shared" si="109"/>
        <v/>
      </c>
      <c r="L495" s="101" t="str">
        <f t="shared" si="110"/>
        <v/>
      </c>
      <c r="M495" s="82"/>
      <c r="N495" s="84"/>
      <c r="O495" s="84"/>
      <c r="P495" s="84"/>
      <c r="Q495" s="15" t="str" cm="1">
        <f t="array" ref="Q495">IF(M495="","",IF($Q$11="4 Beste",SUM(LARGE(M495:P495,{1;2;3;4})),(IF($Q$11="3 Beste",SUM(LARGE(M495:P495,{1;2;3})),(IF($Q$11="2 Beste",SUM(LARGE(M495:P495,{1;2})),IF($Q$11="Bester",LARGE(M495:P495,1))))))))</f>
        <v/>
      </c>
      <c r="R495" s="101" t="str">
        <f t="shared" si="111"/>
        <v/>
      </c>
      <c r="S495" s="82"/>
      <c r="T495" s="84"/>
      <c r="U495" s="84"/>
      <c r="V495" s="84"/>
      <c r="W495" s="16" t="str" cm="1">
        <f t="array" ref="W495">IF(S495="","",IF($W$11="4 Beste",SUM(LARGE(S495:V495,{1;2;3;4})),(IF($W$11="3 Beste",SUM(LARGE(S495:V495,{1;2;3})),(IF($W$11="2 Beste",SUM(LARGE(S495:V495,{1;2})),IF($W$11="Bester",LARGE(S495:V495,1))))))))</f>
        <v/>
      </c>
      <c r="X495" s="101" t="str">
        <f t="shared" si="112"/>
        <v/>
      </c>
      <c r="Y495" s="14"/>
      <c r="Z495" s="101" t="str">
        <f t="shared" si="113"/>
        <v/>
      </c>
      <c r="AA495" s="18"/>
      <c r="AB495" s="23" t="str">
        <f t="shared" si="105"/>
        <v/>
      </c>
      <c r="AC495" s="24" t="str">
        <f t="shared" si="106"/>
        <v/>
      </c>
      <c r="AD495" s="24" t="str">
        <f t="shared" si="107"/>
        <v/>
      </c>
      <c r="AE495" s="22" t="str">
        <f t="shared" si="114"/>
        <v/>
      </c>
      <c r="AF495" s="16" t="str">
        <f t="shared" si="115"/>
        <v/>
      </c>
      <c r="AG495" s="103" t="str">
        <f t="shared" si="116"/>
        <v/>
      </c>
      <c r="AH495" s="25" t="str">
        <f t="shared" si="117"/>
        <v/>
      </c>
      <c r="AI495" s="26" t="str">
        <f t="shared" si="118"/>
        <v/>
      </c>
      <c r="AJ495" s="27" t="str">
        <f t="shared" si="119"/>
        <v/>
      </c>
      <c r="AL495" s="6"/>
      <c r="AM495" s="6"/>
      <c r="AN495" s="6"/>
      <c r="AO495" s="6"/>
      <c r="AP495" s="6"/>
      <c r="AQ495" s="6"/>
      <c r="AR495" s="6"/>
      <c r="AS495" s="6"/>
      <c r="AT495" s="6"/>
      <c r="AU495" s="6"/>
      <c r="AV495" s="6"/>
      <c r="AW495" s="6"/>
      <c r="AX495" s="6"/>
      <c r="AY495" s="6"/>
    </row>
    <row r="496" spans="2:51" ht="18" customHeight="1" x14ac:dyDescent="0.2">
      <c r="B496" s="77">
        <v>485</v>
      </c>
      <c r="C496" s="105"/>
      <c r="D496" s="117"/>
      <c r="E496" s="117"/>
      <c r="F496" s="117"/>
      <c r="G496" s="106" t="str">
        <f t="shared" si="108"/>
        <v/>
      </c>
      <c r="H496" s="38"/>
      <c r="I496" s="14"/>
      <c r="J496" s="144"/>
      <c r="K496" s="148" t="str">
        <f t="shared" si="109"/>
        <v/>
      </c>
      <c r="L496" s="101" t="str">
        <f t="shared" si="110"/>
        <v/>
      </c>
      <c r="M496" s="82"/>
      <c r="N496" s="84"/>
      <c r="O496" s="84"/>
      <c r="P496" s="84"/>
      <c r="Q496" s="15" t="str" cm="1">
        <f t="array" ref="Q496">IF(M496="","",IF($Q$11="4 Beste",SUM(LARGE(M496:P496,{1;2;3;4})),(IF($Q$11="3 Beste",SUM(LARGE(M496:P496,{1;2;3})),(IF($Q$11="2 Beste",SUM(LARGE(M496:P496,{1;2})),IF($Q$11="Bester",LARGE(M496:P496,1))))))))</f>
        <v/>
      </c>
      <c r="R496" s="101" t="str">
        <f t="shared" si="111"/>
        <v/>
      </c>
      <c r="S496" s="82"/>
      <c r="T496" s="84"/>
      <c r="U496" s="84"/>
      <c r="V496" s="84"/>
      <c r="W496" s="16" t="str" cm="1">
        <f t="array" ref="W496">IF(S496="","",IF($W$11="4 Beste",SUM(LARGE(S496:V496,{1;2;3;4})),(IF($W$11="3 Beste",SUM(LARGE(S496:V496,{1;2;3})),(IF($W$11="2 Beste",SUM(LARGE(S496:V496,{1;2})),IF($W$11="Bester",LARGE(S496:V496,1))))))))</f>
        <v/>
      </c>
      <c r="X496" s="101" t="str">
        <f t="shared" si="112"/>
        <v/>
      </c>
      <c r="Y496" s="14"/>
      <c r="Z496" s="101" t="str">
        <f t="shared" si="113"/>
        <v/>
      </c>
      <c r="AA496" s="18"/>
      <c r="AB496" s="23" t="str">
        <f t="shared" si="105"/>
        <v/>
      </c>
      <c r="AC496" s="24" t="str">
        <f t="shared" si="106"/>
        <v/>
      </c>
      <c r="AD496" s="24" t="str">
        <f t="shared" si="107"/>
        <v/>
      </c>
      <c r="AE496" s="22" t="str">
        <f t="shared" si="114"/>
        <v/>
      </c>
      <c r="AF496" s="16" t="str">
        <f t="shared" si="115"/>
        <v/>
      </c>
      <c r="AG496" s="103" t="str">
        <f t="shared" si="116"/>
        <v/>
      </c>
      <c r="AH496" s="25" t="str">
        <f t="shared" si="117"/>
        <v/>
      </c>
      <c r="AI496" s="26" t="str">
        <f t="shared" si="118"/>
        <v/>
      </c>
      <c r="AJ496" s="27" t="str">
        <f t="shared" si="119"/>
        <v/>
      </c>
      <c r="AL496" s="6"/>
      <c r="AM496" s="6"/>
      <c r="AN496" s="6"/>
      <c r="AO496" s="6"/>
      <c r="AP496" s="6"/>
      <c r="AQ496" s="6"/>
      <c r="AR496" s="6"/>
      <c r="AS496" s="6"/>
      <c r="AT496" s="6"/>
      <c r="AU496" s="6"/>
      <c r="AV496" s="6"/>
      <c r="AW496" s="6"/>
      <c r="AX496" s="6"/>
      <c r="AY496" s="6"/>
    </row>
    <row r="497" spans="2:51" ht="18" customHeight="1" x14ac:dyDescent="0.2">
      <c r="B497" s="77">
        <v>486</v>
      </c>
      <c r="C497" s="105"/>
      <c r="D497" s="117"/>
      <c r="E497" s="117"/>
      <c r="F497" s="117"/>
      <c r="G497" s="106" t="str">
        <f t="shared" si="108"/>
        <v/>
      </c>
      <c r="H497" s="38"/>
      <c r="I497" s="14"/>
      <c r="J497" s="144"/>
      <c r="K497" s="148" t="str">
        <f t="shared" si="109"/>
        <v/>
      </c>
      <c r="L497" s="101" t="str">
        <f t="shared" si="110"/>
        <v/>
      </c>
      <c r="M497" s="82"/>
      <c r="N497" s="84"/>
      <c r="O497" s="84"/>
      <c r="P497" s="84"/>
      <c r="Q497" s="15" t="str" cm="1">
        <f t="array" ref="Q497">IF(M497="","",IF($Q$11="4 Beste",SUM(LARGE(M497:P497,{1;2;3;4})),(IF($Q$11="3 Beste",SUM(LARGE(M497:P497,{1;2;3})),(IF($Q$11="2 Beste",SUM(LARGE(M497:P497,{1;2})),IF($Q$11="Bester",LARGE(M497:P497,1))))))))</f>
        <v/>
      </c>
      <c r="R497" s="101" t="str">
        <f t="shared" si="111"/>
        <v/>
      </c>
      <c r="S497" s="82"/>
      <c r="T497" s="84"/>
      <c r="U497" s="84"/>
      <c r="V497" s="84"/>
      <c r="W497" s="16" t="str" cm="1">
        <f t="array" ref="W497">IF(S497="","",IF($W$11="4 Beste",SUM(LARGE(S497:V497,{1;2;3;4})),(IF($W$11="3 Beste",SUM(LARGE(S497:V497,{1;2;3})),(IF($W$11="2 Beste",SUM(LARGE(S497:V497,{1;2})),IF($W$11="Bester",LARGE(S497:V497,1))))))))</f>
        <v/>
      </c>
      <c r="X497" s="101" t="str">
        <f t="shared" si="112"/>
        <v/>
      </c>
      <c r="Y497" s="14"/>
      <c r="Z497" s="101" t="str">
        <f t="shared" si="113"/>
        <v/>
      </c>
      <c r="AA497" s="18"/>
      <c r="AB497" s="23" t="str">
        <f t="shared" si="105"/>
        <v/>
      </c>
      <c r="AC497" s="24" t="str">
        <f t="shared" si="106"/>
        <v/>
      </c>
      <c r="AD497" s="24" t="str">
        <f t="shared" si="107"/>
        <v/>
      </c>
      <c r="AE497" s="22" t="str">
        <f t="shared" si="114"/>
        <v/>
      </c>
      <c r="AF497" s="16" t="str">
        <f t="shared" si="115"/>
        <v/>
      </c>
      <c r="AG497" s="103" t="str">
        <f t="shared" si="116"/>
        <v/>
      </c>
      <c r="AH497" s="25" t="str">
        <f t="shared" si="117"/>
        <v/>
      </c>
      <c r="AI497" s="26" t="str">
        <f t="shared" si="118"/>
        <v/>
      </c>
      <c r="AJ497" s="27" t="str">
        <f t="shared" si="119"/>
        <v/>
      </c>
      <c r="AL497" s="6"/>
      <c r="AM497" s="6"/>
      <c r="AN497" s="6"/>
      <c r="AO497" s="6"/>
      <c r="AP497" s="6"/>
      <c r="AQ497" s="6"/>
      <c r="AR497" s="6"/>
      <c r="AS497" s="6"/>
      <c r="AT497" s="6"/>
      <c r="AU497" s="6"/>
      <c r="AV497" s="6"/>
      <c r="AW497" s="6"/>
      <c r="AX497" s="6"/>
      <c r="AY497" s="6"/>
    </row>
    <row r="498" spans="2:51" ht="18" customHeight="1" x14ac:dyDescent="0.2">
      <c r="B498" s="77">
        <v>487</v>
      </c>
      <c r="C498" s="105"/>
      <c r="D498" s="117"/>
      <c r="E498" s="117"/>
      <c r="F498" s="117"/>
      <c r="G498" s="106" t="str">
        <f t="shared" si="108"/>
        <v/>
      </c>
      <c r="H498" s="38"/>
      <c r="I498" s="14"/>
      <c r="J498" s="144"/>
      <c r="K498" s="148" t="str">
        <f t="shared" si="109"/>
        <v/>
      </c>
      <c r="L498" s="101" t="str">
        <f t="shared" si="110"/>
        <v/>
      </c>
      <c r="M498" s="82"/>
      <c r="N498" s="84"/>
      <c r="O498" s="84"/>
      <c r="P498" s="84"/>
      <c r="Q498" s="15" t="str" cm="1">
        <f t="array" ref="Q498">IF(M498="","",IF($Q$11="4 Beste",SUM(LARGE(M498:P498,{1;2;3;4})),(IF($Q$11="3 Beste",SUM(LARGE(M498:P498,{1;2;3})),(IF($Q$11="2 Beste",SUM(LARGE(M498:P498,{1;2})),IF($Q$11="Bester",LARGE(M498:P498,1))))))))</f>
        <v/>
      </c>
      <c r="R498" s="101" t="str">
        <f t="shared" si="111"/>
        <v/>
      </c>
      <c r="S498" s="82"/>
      <c r="T498" s="84"/>
      <c r="U498" s="84"/>
      <c r="V498" s="84"/>
      <c r="W498" s="16" t="str" cm="1">
        <f t="array" ref="W498">IF(S498="","",IF($W$11="4 Beste",SUM(LARGE(S498:V498,{1;2;3;4})),(IF($W$11="3 Beste",SUM(LARGE(S498:V498,{1;2;3})),(IF($W$11="2 Beste",SUM(LARGE(S498:V498,{1;2})),IF($W$11="Bester",LARGE(S498:V498,1))))))))</f>
        <v/>
      </c>
      <c r="X498" s="101" t="str">
        <f t="shared" si="112"/>
        <v/>
      </c>
      <c r="Y498" s="14"/>
      <c r="Z498" s="101" t="str">
        <f t="shared" si="113"/>
        <v/>
      </c>
      <c r="AA498" s="18"/>
      <c r="AB498" s="23" t="str">
        <f t="shared" si="105"/>
        <v/>
      </c>
      <c r="AC498" s="24" t="str">
        <f t="shared" si="106"/>
        <v/>
      </c>
      <c r="AD498" s="24" t="str">
        <f t="shared" si="107"/>
        <v/>
      </c>
      <c r="AE498" s="22" t="str">
        <f t="shared" si="114"/>
        <v/>
      </c>
      <c r="AF498" s="16" t="str">
        <f t="shared" si="115"/>
        <v/>
      </c>
      <c r="AG498" s="103" t="str">
        <f t="shared" si="116"/>
        <v/>
      </c>
      <c r="AH498" s="25" t="str">
        <f t="shared" si="117"/>
        <v/>
      </c>
      <c r="AI498" s="26" t="str">
        <f t="shared" si="118"/>
        <v/>
      </c>
      <c r="AJ498" s="27" t="str">
        <f t="shared" si="119"/>
        <v/>
      </c>
      <c r="AL498" s="6"/>
      <c r="AM498" s="6"/>
      <c r="AN498" s="6"/>
      <c r="AO498" s="6"/>
      <c r="AP498" s="6"/>
      <c r="AQ498" s="6"/>
      <c r="AR498" s="6"/>
      <c r="AS498" s="6"/>
      <c r="AT498" s="6"/>
      <c r="AU498" s="6"/>
      <c r="AV498" s="6"/>
      <c r="AW498" s="6"/>
      <c r="AX498" s="6"/>
      <c r="AY498" s="6"/>
    </row>
    <row r="499" spans="2:51" ht="18" customHeight="1" x14ac:dyDescent="0.2">
      <c r="B499" s="77">
        <v>488</v>
      </c>
      <c r="C499" s="105"/>
      <c r="D499" s="117"/>
      <c r="E499" s="117"/>
      <c r="F499" s="117"/>
      <c r="G499" s="106" t="str">
        <f t="shared" si="108"/>
        <v/>
      </c>
      <c r="H499" s="38"/>
      <c r="I499" s="14"/>
      <c r="J499" s="144"/>
      <c r="K499" s="148" t="str">
        <f t="shared" si="109"/>
        <v/>
      </c>
      <c r="L499" s="101" t="str">
        <f t="shared" si="110"/>
        <v/>
      </c>
      <c r="M499" s="82"/>
      <c r="N499" s="84"/>
      <c r="O499" s="84"/>
      <c r="P499" s="84"/>
      <c r="Q499" s="15" t="str" cm="1">
        <f t="array" ref="Q499">IF(M499="","",IF($Q$11="4 Beste",SUM(LARGE(M499:P499,{1;2;3;4})),(IF($Q$11="3 Beste",SUM(LARGE(M499:P499,{1;2;3})),(IF($Q$11="2 Beste",SUM(LARGE(M499:P499,{1;2})),IF($Q$11="Bester",LARGE(M499:P499,1))))))))</f>
        <v/>
      </c>
      <c r="R499" s="101" t="str">
        <f t="shared" si="111"/>
        <v/>
      </c>
      <c r="S499" s="82"/>
      <c r="T499" s="84"/>
      <c r="U499" s="84"/>
      <c r="V499" s="84"/>
      <c r="W499" s="16" t="str" cm="1">
        <f t="array" ref="W499">IF(S499="","",IF($W$11="4 Beste",SUM(LARGE(S499:V499,{1;2;3;4})),(IF($W$11="3 Beste",SUM(LARGE(S499:V499,{1;2;3})),(IF($W$11="2 Beste",SUM(LARGE(S499:V499,{1;2})),IF($W$11="Bester",LARGE(S499:V499,1))))))))</f>
        <v/>
      </c>
      <c r="X499" s="101" t="str">
        <f t="shared" si="112"/>
        <v/>
      </c>
      <c r="Y499" s="14"/>
      <c r="Z499" s="101" t="str">
        <f t="shared" si="113"/>
        <v/>
      </c>
      <c r="AA499" s="18"/>
      <c r="AB499" s="23" t="str">
        <f t="shared" si="105"/>
        <v/>
      </c>
      <c r="AC499" s="24" t="str">
        <f t="shared" si="106"/>
        <v/>
      </c>
      <c r="AD499" s="24" t="str">
        <f t="shared" si="107"/>
        <v/>
      </c>
      <c r="AE499" s="22" t="str">
        <f t="shared" si="114"/>
        <v/>
      </c>
      <c r="AF499" s="16" t="str">
        <f t="shared" si="115"/>
        <v/>
      </c>
      <c r="AG499" s="103" t="str">
        <f t="shared" si="116"/>
        <v/>
      </c>
      <c r="AH499" s="25" t="str">
        <f t="shared" si="117"/>
        <v/>
      </c>
      <c r="AI499" s="26" t="str">
        <f t="shared" si="118"/>
        <v/>
      </c>
      <c r="AJ499" s="27" t="str">
        <f t="shared" si="119"/>
        <v/>
      </c>
      <c r="AL499" s="6"/>
      <c r="AM499" s="6"/>
      <c r="AN499" s="6"/>
      <c r="AO499" s="6"/>
      <c r="AP499" s="6"/>
      <c r="AQ499" s="6"/>
      <c r="AR499" s="6"/>
      <c r="AS499" s="6"/>
      <c r="AT499" s="6"/>
      <c r="AU499" s="6"/>
      <c r="AV499" s="6"/>
      <c r="AW499" s="6"/>
      <c r="AX499" s="6"/>
      <c r="AY499" s="6"/>
    </row>
    <row r="500" spans="2:51" ht="18" customHeight="1" x14ac:dyDescent="0.2">
      <c r="B500" s="77">
        <v>489</v>
      </c>
      <c r="C500" s="105"/>
      <c r="D500" s="117"/>
      <c r="E500" s="117"/>
      <c r="F500" s="117"/>
      <c r="G500" s="106" t="str">
        <f t="shared" si="108"/>
        <v/>
      </c>
      <c r="H500" s="38"/>
      <c r="I500" s="14"/>
      <c r="J500" s="144"/>
      <c r="K500" s="148" t="str">
        <f t="shared" si="109"/>
        <v/>
      </c>
      <c r="L500" s="101" t="str">
        <f t="shared" si="110"/>
        <v/>
      </c>
      <c r="M500" s="82"/>
      <c r="N500" s="84"/>
      <c r="O500" s="84"/>
      <c r="P500" s="84"/>
      <c r="Q500" s="15" t="str" cm="1">
        <f t="array" ref="Q500">IF(M500="","",IF($Q$11="4 Beste",SUM(LARGE(M500:P500,{1;2;3;4})),(IF($Q$11="3 Beste",SUM(LARGE(M500:P500,{1;2;3})),(IF($Q$11="2 Beste",SUM(LARGE(M500:P500,{1;2})),IF($Q$11="Bester",LARGE(M500:P500,1))))))))</f>
        <v/>
      </c>
      <c r="R500" s="101" t="str">
        <f t="shared" si="111"/>
        <v/>
      </c>
      <c r="S500" s="82"/>
      <c r="T500" s="84"/>
      <c r="U500" s="84"/>
      <c r="V500" s="84"/>
      <c r="W500" s="16" t="str" cm="1">
        <f t="array" ref="W500">IF(S500="","",IF($W$11="4 Beste",SUM(LARGE(S500:V500,{1;2;3;4})),(IF($W$11="3 Beste",SUM(LARGE(S500:V500,{1;2;3})),(IF($W$11="2 Beste",SUM(LARGE(S500:V500,{1;2})),IF($W$11="Bester",LARGE(S500:V500,1))))))))</f>
        <v/>
      </c>
      <c r="X500" s="101" t="str">
        <f t="shared" si="112"/>
        <v/>
      </c>
      <c r="Y500" s="14"/>
      <c r="Z500" s="101" t="str">
        <f t="shared" si="113"/>
        <v/>
      </c>
      <c r="AA500" s="18"/>
      <c r="AB500" s="23" t="str">
        <f t="shared" si="105"/>
        <v/>
      </c>
      <c r="AC500" s="24" t="str">
        <f t="shared" si="106"/>
        <v/>
      </c>
      <c r="AD500" s="24" t="str">
        <f t="shared" si="107"/>
        <v/>
      </c>
      <c r="AE500" s="22" t="str">
        <f t="shared" si="114"/>
        <v/>
      </c>
      <c r="AF500" s="16" t="str">
        <f t="shared" si="115"/>
        <v/>
      </c>
      <c r="AG500" s="103" t="str">
        <f t="shared" si="116"/>
        <v/>
      </c>
      <c r="AH500" s="25" t="str">
        <f t="shared" si="117"/>
        <v/>
      </c>
      <c r="AI500" s="26" t="str">
        <f t="shared" si="118"/>
        <v/>
      </c>
      <c r="AJ500" s="27" t="str">
        <f t="shared" si="119"/>
        <v/>
      </c>
      <c r="AL500" s="6"/>
      <c r="AM500" s="6"/>
      <c r="AN500" s="6"/>
      <c r="AO500" s="6"/>
      <c r="AP500" s="6"/>
      <c r="AQ500" s="6"/>
      <c r="AR500" s="6"/>
      <c r="AS500" s="6"/>
      <c r="AT500" s="6"/>
      <c r="AU500" s="6"/>
      <c r="AV500" s="6"/>
      <c r="AW500" s="6"/>
      <c r="AX500" s="6"/>
      <c r="AY500" s="6"/>
    </row>
    <row r="501" spans="2:51" ht="18" customHeight="1" x14ac:dyDescent="0.2">
      <c r="B501" s="77">
        <v>490</v>
      </c>
      <c r="C501" s="105"/>
      <c r="D501" s="117"/>
      <c r="E501" s="117"/>
      <c r="F501" s="117"/>
      <c r="G501" s="106" t="str">
        <f t="shared" si="108"/>
        <v/>
      </c>
      <c r="H501" s="38"/>
      <c r="I501" s="14"/>
      <c r="J501" s="144"/>
      <c r="K501" s="148" t="str">
        <f t="shared" si="109"/>
        <v/>
      </c>
      <c r="L501" s="101" t="str">
        <f t="shared" si="110"/>
        <v/>
      </c>
      <c r="M501" s="82"/>
      <c r="N501" s="84"/>
      <c r="O501" s="84"/>
      <c r="P501" s="84"/>
      <c r="Q501" s="15" t="str" cm="1">
        <f t="array" ref="Q501">IF(M501="","",IF($Q$11="4 Beste",SUM(LARGE(M501:P501,{1;2;3;4})),(IF($Q$11="3 Beste",SUM(LARGE(M501:P501,{1;2;3})),(IF($Q$11="2 Beste",SUM(LARGE(M501:P501,{1;2})),IF($Q$11="Bester",LARGE(M501:P501,1))))))))</f>
        <v/>
      </c>
      <c r="R501" s="101" t="str">
        <f t="shared" si="111"/>
        <v/>
      </c>
      <c r="S501" s="82"/>
      <c r="T501" s="84"/>
      <c r="U501" s="84"/>
      <c r="V501" s="84"/>
      <c r="W501" s="16" t="str" cm="1">
        <f t="array" ref="W501">IF(S501="","",IF($W$11="4 Beste",SUM(LARGE(S501:V501,{1;2;3;4})),(IF($W$11="3 Beste",SUM(LARGE(S501:V501,{1;2;3})),(IF($W$11="2 Beste",SUM(LARGE(S501:V501,{1;2})),IF($W$11="Bester",LARGE(S501:V501,1))))))))</f>
        <v/>
      </c>
      <c r="X501" s="101" t="str">
        <f t="shared" si="112"/>
        <v/>
      </c>
      <c r="Y501" s="14"/>
      <c r="Z501" s="101" t="str">
        <f t="shared" si="113"/>
        <v/>
      </c>
      <c r="AA501" s="18"/>
      <c r="AB501" s="23" t="str">
        <f t="shared" si="105"/>
        <v/>
      </c>
      <c r="AC501" s="24" t="str">
        <f t="shared" si="106"/>
        <v/>
      </c>
      <c r="AD501" s="24" t="str">
        <f t="shared" si="107"/>
        <v/>
      </c>
      <c r="AE501" s="22" t="str">
        <f t="shared" si="114"/>
        <v/>
      </c>
      <c r="AF501" s="16" t="str">
        <f t="shared" si="115"/>
        <v/>
      </c>
      <c r="AG501" s="103" t="str">
        <f t="shared" si="116"/>
        <v/>
      </c>
      <c r="AH501" s="25" t="str">
        <f t="shared" si="117"/>
        <v/>
      </c>
      <c r="AI501" s="26" t="str">
        <f t="shared" si="118"/>
        <v/>
      </c>
      <c r="AJ501" s="27" t="str">
        <f t="shared" si="119"/>
        <v/>
      </c>
      <c r="AL501" s="6"/>
      <c r="AM501" s="6"/>
      <c r="AN501" s="6"/>
      <c r="AO501" s="6"/>
      <c r="AP501" s="6"/>
      <c r="AQ501" s="6"/>
      <c r="AR501" s="6"/>
      <c r="AS501" s="6"/>
      <c r="AT501" s="6"/>
      <c r="AU501" s="6"/>
      <c r="AV501" s="6"/>
      <c r="AW501" s="6"/>
      <c r="AX501" s="6"/>
      <c r="AY501" s="6"/>
    </row>
    <row r="502" spans="2:51" ht="18" customHeight="1" x14ac:dyDescent="0.2">
      <c r="B502" s="77">
        <v>491</v>
      </c>
      <c r="C502" s="105"/>
      <c r="D502" s="117"/>
      <c r="E502" s="117"/>
      <c r="F502" s="117"/>
      <c r="G502" s="106" t="str">
        <f t="shared" si="108"/>
        <v/>
      </c>
      <c r="H502" s="38"/>
      <c r="I502" s="14"/>
      <c r="J502" s="144"/>
      <c r="K502" s="148" t="str">
        <f t="shared" si="109"/>
        <v/>
      </c>
      <c r="L502" s="101" t="str">
        <f t="shared" si="110"/>
        <v/>
      </c>
      <c r="M502" s="82"/>
      <c r="N502" s="84"/>
      <c r="O502" s="84"/>
      <c r="P502" s="84"/>
      <c r="Q502" s="15" t="str" cm="1">
        <f t="array" ref="Q502">IF(M502="","",IF($Q$11="4 Beste",SUM(LARGE(M502:P502,{1;2;3;4})),(IF($Q$11="3 Beste",SUM(LARGE(M502:P502,{1;2;3})),(IF($Q$11="2 Beste",SUM(LARGE(M502:P502,{1;2})),IF($Q$11="Bester",LARGE(M502:P502,1))))))))</f>
        <v/>
      </c>
      <c r="R502" s="101" t="str">
        <f t="shared" si="111"/>
        <v/>
      </c>
      <c r="S502" s="82"/>
      <c r="T502" s="84"/>
      <c r="U502" s="84"/>
      <c r="V502" s="84"/>
      <c r="W502" s="16" t="str" cm="1">
        <f t="array" ref="W502">IF(S502="","",IF($W$11="4 Beste",SUM(LARGE(S502:V502,{1;2;3;4})),(IF($W$11="3 Beste",SUM(LARGE(S502:V502,{1;2;3})),(IF($W$11="2 Beste",SUM(LARGE(S502:V502,{1;2})),IF($W$11="Bester",LARGE(S502:V502,1))))))))</f>
        <v/>
      </c>
      <c r="X502" s="101" t="str">
        <f t="shared" si="112"/>
        <v/>
      </c>
      <c r="Y502" s="14"/>
      <c r="Z502" s="101" t="str">
        <f t="shared" si="113"/>
        <v/>
      </c>
      <c r="AA502" s="18"/>
      <c r="AB502" s="23" t="str">
        <f t="shared" si="105"/>
        <v/>
      </c>
      <c r="AC502" s="24" t="str">
        <f t="shared" si="106"/>
        <v/>
      </c>
      <c r="AD502" s="24" t="str">
        <f t="shared" si="107"/>
        <v/>
      </c>
      <c r="AE502" s="22" t="str">
        <f t="shared" si="114"/>
        <v/>
      </c>
      <c r="AF502" s="16" t="str">
        <f t="shared" si="115"/>
        <v/>
      </c>
      <c r="AG502" s="103" t="str">
        <f t="shared" si="116"/>
        <v/>
      </c>
      <c r="AH502" s="25" t="str">
        <f t="shared" si="117"/>
        <v/>
      </c>
      <c r="AI502" s="26" t="str">
        <f t="shared" si="118"/>
        <v/>
      </c>
      <c r="AJ502" s="27" t="str">
        <f t="shared" si="119"/>
        <v/>
      </c>
      <c r="AL502" s="6"/>
      <c r="AM502" s="6"/>
      <c r="AN502" s="6"/>
      <c r="AO502" s="6"/>
      <c r="AP502" s="6"/>
      <c r="AQ502" s="6"/>
      <c r="AR502" s="6"/>
      <c r="AS502" s="6"/>
      <c r="AT502" s="6"/>
      <c r="AU502" s="6"/>
      <c r="AV502" s="6"/>
      <c r="AW502" s="6"/>
      <c r="AX502" s="6"/>
      <c r="AY502" s="6"/>
    </row>
    <row r="503" spans="2:51" ht="18" customHeight="1" x14ac:dyDescent="0.2">
      <c r="B503" s="77">
        <v>492</v>
      </c>
      <c r="C503" s="105"/>
      <c r="D503" s="117"/>
      <c r="E503" s="117"/>
      <c r="F503" s="117"/>
      <c r="G503" s="106" t="str">
        <f t="shared" si="108"/>
        <v/>
      </c>
      <c r="H503" s="38"/>
      <c r="I503" s="14"/>
      <c r="J503" s="144"/>
      <c r="K503" s="148" t="str">
        <f t="shared" si="109"/>
        <v/>
      </c>
      <c r="L503" s="101" t="str">
        <f t="shared" si="110"/>
        <v/>
      </c>
      <c r="M503" s="82"/>
      <c r="N503" s="84"/>
      <c r="O503" s="84"/>
      <c r="P503" s="84"/>
      <c r="Q503" s="15" t="str" cm="1">
        <f t="array" ref="Q503">IF(M503="","",IF($Q$11="4 Beste",SUM(LARGE(M503:P503,{1;2;3;4})),(IF($Q$11="3 Beste",SUM(LARGE(M503:P503,{1;2;3})),(IF($Q$11="2 Beste",SUM(LARGE(M503:P503,{1;2})),IF($Q$11="Bester",LARGE(M503:P503,1))))))))</f>
        <v/>
      </c>
      <c r="R503" s="101" t="str">
        <f t="shared" si="111"/>
        <v/>
      </c>
      <c r="S503" s="82"/>
      <c r="T503" s="84"/>
      <c r="U503" s="84"/>
      <c r="V503" s="84"/>
      <c r="W503" s="16" t="str" cm="1">
        <f t="array" ref="W503">IF(S503="","",IF($W$11="4 Beste",SUM(LARGE(S503:V503,{1;2;3;4})),(IF($W$11="3 Beste",SUM(LARGE(S503:V503,{1;2;3})),(IF($W$11="2 Beste",SUM(LARGE(S503:V503,{1;2})),IF($W$11="Bester",LARGE(S503:V503,1))))))))</f>
        <v/>
      </c>
      <c r="X503" s="101" t="str">
        <f t="shared" si="112"/>
        <v/>
      </c>
      <c r="Y503" s="14"/>
      <c r="Z503" s="101" t="str">
        <f t="shared" si="113"/>
        <v/>
      </c>
      <c r="AA503" s="18"/>
      <c r="AB503" s="23" t="str">
        <f t="shared" si="105"/>
        <v/>
      </c>
      <c r="AC503" s="24" t="str">
        <f t="shared" si="106"/>
        <v/>
      </c>
      <c r="AD503" s="24" t="str">
        <f t="shared" si="107"/>
        <v/>
      </c>
      <c r="AE503" s="22" t="str">
        <f t="shared" si="114"/>
        <v/>
      </c>
      <c r="AF503" s="16" t="str">
        <f t="shared" si="115"/>
        <v/>
      </c>
      <c r="AG503" s="103" t="str">
        <f t="shared" si="116"/>
        <v/>
      </c>
      <c r="AH503" s="25" t="str">
        <f t="shared" si="117"/>
        <v/>
      </c>
      <c r="AI503" s="26" t="str">
        <f t="shared" si="118"/>
        <v/>
      </c>
      <c r="AJ503" s="27" t="str">
        <f t="shared" si="119"/>
        <v/>
      </c>
      <c r="AL503" s="6"/>
      <c r="AM503" s="6"/>
      <c r="AN503" s="6"/>
      <c r="AO503" s="6"/>
      <c r="AP503" s="6"/>
      <c r="AQ503" s="6"/>
      <c r="AR503" s="6"/>
      <c r="AS503" s="6"/>
      <c r="AT503" s="6"/>
      <c r="AU503" s="6"/>
      <c r="AV503" s="6"/>
      <c r="AW503" s="6"/>
      <c r="AX503" s="6"/>
      <c r="AY503" s="6"/>
    </row>
    <row r="504" spans="2:51" ht="18" customHeight="1" x14ac:dyDescent="0.2">
      <c r="B504" s="77">
        <v>493</v>
      </c>
      <c r="C504" s="105"/>
      <c r="D504" s="117"/>
      <c r="E504" s="117"/>
      <c r="F504" s="117"/>
      <c r="G504" s="106" t="str">
        <f t="shared" si="108"/>
        <v/>
      </c>
      <c r="H504" s="38"/>
      <c r="I504" s="14"/>
      <c r="J504" s="144"/>
      <c r="K504" s="148" t="str">
        <f t="shared" si="109"/>
        <v/>
      </c>
      <c r="L504" s="101" t="str">
        <f t="shared" si="110"/>
        <v/>
      </c>
      <c r="M504" s="82"/>
      <c r="N504" s="84"/>
      <c r="O504" s="84"/>
      <c r="P504" s="84"/>
      <c r="Q504" s="15" t="str" cm="1">
        <f t="array" ref="Q504">IF(M504="","",IF($Q$11="4 Beste",SUM(LARGE(M504:P504,{1;2;3;4})),(IF($Q$11="3 Beste",SUM(LARGE(M504:P504,{1;2;3})),(IF($Q$11="2 Beste",SUM(LARGE(M504:P504,{1;2})),IF($Q$11="Bester",LARGE(M504:P504,1))))))))</f>
        <v/>
      </c>
      <c r="R504" s="101" t="str">
        <f t="shared" si="111"/>
        <v/>
      </c>
      <c r="S504" s="82"/>
      <c r="T504" s="84"/>
      <c r="U504" s="84"/>
      <c r="V504" s="84"/>
      <c r="W504" s="16" t="str" cm="1">
        <f t="array" ref="W504">IF(S504="","",IF($W$11="4 Beste",SUM(LARGE(S504:V504,{1;2;3;4})),(IF($W$11="3 Beste",SUM(LARGE(S504:V504,{1;2;3})),(IF($W$11="2 Beste",SUM(LARGE(S504:V504,{1;2})),IF($W$11="Bester",LARGE(S504:V504,1))))))))</f>
        <v/>
      </c>
      <c r="X504" s="101" t="str">
        <f t="shared" si="112"/>
        <v/>
      </c>
      <c r="Y504" s="14"/>
      <c r="Z504" s="101" t="str">
        <f t="shared" si="113"/>
        <v/>
      </c>
      <c r="AA504" s="18"/>
      <c r="AB504" s="23" t="str">
        <f t="shared" si="105"/>
        <v/>
      </c>
      <c r="AC504" s="24" t="str">
        <f t="shared" si="106"/>
        <v/>
      </c>
      <c r="AD504" s="24" t="str">
        <f t="shared" si="107"/>
        <v/>
      </c>
      <c r="AE504" s="22" t="str">
        <f t="shared" si="114"/>
        <v/>
      </c>
      <c r="AF504" s="16" t="str">
        <f t="shared" si="115"/>
        <v/>
      </c>
      <c r="AG504" s="103" t="str">
        <f t="shared" si="116"/>
        <v/>
      </c>
      <c r="AH504" s="25" t="str">
        <f t="shared" si="117"/>
        <v/>
      </c>
      <c r="AI504" s="26" t="str">
        <f t="shared" si="118"/>
        <v/>
      </c>
      <c r="AJ504" s="27" t="str">
        <f t="shared" si="119"/>
        <v/>
      </c>
      <c r="AL504" s="6"/>
      <c r="AM504" s="6"/>
      <c r="AN504" s="6"/>
      <c r="AO504" s="6"/>
      <c r="AP504" s="6"/>
      <c r="AQ504" s="6"/>
      <c r="AR504" s="6"/>
      <c r="AS504" s="6"/>
      <c r="AT504" s="6"/>
      <c r="AU504" s="6"/>
      <c r="AV504" s="6"/>
      <c r="AW504" s="6"/>
      <c r="AX504" s="6"/>
      <c r="AY504" s="6"/>
    </row>
    <row r="505" spans="2:51" ht="18" customHeight="1" x14ac:dyDescent="0.2">
      <c r="B505" s="77">
        <v>494</v>
      </c>
      <c r="C505" s="105"/>
      <c r="D505" s="117"/>
      <c r="E505" s="117"/>
      <c r="F505" s="117"/>
      <c r="G505" s="106" t="str">
        <f t="shared" si="108"/>
        <v/>
      </c>
      <c r="H505" s="38"/>
      <c r="I505" s="14"/>
      <c r="J505" s="144"/>
      <c r="K505" s="148" t="str">
        <f t="shared" si="109"/>
        <v/>
      </c>
      <c r="L505" s="101" t="str">
        <f t="shared" si="110"/>
        <v/>
      </c>
      <c r="M505" s="82"/>
      <c r="N505" s="84"/>
      <c r="O505" s="84"/>
      <c r="P505" s="84"/>
      <c r="Q505" s="15" t="str" cm="1">
        <f t="array" ref="Q505">IF(M505="","",IF($Q$11="4 Beste",SUM(LARGE(M505:P505,{1;2;3;4})),(IF($Q$11="3 Beste",SUM(LARGE(M505:P505,{1;2;3})),(IF($Q$11="2 Beste",SUM(LARGE(M505:P505,{1;2})),IF($Q$11="Bester",LARGE(M505:P505,1))))))))</f>
        <v/>
      </c>
      <c r="R505" s="101" t="str">
        <f t="shared" si="111"/>
        <v/>
      </c>
      <c r="S505" s="82"/>
      <c r="T505" s="84"/>
      <c r="U505" s="84"/>
      <c r="V505" s="84"/>
      <c r="W505" s="16" t="str" cm="1">
        <f t="array" ref="W505">IF(S505="","",IF($W$11="4 Beste",SUM(LARGE(S505:V505,{1;2;3;4})),(IF($W$11="3 Beste",SUM(LARGE(S505:V505,{1;2;3})),(IF($W$11="2 Beste",SUM(LARGE(S505:V505,{1;2})),IF($W$11="Bester",LARGE(S505:V505,1))))))))</f>
        <v/>
      </c>
      <c r="X505" s="101" t="str">
        <f t="shared" si="112"/>
        <v/>
      </c>
      <c r="Y505" s="14"/>
      <c r="Z505" s="101" t="str">
        <f t="shared" si="113"/>
        <v/>
      </c>
      <c r="AA505" s="18"/>
      <c r="AB505" s="23" t="str">
        <f t="shared" si="105"/>
        <v/>
      </c>
      <c r="AC505" s="24" t="str">
        <f t="shared" si="106"/>
        <v/>
      </c>
      <c r="AD505" s="24" t="str">
        <f t="shared" si="107"/>
        <v/>
      </c>
      <c r="AE505" s="22" t="str">
        <f t="shared" si="114"/>
        <v/>
      </c>
      <c r="AF505" s="16" t="str">
        <f t="shared" si="115"/>
        <v/>
      </c>
      <c r="AG505" s="103" t="str">
        <f t="shared" si="116"/>
        <v/>
      </c>
      <c r="AH505" s="25" t="str">
        <f t="shared" si="117"/>
        <v/>
      </c>
      <c r="AI505" s="26" t="str">
        <f t="shared" si="118"/>
        <v/>
      </c>
      <c r="AJ505" s="27" t="str">
        <f t="shared" si="119"/>
        <v/>
      </c>
      <c r="AL505" s="6"/>
      <c r="AM505" s="6"/>
      <c r="AN505" s="6"/>
      <c r="AO505" s="6"/>
      <c r="AP505" s="6"/>
      <c r="AQ505" s="6"/>
      <c r="AR505" s="6"/>
      <c r="AS505" s="6"/>
      <c r="AT505" s="6"/>
      <c r="AU505" s="6"/>
      <c r="AV505" s="6"/>
      <c r="AW505" s="6"/>
      <c r="AX505" s="6"/>
      <c r="AY505" s="6"/>
    </row>
    <row r="506" spans="2:51" ht="18" customHeight="1" x14ac:dyDescent="0.2">
      <c r="B506" s="77">
        <v>495</v>
      </c>
      <c r="C506" s="105"/>
      <c r="D506" s="117"/>
      <c r="E506" s="117"/>
      <c r="F506" s="117"/>
      <c r="G506" s="106" t="str">
        <f t="shared" si="108"/>
        <v/>
      </c>
      <c r="H506" s="38"/>
      <c r="I506" s="14"/>
      <c r="J506" s="144"/>
      <c r="K506" s="148" t="str">
        <f t="shared" si="109"/>
        <v/>
      </c>
      <c r="L506" s="101" t="str">
        <f t="shared" si="110"/>
        <v/>
      </c>
      <c r="M506" s="82"/>
      <c r="N506" s="84"/>
      <c r="O506" s="84"/>
      <c r="P506" s="84"/>
      <c r="Q506" s="15" t="str" cm="1">
        <f t="array" ref="Q506">IF(M506="","",IF($Q$11="4 Beste",SUM(LARGE(M506:P506,{1;2;3;4})),(IF($Q$11="3 Beste",SUM(LARGE(M506:P506,{1;2;3})),(IF($Q$11="2 Beste",SUM(LARGE(M506:P506,{1;2})),IF($Q$11="Bester",LARGE(M506:P506,1))))))))</f>
        <v/>
      </c>
      <c r="R506" s="101" t="str">
        <f t="shared" si="111"/>
        <v/>
      </c>
      <c r="S506" s="82"/>
      <c r="T506" s="84"/>
      <c r="U506" s="84"/>
      <c r="V506" s="84"/>
      <c r="W506" s="16" t="str" cm="1">
        <f t="array" ref="W506">IF(S506="","",IF($W$11="4 Beste",SUM(LARGE(S506:V506,{1;2;3;4})),(IF($W$11="3 Beste",SUM(LARGE(S506:V506,{1;2;3})),(IF($W$11="2 Beste",SUM(LARGE(S506:V506,{1;2})),IF($W$11="Bester",LARGE(S506:V506,1))))))))</f>
        <v/>
      </c>
      <c r="X506" s="101" t="str">
        <f t="shared" si="112"/>
        <v/>
      </c>
      <c r="Y506" s="14"/>
      <c r="Z506" s="101" t="str">
        <f t="shared" si="113"/>
        <v/>
      </c>
      <c r="AA506" s="18"/>
      <c r="AB506" s="23" t="str">
        <f t="shared" si="105"/>
        <v/>
      </c>
      <c r="AC506" s="24" t="str">
        <f t="shared" si="106"/>
        <v/>
      </c>
      <c r="AD506" s="24" t="str">
        <f t="shared" si="107"/>
        <v/>
      </c>
      <c r="AE506" s="22" t="str">
        <f t="shared" si="114"/>
        <v/>
      </c>
      <c r="AF506" s="16" t="str">
        <f t="shared" si="115"/>
        <v/>
      </c>
      <c r="AG506" s="103" t="str">
        <f t="shared" si="116"/>
        <v/>
      </c>
      <c r="AH506" s="25" t="str">
        <f t="shared" si="117"/>
        <v/>
      </c>
      <c r="AI506" s="26" t="str">
        <f t="shared" si="118"/>
        <v/>
      </c>
      <c r="AJ506" s="27" t="str">
        <f t="shared" si="119"/>
        <v/>
      </c>
      <c r="AL506" s="6"/>
      <c r="AM506" s="6"/>
      <c r="AN506" s="6"/>
      <c r="AO506" s="6"/>
      <c r="AP506" s="6"/>
      <c r="AQ506" s="6"/>
      <c r="AR506" s="6"/>
      <c r="AS506" s="6"/>
      <c r="AT506" s="6"/>
      <c r="AU506" s="6"/>
      <c r="AV506" s="6"/>
      <c r="AW506" s="6"/>
      <c r="AX506" s="6"/>
      <c r="AY506" s="6"/>
    </row>
    <row r="507" spans="2:51" ht="18" customHeight="1" x14ac:dyDescent="0.2">
      <c r="B507" s="77">
        <v>496</v>
      </c>
      <c r="C507" s="105"/>
      <c r="D507" s="117"/>
      <c r="E507" s="117"/>
      <c r="F507" s="117"/>
      <c r="G507" s="106" t="str">
        <f t="shared" si="108"/>
        <v/>
      </c>
      <c r="H507" s="38"/>
      <c r="I507" s="14"/>
      <c r="J507" s="144"/>
      <c r="K507" s="148" t="str">
        <f t="shared" si="109"/>
        <v/>
      </c>
      <c r="L507" s="101" t="str">
        <f t="shared" si="110"/>
        <v/>
      </c>
      <c r="M507" s="82"/>
      <c r="N507" s="84"/>
      <c r="O507" s="84"/>
      <c r="P507" s="84"/>
      <c r="Q507" s="15" t="str" cm="1">
        <f t="array" ref="Q507">IF(M507="","",IF($Q$11="4 Beste",SUM(LARGE(M507:P507,{1;2;3;4})),(IF($Q$11="3 Beste",SUM(LARGE(M507:P507,{1;2;3})),(IF($Q$11="2 Beste",SUM(LARGE(M507:P507,{1;2})),IF($Q$11="Bester",LARGE(M507:P507,1))))))))</f>
        <v/>
      </c>
      <c r="R507" s="101" t="str">
        <f t="shared" si="111"/>
        <v/>
      </c>
      <c r="S507" s="82"/>
      <c r="T507" s="84"/>
      <c r="U507" s="84"/>
      <c r="V507" s="84"/>
      <c r="W507" s="16" t="str" cm="1">
        <f t="array" ref="W507">IF(S507="","",IF($W$11="4 Beste",SUM(LARGE(S507:V507,{1;2;3;4})),(IF($W$11="3 Beste",SUM(LARGE(S507:V507,{1;2;3})),(IF($W$11="2 Beste",SUM(LARGE(S507:V507,{1;2})),IF($W$11="Bester",LARGE(S507:V507,1))))))))</f>
        <v/>
      </c>
      <c r="X507" s="101" t="str">
        <f t="shared" si="112"/>
        <v/>
      </c>
      <c r="Y507" s="14"/>
      <c r="Z507" s="101" t="str">
        <f t="shared" si="113"/>
        <v/>
      </c>
      <c r="AA507" s="18"/>
      <c r="AB507" s="23" t="str">
        <f t="shared" si="105"/>
        <v/>
      </c>
      <c r="AC507" s="24" t="str">
        <f t="shared" si="106"/>
        <v/>
      </c>
      <c r="AD507" s="24" t="str">
        <f t="shared" si="107"/>
        <v/>
      </c>
      <c r="AE507" s="22" t="str">
        <f t="shared" si="114"/>
        <v/>
      </c>
      <c r="AF507" s="16" t="str">
        <f t="shared" si="115"/>
        <v/>
      </c>
      <c r="AG507" s="103" t="str">
        <f t="shared" si="116"/>
        <v/>
      </c>
      <c r="AH507" s="25" t="str">
        <f t="shared" si="117"/>
        <v/>
      </c>
      <c r="AI507" s="26" t="str">
        <f t="shared" si="118"/>
        <v/>
      </c>
      <c r="AJ507" s="27" t="str">
        <f t="shared" si="119"/>
        <v/>
      </c>
      <c r="AL507" s="6"/>
      <c r="AM507" s="6"/>
      <c r="AN507" s="6"/>
      <c r="AO507" s="6"/>
      <c r="AP507" s="6"/>
      <c r="AQ507" s="6"/>
      <c r="AR507" s="6"/>
      <c r="AS507" s="6"/>
      <c r="AT507" s="6"/>
      <c r="AU507" s="6"/>
      <c r="AV507" s="6"/>
      <c r="AW507" s="6"/>
      <c r="AX507" s="6"/>
      <c r="AY507" s="6"/>
    </row>
    <row r="508" spans="2:51" ht="18" customHeight="1" x14ac:dyDescent="0.2">
      <c r="B508" s="77">
        <v>497</v>
      </c>
      <c r="C508" s="105"/>
      <c r="D508" s="117"/>
      <c r="E508" s="117"/>
      <c r="F508" s="117"/>
      <c r="G508" s="106" t="str">
        <f t="shared" si="108"/>
        <v/>
      </c>
      <c r="H508" s="38"/>
      <c r="I508" s="14"/>
      <c r="J508" s="144"/>
      <c r="K508" s="148" t="str">
        <f t="shared" si="109"/>
        <v/>
      </c>
      <c r="L508" s="101" t="str">
        <f t="shared" si="110"/>
        <v/>
      </c>
      <c r="M508" s="82"/>
      <c r="N508" s="84"/>
      <c r="O508" s="84"/>
      <c r="P508" s="84"/>
      <c r="Q508" s="15" t="str" cm="1">
        <f t="array" ref="Q508">IF(M508="","",IF($Q$11="4 Beste",SUM(LARGE(M508:P508,{1;2;3;4})),(IF($Q$11="3 Beste",SUM(LARGE(M508:P508,{1;2;3})),(IF($Q$11="2 Beste",SUM(LARGE(M508:P508,{1;2})),IF($Q$11="Bester",LARGE(M508:P508,1))))))))</f>
        <v/>
      </c>
      <c r="R508" s="101" t="str">
        <f t="shared" si="111"/>
        <v/>
      </c>
      <c r="S508" s="82"/>
      <c r="T508" s="84"/>
      <c r="U508" s="84"/>
      <c r="V508" s="84"/>
      <c r="W508" s="16" t="str" cm="1">
        <f t="array" ref="W508">IF(S508="","",IF($W$11="4 Beste",SUM(LARGE(S508:V508,{1;2;3;4})),(IF($W$11="3 Beste",SUM(LARGE(S508:V508,{1;2;3})),(IF($W$11="2 Beste",SUM(LARGE(S508:V508,{1;2})),IF($W$11="Bester",LARGE(S508:V508,1))))))))</f>
        <v/>
      </c>
      <c r="X508" s="101" t="str">
        <f t="shared" si="112"/>
        <v/>
      </c>
      <c r="Y508" s="14"/>
      <c r="Z508" s="101" t="str">
        <f t="shared" si="113"/>
        <v/>
      </c>
      <c r="AA508" s="18"/>
      <c r="AB508" s="23" t="str">
        <f t="shared" si="105"/>
        <v/>
      </c>
      <c r="AC508" s="24" t="str">
        <f t="shared" si="106"/>
        <v/>
      </c>
      <c r="AD508" s="24" t="str">
        <f t="shared" si="107"/>
        <v/>
      </c>
      <c r="AE508" s="22" t="str">
        <f t="shared" si="114"/>
        <v/>
      </c>
      <c r="AF508" s="16" t="str">
        <f t="shared" si="115"/>
        <v/>
      </c>
      <c r="AG508" s="103" t="str">
        <f t="shared" si="116"/>
        <v/>
      </c>
      <c r="AH508" s="25" t="str">
        <f t="shared" si="117"/>
        <v/>
      </c>
      <c r="AI508" s="26" t="str">
        <f t="shared" si="118"/>
        <v/>
      </c>
      <c r="AJ508" s="27" t="str">
        <f t="shared" si="119"/>
        <v/>
      </c>
      <c r="AL508" s="6"/>
      <c r="AM508" s="6"/>
      <c r="AN508" s="6"/>
      <c r="AO508" s="6"/>
      <c r="AP508" s="6"/>
      <c r="AQ508" s="6"/>
      <c r="AR508" s="6"/>
      <c r="AS508" s="6"/>
      <c r="AT508" s="6"/>
      <c r="AU508" s="6"/>
      <c r="AV508" s="6"/>
      <c r="AW508" s="6"/>
      <c r="AX508" s="6"/>
      <c r="AY508" s="6"/>
    </row>
    <row r="509" spans="2:51" ht="18" customHeight="1" x14ac:dyDescent="0.2">
      <c r="B509" s="77">
        <v>498</v>
      </c>
      <c r="C509" s="105"/>
      <c r="D509" s="117"/>
      <c r="E509" s="117"/>
      <c r="F509" s="117"/>
      <c r="G509" s="106" t="str">
        <f t="shared" si="108"/>
        <v/>
      </c>
      <c r="H509" s="38"/>
      <c r="I509" s="14"/>
      <c r="J509" s="144"/>
      <c r="K509" s="148" t="str">
        <f t="shared" si="109"/>
        <v/>
      </c>
      <c r="L509" s="101" t="str">
        <f t="shared" si="110"/>
        <v/>
      </c>
      <c r="M509" s="82"/>
      <c r="N509" s="84"/>
      <c r="O509" s="84"/>
      <c r="P509" s="84"/>
      <c r="Q509" s="15" t="str" cm="1">
        <f t="array" ref="Q509">IF(M509="","",IF($Q$11="4 Beste",SUM(LARGE(M509:P509,{1;2;3;4})),(IF($Q$11="3 Beste",SUM(LARGE(M509:P509,{1;2;3})),(IF($Q$11="2 Beste",SUM(LARGE(M509:P509,{1;2})),IF($Q$11="Bester",LARGE(M509:P509,1))))))))</f>
        <v/>
      </c>
      <c r="R509" s="101" t="str">
        <f t="shared" si="111"/>
        <v/>
      </c>
      <c r="S509" s="82"/>
      <c r="T509" s="84"/>
      <c r="U509" s="84"/>
      <c r="V509" s="84"/>
      <c r="W509" s="16" t="str" cm="1">
        <f t="array" ref="W509">IF(S509="","",IF($W$11="4 Beste",SUM(LARGE(S509:V509,{1;2;3;4})),(IF($W$11="3 Beste",SUM(LARGE(S509:V509,{1;2;3})),(IF($W$11="2 Beste",SUM(LARGE(S509:V509,{1;2})),IF($W$11="Bester",LARGE(S509:V509,1))))))))</f>
        <v/>
      </c>
      <c r="X509" s="101" t="str">
        <f t="shared" si="112"/>
        <v/>
      </c>
      <c r="Y509" s="14"/>
      <c r="Z509" s="101" t="str">
        <f t="shared" si="113"/>
        <v/>
      </c>
      <c r="AA509" s="18"/>
      <c r="AB509" s="23" t="str">
        <f t="shared" si="105"/>
        <v/>
      </c>
      <c r="AC509" s="24" t="str">
        <f t="shared" si="106"/>
        <v/>
      </c>
      <c r="AD509" s="24" t="str">
        <f t="shared" si="107"/>
        <v/>
      </c>
      <c r="AE509" s="22" t="str">
        <f t="shared" si="114"/>
        <v/>
      </c>
      <c r="AF509" s="16" t="str">
        <f t="shared" si="115"/>
        <v/>
      </c>
      <c r="AG509" s="103" t="str">
        <f t="shared" si="116"/>
        <v/>
      </c>
      <c r="AH509" s="25" t="str">
        <f t="shared" si="117"/>
        <v/>
      </c>
      <c r="AI509" s="26" t="str">
        <f t="shared" si="118"/>
        <v/>
      </c>
      <c r="AJ509" s="27" t="str">
        <f t="shared" si="119"/>
        <v/>
      </c>
      <c r="AL509" s="6"/>
      <c r="AM509" s="6"/>
      <c r="AN509" s="6"/>
      <c r="AO509" s="6"/>
      <c r="AP509" s="6"/>
      <c r="AQ509" s="6"/>
      <c r="AR509" s="6"/>
      <c r="AS509" s="6"/>
      <c r="AT509" s="6"/>
      <c r="AU509" s="6"/>
      <c r="AV509" s="6"/>
      <c r="AW509" s="6"/>
      <c r="AX509" s="6"/>
      <c r="AY509" s="6"/>
    </row>
    <row r="510" spans="2:51" ht="18" customHeight="1" x14ac:dyDescent="0.2">
      <c r="B510" s="77">
        <v>499</v>
      </c>
      <c r="C510" s="105"/>
      <c r="D510" s="117"/>
      <c r="E510" s="117"/>
      <c r="F510" s="117"/>
      <c r="G510" s="106" t="str">
        <f t="shared" si="108"/>
        <v/>
      </c>
      <c r="H510" s="38"/>
      <c r="I510" s="14"/>
      <c r="J510" s="144"/>
      <c r="K510" s="148" t="str">
        <f t="shared" si="109"/>
        <v/>
      </c>
      <c r="L510" s="101" t="str">
        <f t="shared" si="110"/>
        <v/>
      </c>
      <c r="M510" s="82"/>
      <c r="N510" s="84"/>
      <c r="O510" s="84"/>
      <c r="P510" s="84"/>
      <c r="Q510" s="15" t="str" cm="1">
        <f t="array" ref="Q510">IF(M510="","",IF($Q$11="4 Beste",SUM(LARGE(M510:P510,{1;2;3;4})),(IF($Q$11="3 Beste",SUM(LARGE(M510:P510,{1;2;3})),(IF($Q$11="2 Beste",SUM(LARGE(M510:P510,{1;2})),IF($Q$11="Bester",LARGE(M510:P510,1))))))))</f>
        <v/>
      </c>
      <c r="R510" s="101" t="str">
        <f t="shared" si="111"/>
        <v/>
      </c>
      <c r="S510" s="82"/>
      <c r="T510" s="84"/>
      <c r="U510" s="84"/>
      <c r="V510" s="84"/>
      <c r="W510" s="16" t="str" cm="1">
        <f t="array" ref="W510">IF(S510="","",IF($W$11="4 Beste",SUM(LARGE(S510:V510,{1;2;3;4})),(IF($W$11="3 Beste",SUM(LARGE(S510:V510,{1;2;3})),(IF($W$11="2 Beste",SUM(LARGE(S510:V510,{1;2})),IF($W$11="Bester",LARGE(S510:V510,1))))))))</f>
        <v/>
      </c>
      <c r="X510" s="101" t="str">
        <f t="shared" si="112"/>
        <v/>
      </c>
      <c r="Y510" s="14"/>
      <c r="Z510" s="101" t="str">
        <f t="shared" si="113"/>
        <v/>
      </c>
      <c r="AA510" s="18"/>
      <c r="AB510" s="23" t="str">
        <f t="shared" si="105"/>
        <v/>
      </c>
      <c r="AC510" s="24" t="str">
        <f t="shared" si="106"/>
        <v/>
      </c>
      <c r="AD510" s="24" t="str">
        <f t="shared" si="107"/>
        <v/>
      </c>
      <c r="AE510" s="22" t="str">
        <f t="shared" si="114"/>
        <v/>
      </c>
      <c r="AF510" s="16" t="str">
        <f t="shared" si="115"/>
        <v/>
      </c>
      <c r="AG510" s="103" t="str">
        <f t="shared" si="116"/>
        <v/>
      </c>
      <c r="AH510" s="25" t="str">
        <f t="shared" si="117"/>
        <v/>
      </c>
      <c r="AI510" s="26" t="str">
        <f t="shared" si="118"/>
        <v/>
      </c>
      <c r="AJ510" s="27" t="str">
        <f t="shared" si="119"/>
        <v/>
      </c>
      <c r="AL510" s="6"/>
      <c r="AM510" s="6"/>
      <c r="AN510" s="6"/>
      <c r="AO510" s="6"/>
      <c r="AP510" s="6"/>
      <c r="AQ510" s="6"/>
      <c r="AR510" s="6"/>
      <c r="AS510" s="6"/>
      <c r="AT510" s="6"/>
      <c r="AU510" s="6"/>
      <c r="AV510" s="6"/>
      <c r="AW510" s="6"/>
      <c r="AX510" s="6"/>
      <c r="AY510" s="6"/>
    </row>
    <row r="511" spans="2:51" ht="18" customHeight="1" x14ac:dyDescent="0.2">
      <c r="B511" s="77">
        <v>500</v>
      </c>
      <c r="C511" s="105"/>
      <c r="D511" s="117"/>
      <c r="E511" s="117"/>
      <c r="F511" s="117"/>
      <c r="G511" s="106" t="str">
        <f t="shared" si="108"/>
        <v/>
      </c>
      <c r="H511" s="38"/>
      <c r="I511" s="14"/>
      <c r="J511" s="144"/>
      <c r="K511" s="148" t="str">
        <f t="shared" si="109"/>
        <v/>
      </c>
      <c r="L511" s="101" t="str">
        <f t="shared" si="110"/>
        <v/>
      </c>
      <c r="M511" s="82"/>
      <c r="N511" s="84"/>
      <c r="O511" s="84"/>
      <c r="P511" s="84"/>
      <c r="Q511" s="15" t="str" cm="1">
        <f t="array" ref="Q511">IF(M511="","",IF($Q$11="4 Beste",SUM(LARGE(M511:P511,{1;2;3;4})),(IF($Q$11="3 Beste",SUM(LARGE(M511:P511,{1;2;3})),(IF($Q$11="2 Beste",SUM(LARGE(M511:P511,{1;2})),IF($Q$11="Bester",LARGE(M511:P511,1))))))))</f>
        <v/>
      </c>
      <c r="R511" s="101" t="str">
        <f t="shared" si="111"/>
        <v/>
      </c>
      <c r="S511" s="82"/>
      <c r="T511" s="84"/>
      <c r="U511" s="84"/>
      <c r="V511" s="84"/>
      <c r="W511" s="16" t="str" cm="1">
        <f t="array" ref="W511">IF(S511="","",IF($W$11="4 Beste",SUM(LARGE(S511:V511,{1;2;3;4})),(IF($W$11="3 Beste",SUM(LARGE(S511:V511,{1;2;3})),(IF($W$11="2 Beste",SUM(LARGE(S511:V511,{1;2})),IF($W$11="Bester",LARGE(S511:V511,1))))))))</f>
        <v/>
      </c>
      <c r="X511" s="101" t="str">
        <f t="shared" si="112"/>
        <v/>
      </c>
      <c r="Y511" s="14"/>
      <c r="Z511" s="101" t="str">
        <f t="shared" si="113"/>
        <v/>
      </c>
      <c r="AA511" s="18"/>
      <c r="AB511" s="23" t="str">
        <f t="shared" si="105"/>
        <v/>
      </c>
      <c r="AC511" s="24" t="str">
        <f t="shared" si="106"/>
        <v/>
      </c>
      <c r="AD511" s="24" t="str">
        <f t="shared" si="107"/>
        <v/>
      </c>
      <c r="AE511" s="22" t="str">
        <f t="shared" si="114"/>
        <v/>
      </c>
      <c r="AF511" s="16" t="str">
        <f t="shared" si="115"/>
        <v/>
      </c>
      <c r="AG511" s="103" t="str">
        <f t="shared" si="116"/>
        <v/>
      </c>
      <c r="AH511" s="25" t="str">
        <f t="shared" si="117"/>
        <v/>
      </c>
      <c r="AI511" s="26" t="str">
        <f t="shared" si="118"/>
        <v/>
      </c>
      <c r="AJ511" s="27" t="str">
        <f t="shared" si="119"/>
        <v/>
      </c>
      <c r="AL511" s="6"/>
      <c r="AM511" s="6"/>
      <c r="AN511" s="6"/>
      <c r="AO511" s="6"/>
      <c r="AP511" s="6"/>
      <c r="AQ511" s="6"/>
      <c r="AR511" s="6"/>
      <c r="AS511" s="6"/>
      <c r="AT511" s="6"/>
      <c r="AU511" s="6"/>
      <c r="AV511" s="6"/>
      <c r="AW511" s="6"/>
      <c r="AX511" s="6"/>
      <c r="AY511" s="6"/>
    </row>
    <row r="512" spans="2:51" ht="18" customHeight="1" x14ac:dyDescent="0.2">
      <c r="B512" s="77">
        <v>501</v>
      </c>
      <c r="C512" s="105"/>
      <c r="D512" s="117"/>
      <c r="E512" s="117"/>
      <c r="F512" s="117"/>
      <c r="G512" s="106" t="str">
        <f t="shared" si="108"/>
        <v/>
      </c>
      <c r="H512" s="38"/>
      <c r="I512" s="14"/>
      <c r="J512" s="144"/>
      <c r="K512" s="148" t="str">
        <f t="shared" si="109"/>
        <v/>
      </c>
      <c r="L512" s="101" t="str">
        <f t="shared" si="110"/>
        <v/>
      </c>
      <c r="M512" s="82"/>
      <c r="N512" s="84"/>
      <c r="O512" s="84"/>
      <c r="P512" s="84"/>
      <c r="Q512" s="15" t="str" cm="1">
        <f t="array" ref="Q512">IF(M512="","",IF($Q$11="4 Beste",SUM(LARGE(M512:P512,{1;2;3;4})),(IF($Q$11="3 Beste",SUM(LARGE(M512:P512,{1;2;3})),(IF($Q$11="2 Beste",SUM(LARGE(M512:P512,{1;2})),IF($Q$11="Bester",LARGE(M512:P512,1))))))))</f>
        <v/>
      </c>
      <c r="R512" s="101" t="str">
        <f t="shared" si="111"/>
        <v/>
      </c>
      <c r="S512" s="82"/>
      <c r="T512" s="84"/>
      <c r="U512" s="84"/>
      <c r="V512" s="84"/>
      <c r="W512" s="16" t="str" cm="1">
        <f t="array" ref="W512">IF(S512="","",IF($W$11="4 Beste",SUM(LARGE(S512:V512,{1;2;3;4})),(IF($W$11="3 Beste",SUM(LARGE(S512:V512,{1;2;3})),(IF($W$11="2 Beste",SUM(LARGE(S512:V512,{1;2})),IF($W$11="Bester",LARGE(S512:V512,1))))))))</f>
        <v/>
      </c>
      <c r="X512" s="101" t="str">
        <f t="shared" si="112"/>
        <v/>
      </c>
      <c r="Y512" s="14"/>
      <c r="Z512" s="101" t="str">
        <f t="shared" si="113"/>
        <v/>
      </c>
      <c r="AA512" s="18"/>
      <c r="AB512" s="23" t="str">
        <f t="shared" si="105"/>
        <v/>
      </c>
      <c r="AC512" s="24" t="str">
        <f t="shared" si="106"/>
        <v/>
      </c>
      <c r="AD512" s="24" t="str">
        <f t="shared" si="107"/>
        <v/>
      </c>
      <c r="AE512" s="22" t="str">
        <f t="shared" si="114"/>
        <v/>
      </c>
      <c r="AF512" s="16" t="str">
        <f t="shared" si="115"/>
        <v/>
      </c>
      <c r="AG512" s="103" t="str">
        <f t="shared" si="116"/>
        <v/>
      </c>
      <c r="AH512" s="25" t="str">
        <f t="shared" si="117"/>
        <v/>
      </c>
      <c r="AI512" s="26" t="str">
        <f t="shared" si="118"/>
        <v/>
      </c>
      <c r="AJ512" s="27" t="str">
        <f t="shared" si="119"/>
        <v/>
      </c>
      <c r="AL512" s="6"/>
      <c r="AM512" s="6"/>
      <c r="AN512" s="6"/>
      <c r="AO512" s="6"/>
      <c r="AP512" s="6"/>
      <c r="AQ512" s="6"/>
      <c r="AR512" s="6"/>
      <c r="AS512" s="6"/>
      <c r="AT512" s="6"/>
      <c r="AU512" s="6"/>
      <c r="AV512" s="6"/>
      <c r="AW512" s="6"/>
      <c r="AX512" s="6"/>
      <c r="AY512" s="6"/>
    </row>
    <row r="513" spans="2:51" ht="18" customHeight="1" x14ac:dyDescent="0.2">
      <c r="B513" s="77">
        <v>502</v>
      </c>
      <c r="C513" s="105"/>
      <c r="D513" s="117"/>
      <c r="E513" s="117"/>
      <c r="F513" s="117"/>
      <c r="G513" s="106" t="str">
        <f t="shared" si="108"/>
        <v/>
      </c>
      <c r="H513" s="38"/>
      <c r="I513" s="14"/>
      <c r="J513" s="144"/>
      <c r="K513" s="148" t="str">
        <f t="shared" si="109"/>
        <v/>
      </c>
      <c r="L513" s="101" t="str">
        <f t="shared" si="110"/>
        <v/>
      </c>
      <c r="M513" s="82"/>
      <c r="N513" s="84"/>
      <c r="O513" s="84"/>
      <c r="P513" s="84"/>
      <c r="Q513" s="15" t="str" cm="1">
        <f t="array" ref="Q513">IF(M513="","",IF($Q$11="4 Beste",SUM(LARGE(M513:P513,{1;2;3;4})),(IF($Q$11="3 Beste",SUM(LARGE(M513:P513,{1;2;3})),(IF($Q$11="2 Beste",SUM(LARGE(M513:P513,{1;2})),IF($Q$11="Bester",LARGE(M513:P513,1))))))))</f>
        <v/>
      </c>
      <c r="R513" s="101" t="str">
        <f t="shared" si="111"/>
        <v/>
      </c>
      <c r="S513" s="82"/>
      <c r="T513" s="84"/>
      <c r="U513" s="84"/>
      <c r="V513" s="84"/>
      <c r="W513" s="16" t="str" cm="1">
        <f t="array" ref="W513">IF(S513="","",IF($W$11="4 Beste",SUM(LARGE(S513:V513,{1;2;3;4})),(IF($W$11="3 Beste",SUM(LARGE(S513:V513,{1;2;3})),(IF($W$11="2 Beste",SUM(LARGE(S513:V513,{1;2})),IF($W$11="Bester",LARGE(S513:V513,1))))))))</f>
        <v/>
      </c>
      <c r="X513" s="101" t="str">
        <f t="shared" si="112"/>
        <v/>
      </c>
      <c r="Y513" s="14"/>
      <c r="Z513" s="101" t="str">
        <f t="shared" si="113"/>
        <v/>
      </c>
      <c r="AA513" s="18"/>
      <c r="AB513" s="23" t="str">
        <f t="shared" si="105"/>
        <v/>
      </c>
      <c r="AC513" s="24" t="str">
        <f t="shared" si="106"/>
        <v/>
      </c>
      <c r="AD513" s="24" t="str">
        <f t="shared" si="107"/>
        <v/>
      </c>
      <c r="AE513" s="22" t="str">
        <f t="shared" si="114"/>
        <v/>
      </c>
      <c r="AF513" s="16" t="str">
        <f t="shared" si="115"/>
        <v/>
      </c>
      <c r="AG513" s="103" t="str">
        <f t="shared" si="116"/>
        <v/>
      </c>
      <c r="AH513" s="25" t="str">
        <f t="shared" si="117"/>
        <v/>
      </c>
      <c r="AI513" s="26" t="str">
        <f t="shared" si="118"/>
        <v/>
      </c>
      <c r="AJ513" s="27" t="str">
        <f t="shared" si="119"/>
        <v/>
      </c>
      <c r="AL513" s="6"/>
      <c r="AM513" s="6"/>
      <c r="AN513" s="6"/>
      <c r="AO513" s="6"/>
      <c r="AP513" s="6"/>
      <c r="AQ513" s="6"/>
      <c r="AR513" s="6"/>
      <c r="AS513" s="6"/>
      <c r="AT513" s="6"/>
      <c r="AU513" s="6"/>
      <c r="AV513" s="6"/>
      <c r="AW513" s="6"/>
      <c r="AX513" s="6"/>
      <c r="AY513" s="6"/>
    </row>
    <row r="514" spans="2:51" ht="18" customHeight="1" x14ac:dyDescent="0.2">
      <c r="B514" s="77">
        <v>503</v>
      </c>
      <c r="C514" s="105"/>
      <c r="D514" s="117"/>
      <c r="E514" s="117"/>
      <c r="F514" s="117"/>
      <c r="G514" s="106" t="str">
        <f t="shared" si="108"/>
        <v/>
      </c>
      <c r="H514" s="38"/>
      <c r="I514" s="14"/>
      <c r="J514" s="144"/>
      <c r="K514" s="148" t="str">
        <f t="shared" si="109"/>
        <v/>
      </c>
      <c r="L514" s="101" t="str">
        <f t="shared" si="110"/>
        <v/>
      </c>
      <c r="M514" s="82"/>
      <c r="N514" s="84"/>
      <c r="O514" s="84"/>
      <c r="P514" s="84"/>
      <c r="Q514" s="15" t="str" cm="1">
        <f t="array" ref="Q514">IF(M514="","",IF($Q$11="4 Beste",SUM(LARGE(M514:P514,{1;2;3;4})),(IF($Q$11="3 Beste",SUM(LARGE(M514:P514,{1;2;3})),(IF($Q$11="2 Beste",SUM(LARGE(M514:P514,{1;2})),IF($Q$11="Bester",LARGE(M514:P514,1))))))))</f>
        <v/>
      </c>
      <c r="R514" s="101" t="str">
        <f t="shared" si="111"/>
        <v/>
      </c>
      <c r="S514" s="82"/>
      <c r="T514" s="84"/>
      <c r="U514" s="84"/>
      <c r="V514" s="84"/>
      <c r="W514" s="16" t="str" cm="1">
        <f t="array" ref="W514">IF(S514="","",IF($W$11="4 Beste",SUM(LARGE(S514:V514,{1;2;3;4})),(IF($W$11="3 Beste",SUM(LARGE(S514:V514,{1;2;3})),(IF($W$11="2 Beste",SUM(LARGE(S514:V514,{1;2})),IF($W$11="Bester",LARGE(S514:V514,1))))))))</f>
        <v/>
      </c>
      <c r="X514" s="101" t="str">
        <f t="shared" si="112"/>
        <v/>
      </c>
      <c r="Y514" s="14"/>
      <c r="Z514" s="101" t="str">
        <f t="shared" si="113"/>
        <v/>
      </c>
      <c r="AA514" s="18"/>
      <c r="AB514" s="23" t="str">
        <f t="shared" si="105"/>
        <v/>
      </c>
      <c r="AC514" s="24" t="str">
        <f t="shared" si="106"/>
        <v/>
      </c>
      <c r="AD514" s="24" t="str">
        <f t="shared" si="107"/>
        <v/>
      </c>
      <c r="AE514" s="22" t="str">
        <f t="shared" si="114"/>
        <v/>
      </c>
      <c r="AF514" s="16" t="str">
        <f t="shared" si="115"/>
        <v/>
      </c>
      <c r="AG514" s="103" t="str">
        <f t="shared" si="116"/>
        <v/>
      </c>
      <c r="AH514" s="25" t="str">
        <f t="shared" si="117"/>
        <v/>
      </c>
      <c r="AI514" s="26" t="str">
        <f t="shared" si="118"/>
        <v/>
      </c>
      <c r="AJ514" s="27" t="str">
        <f t="shared" si="119"/>
        <v/>
      </c>
      <c r="AL514" s="6"/>
      <c r="AM514" s="6"/>
      <c r="AN514" s="6"/>
      <c r="AO514" s="6"/>
      <c r="AP514" s="6"/>
      <c r="AQ514" s="6"/>
      <c r="AR514" s="6"/>
      <c r="AS514" s="6"/>
      <c r="AT514" s="6"/>
      <c r="AU514" s="6"/>
      <c r="AV514" s="6"/>
      <c r="AW514" s="6"/>
      <c r="AX514" s="6"/>
      <c r="AY514" s="6"/>
    </row>
    <row r="515" spans="2:51" ht="18" customHeight="1" x14ac:dyDescent="0.2">
      <c r="B515" s="77">
        <v>504</v>
      </c>
      <c r="C515" s="105"/>
      <c r="D515" s="117"/>
      <c r="E515" s="117"/>
      <c r="F515" s="117"/>
      <c r="G515" s="106" t="str">
        <f t="shared" si="108"/>
        <v/>
      </c>
      <c r="H515" s="38"/>
      <c r="I515" s="14"/>
      <c r="J515" s="144"/>
      <c r="K515" s="148" t="str">
        <f t="shared" si="109"/>
        <v/>
      </c>
      <c r="L515" s="101" t="str">
        <f t="shared" si="110"/>
        <v/>
      </c>
      <c r="M515" s="82"/>
      <c r="N515" s="84"/>
      <c r="O515" s="84"/>
      <c r="P515" s="84"/>
      <c r="Q515" s="15" t="str" cm="1">
        <f t="array" ref="Q515">IF(M515="","",IF($Q$11="4 Beste",SUM(LARGE(M515:P515,{1;2;3;4})),(IF($Q$11="3 Beste",SUM(LARGE(M515:P515,{1;2;3})),(IF($Q$11="2 Beste",SUM(LARGE(M515:P515,{1;2})),IF($Q$11="Bester",LARGE(M515:P515,1))))))))</f>
        <v/>
      </c>
      <c r="R515" s="101" t="str">
        <f t="shared" si="111"/>
        <v/>
      </c>
      <c r="S515" s="82"/>
      <c r="T515" s="84"/>
      <c r="U515" s="84"/>
      <c r="V515" s="84"/>
      <c r="W515" s="16" t="str" cm="1">
        <f t="array" ref="W515">IF(S515="","",IF($W$11="4 Beste",SUM(LARGE(S515:V515,{1;2;3;4})),(IF($W$11="3 Beste",SUM(LARGE(S515:V515,{1;2;3})),(IF($W$11="2 Beste",SUM(LARGE(S515:V515,{1;2})),IF($W$11="Bester",LARGE(S515:V515,1))))))))</f>
        <v/>
      </c>
      <c r="X515" s="101" t="str">
        <f t="shared" si="112"/>
        <v/>
      </c>
      <c r="Y515" s="14"/>
      <c r="Z515" s="101" t="str">
        <f t="shared" si="113"/>
        <v/>
      </c>
      <c r="AA515" s="18"/>
      <c r="AB515" s="23" t="str">
        <f t="shared" si="105"/>
        <v/>
      </c>
      <c r="AC515" s="24" t="str">
        <f t="shared" si="106"/>
        <v/>
      </c>
      <c r="AD515" s="24" t="str">
        <f t="shared" si="107"/>
        <v/>
      </c>
      <c r="AE515" s="22" t="str">
        <f t="shared" si="114"/>
        <v/>
      </c>
      <c r="AF515" s="16" t="str">
        <f t="shared" si="115"/>
        <v/>
      </c>
      <c r="AG515" s="103" t="str">
        <f t="shared" si="116"/>
        <v/>
      </c>
      <c r="AH515" s="25" t="str">
        <f t="shared" si="117"/>
        <v/>
      </c>
      <c r="AI515" s="26" t="str">
        <f t="shared" si="118"/>
        <v/>
      </c>
      <c r="AJ515" s="27" t="str">
        <f t="shared" si="119"/>
        <v/>
      </c>
      <c r="AL515" s="6"/>
      <c r="AM515" s="6"/>
      <c r="AN515" s="6"/>
      <c r="AO515" s="6"/>
      <c r="AP515" s="6"/>
      <c r="AQ515" s="6"/>
      <c r="AR515" s="6"/>
      <c r="AS515" s="6"/>
      <c r="AT515" s="6"/>
      <c r="AU515" s="6"/>
      <c r="AV515" s="6"/>
      <c r="AW515" s="6"/>
      <c r="AX515" s="6"/>
      <c r="AY515" s="6"/>
    </row>
    <row r="516" spans="2:51" ht="18" customHeight="1" x14ac:dyDescent="0.2">
      <c r="B516" s="77">
        <v>505</v>
      </c>
      <c r="C516" s="105"/>
      <c r="D516" s="117"/>
      <c r="E516" s="117"/>
      <c r="F516" s="117"/>
      <c r="G516" s="106" t="str">
        <f t="shared" si="108"/>
        <v/>
      </c>
      <c r="H516" s="38"/>
      <c r="I516" s="14"/>
      <c r="J516" s="144"/>
      <c r="K516" s="148" t="str">
        <f t="shared" si="109"/>
        <v/>
      </c>
      <c r="L516" s="101" t="str">
        <f t="shared" si="110"/>
        <v/>
      </c>
      <c r="M516" s="82"/>
      <c r="N516" s="84"/>
      <c r="O516" s="84"/>
      <c r="P516" s="84"/>
      <c r="Q516" s="15" t="str" cm="1">
        <f t="array" ref="Q516">IF(M516="","",IF($Q$11="4 Beste",SUM(LARGE(M516:P516,{1;2;3;4})),(IF($Q$11="3 Beste",SUM(LARGE(M516:P516,{1;2;3})),(IF($Q$11="2 Beste",SUM(LARGE(M516:P516,{1;2})),IF($Q$11="Bester",LARGE(M516:P516,1))))))))</f>
        <v/>
      </c>
      <c r="R516" s="101" t="str">
        <f t="shared" si="111"/>
        <v/>
      </c>
      <c r="S516" s="82"/>
      <c r="T516" s="84"/>
      <c r="U516" s="84"/>
      <c r="V516" s="84"/>
      <c r="W516" s="16" t="str" cm="1">
        <f t="array" ref="W516">IF(S516="","",IF($W$11="4 Beste",SUM(LARGE(S516:V516,{1;2;3;4})),(IF($W$11="3 Beste",SUM(LARGE(S516:V516,{1;2;3})),(IF($W$11="2 Beste",SUM(LARGE(S516:V516,{1;2})),IF($W$11="Bester",LARGE(S516:V516,1))))))))</f>
        <v/>
      </c>
      <c r="X516" s="101" t="str">
        <f t="shared" si="112"/>
        <v/>
      </c>
      <c r="Y516" s="14"/>
      <c r="Z516" s="101" t="str">
        <f t="shared" si="113"/>
        <v/>
      </c>
      <c r="AA516" s="18"/>
      <c r="AB516" s="23" t="str">
        <f t="shared" si="105"/>
        <v/>
      </c>
      <c r="AC516" s="24" t="str">
        <f t="shared" si="106"/>
        <v/>
      </c>
      <c r="AD516" s="24" t="str">
        <f t="shared" si="107"/>
        <v/>
      </c>
      <c r="AE516" s="22" t="str">
        <f t="shared" si="114"/>
        <v/>
      </c>
      <c r="AF516" s="16" t="str">
        <f t="shared" si="115"/>
        <v/>
      </c>
      <c r="AG516" s="103" t="str">
        <f t="shared" si="116"/>
        <v/>
      </c>
      <c r="AH516" s="25" t="str">
        <f t="shared" si="117"/>
        <v/>
      </c>
      <c r="AI516" s="26" t="str">
        <f t="shared" si="118"/>
        <v/>
      </c>
      <c r="AJ516" s="27" t="str">
        <f t="shared" si="119"/>
        <v/>
      </c>
      <c r="AL516" s="6"/>
      <c r="AM516" s="6"/>
      <c r="AN516" s="6"/>
      <c r="AO516" s="6"/>
      <c r="AP516" s="6"/>
      <c r="AQ516" s="6"/>
      <c r="AR516" s="6"/>
      <c r="AS516" s="6"/>
      <c r="AT516" s="6"/>
      <c r="AU516" s="6"/>
      <c r="AV516" s="6"/>
      <c r="AW516" s="6"/>
      <c r="AX516" s="6"/>
      <c r="AY516" s="6"/>
    </row>
    <row r="517" spans="2:51" ht="18" customHeight="1" x14ac:dyDescent="0.2">
      <c r="B517" s="77">
        <v>506</v>
      </c>
      <c r="C517" s="105"/>
      <c r="D517" s="117"/>
      <c r="E517" s="117"/>
      <c r="F517" s="117"/>
      <c r="G517" s="106" t="str">
        <f t="shared" si="108"/>
        <v/>
      </c>
      <c r="H517" s="38"/>
      <c r="I517" s="14"/>
      <c r="J517" s="144"/>
      <c r="K517" s="148" t="str">
        <f t="shared" si="109"/>
        <v/>
      </c>
      <c r="L517" s="101" t="str">
        <f t="shared" si="110"/>
        <v/>
      </c>
      <c r="M517" s="82"/>
      <c r="N517" s="84"/>
      <c r="O517" s="84"/>
      <c r="P517" s="84"/>
      <c r="Q517" s="15" t="str" cm="1">
        <f t="array" ref="Q517">IF(M517="","",IF($Q$11="4 Beste",SUM(LARGE(M517:P517,{1;2;3;4})),(IF($Q$11="3 Beste",SUM(LARGE(M517:P517,{1;2;3})),(IF($Q$11="2 Beste",SUM(LARGE(M517:P517,{1;2})),IF($Q$11="Bester",LARGE(M517:P517,1))))))))</f>
        <v/>
      </c>
      <c r="R517" s="101" t="str">
        <f t="shared" si="111"/>
        <v/>
      </c>
      <c r="S517" s="82"/>
      <c r="T517" s="84"/>
      <c r="U517" s="84"/>
      <c r="V517" s="84"/>
      <c r="W517" s="16" t="str" cm="1">
        <f t="array" ref="W517">IF(S517="","",IF($W$11="4 Beste",SUM(LARGE(S517:V517,{1;2;3;4})),(IF($W$11="3 Beste",SUM(LARGE(S517:V517,{1;2;3})),(IF($W$11="2 Beste",SUM(LARGE(S517:V517,{1;2})),IF($W$11="Bester",LARGE(S517:V517,1))))))))</f>
        <v/>
      </c>
      <c r="X517" s="101" t="str">
        <f t="shared" si="112"/>
        <v/>
      </c>
      <c r="Y517" s="14"/>
      <c r="Z517" s="101" t="str">
        <f t="shared" si="113"/>
        <v/>
      </c>
      <c r="AA517" s="18"/>
      <c r="AB517" s="23" t="str">
        <f t="shared" si="105"/>
        <v/>
      </c>
      <c r="AC517" s="24" t="str">
        <f t="shared" si="106"/>
        <v/>
      </c>
      <c r="AD517" s="24" t="str">
        <f t="shared" si="107"/>
        <v/>
      </c>
      <c r="AE517" s="22" t="str">
        <f t="shared" si="114"/>
        <v/>
      </c>
      <c r="AF517" s="16" t="str">
        <f t="shared" si="115"/>
        <v/>
      </c>
      <c r="AG517" s="103" t="str">
        <f t="shared" si="116"/>
        <v/>
      </c>
      <c r="AH517" s="25" t="str">
        <f t="shared" si="117"/>
        <v/>
      </c>
      <c r="AI517" s="26" t="str">
        <f t="shared" si="118"/>
        <v/>
      </c>
      <c r="AJ517" s="27" t="str">
        <f t="shared" si="119"/>
        <v/>
      </c>
      <c r="AL517" s="6"/>
      <c r="AM517" s="6"/>
      <c r="AN517" s="6"/>
      <c r="AO517" s="6"/>
      <c r="AP517" s="6"/>
      <c r="AQ517" s="6"/>
      <c r="AR517" s="6"/>
      <c r="AS517" s="6"/>
      <c r="AT517" s="6"/>
      <c r="AU517" s="6"/>
      <c r="AV517" s="6"/>
      <c r="AW517" s="6"/>
      <c r="AX517" s="6"/>
      <c r="AY517" s="6"/>
    </row>
    <row r="518" spans="2:51" ht="18" customHeight="1" x14ac:dyDescent="0.2">
      <c r="B518" s="77">
        <v>507</v>
      </c>
      <c r="C518" s="105"/>
      <c r="D518" s="117"/>
      <c r="E518" s="117"/>
      <c r="F518" s="117"/>
      <c r="G518" s="106" t="str">
        <f t="shared" si="108"/>
        <v/>
      </c>
      <c r="H518" s="38"/>
      <c r="I518" s="14"/>
      <c r="J518" s="144"/>
      <c r="K518" s="148" t="str">
        <f t="shared" si="109"/>
        <v/>
      </c>
      <c r="L518" s="101" t="str">
        <f t="shared" si="110"/>
        <v/>
      </c>
      <c r="M518" s="82"/>
      <c r="N518" s="84"/>
      <c r="O518" s="84"/>
      <c r="P518" s="84"/>
      <c r="Q518" s="15" t="str" cm="1">
        <f t="array" ref="Q518">IF(M518="","",IF($Q$11="4 Beste",SUM(LARGE(M518:P518,{1;2;3;4})),(IF($Q$11="3 Beste",SUM(LARGE(M518:P518,{1;2;3})),(IF($Q$11="2 Beste",SUM(LARGE(M518:P518,{1;2})),IF($Q$11="Bester",LARGE(M518:P518,1))))))))</f>
        <v/>
      </c>
      <c r="R518" s="101" t="str">
        <f t="shared" si="111"/>
        <v/>
      </c>
      <c r="S518" s="82"/>
      <c r="T518" s="84"/>
      <c r="U518" s="84"/>
      <c r="V518" s="84"/>
      <c r="W518" s="16" t="str" cm="1">
        <f t="array" ref="W518">IF(S518="","",IF($W$11="4 Beste",SUM(LARGE(S518:V518,{1;2;3;4})),(IF($W$11="3 Beste",SUM(LARGE(S518:V518,{1;2;3})),(IF($W$11="2 Beste",SUM(LARGE(S518:V518,{1;2})),IF($W$11="Bester",LARGE(S518:V518,1))))))))</f>
        <v/>
      </c>
      <c r="X518" s="101" t="str">
        <f t="shared" si="112"/>
        <v/>
      </c>
      <c r="Y518" s="14"/>
      <c r="Z518" s="101" t="str">
        <f t="shared" si="113"/>
        <v/>
      </c>
      <c r="AA518" s="18"/>
      <c r="AB518" s="23" t="str">
        <f t="shared" si="105"/>
        <v/>
      </c>
      <c r="AC518" s="24" t="str">
        <f t="shared" si="106"/>
        <v/>
      </c>
      <c r="AD518" s="24" t="str">
        <f t="shared" si="107"/>
        <v/>
      </c>
      <c r="AE518" s="22" t="str">
        <f t="shared" si="114"/>
        <v/>
      </c>
      <c r="AF518" s="16" t="str">
        <f t="shared" si="115"/>
        <v/>
      </c>
      <c r="AG518" s="103" t="str">
        <f t="shared" si="116"/>
        <v/>
      </c>
      <c r="AH518" s="25" t="str">
        <f t="shared" si="117"/>
        <v/>
      </c>
      <c r="AI518" s="26" t="str">
        <f t="shared" si="118"/>
        <v/>
      </c>
      <c r="AJ518" s="27" t="str">
        <f t="shared" si="119"/>
        <v/>
      </c>
      <c r="AL518" s="6"/>
      <c r="AM518" s="6"/>
      <c r="AN518" s="6"/>
      <c r="AO518" s="6"/>
      <c r="AP518" s="6"/>
      <c r="AQ518" s="6"/>
      <c r="AR518" s="6"/>
      <c r="AS518" s="6"/>
      <c r="AT518" s="6"/>
      <c r="AU518" s="6"/>
      <c r="AV518" s="6"/>
      <c r="AW518" s="6"/>
      <c r="AX518" s="6"/>
      <c r="AY518" s="6"/>
    </row>
    <row r="519" spans="2:51" ht="18" customHeight="1" x14ac:dyDescent="0.2">
      <c r="B519" s="77">
        <v>508</v>
      </c>
      <c r="C519" s="105"/>
      <c r="D519" s="117"/>
      <c r="E519" s="117"/>
      <c r="F519" s="117"/>
      <c r="G519" s="106" t="str">
        <f t="shared" si="108"/>
        <v/>
      </c>
      <c r="H519" s="38"/>
      <c r="I519" s="14"/>
      <c r="J519" s="144"/>
      <c r="K519" s="148" t="str">
        <f t="shared" si="109"/>
        <v/>
      </c>
      <c r="L519" s="101" t="str">
        <f t="shared" si="110"/>
        <v/>
      </c>
      <c r="M519" s="82"/>
      <c r="N519" s="84"/>
      <c r="O519" s="84"/>
      <c r="P519" s="84"/>
      <c r="Q519" s="15" t="str" cm="1">
        <f t="array" ref="Q519">IF(M519="","",IF($Q$11="4 Beste",SUM(LARGE(M519:P519,{1;2;3;4})),(IF($Q$11="3 Beste",SUM(LARGE(M519:P519,{1;2;3})),(IF($Q$11="2 Beste",SUM(LARGE(M519:P519,{1;2})),IF($Q$11="Bester",LARGE(M519:P519,1))))))))</f>
        <v/>
      </c>
      <c r="R519" s="101" t="str">
        <f t="shared" si="111"/>
        <v/>
      </c>
      <c r="S519" s="82"/>
      <c r="T519" s="84"/>
      <c r="U519" s="84"/>
      <c r="V519" s="84"/>
      <c r="W519" s="16" t="str" cm="1">
        <f t="array" ref="W519">IF(S519="","",IF($W$11="4 Beste",SUM(LARGE(S519:V519,{1;2;3;4})),(IF($W$11="3 Beste",SUM(LARGE(S519:V519,{1;2;3})),(IF($W$11="2 Beste",SUM(LARGE(S519:V519,{1;2})),IF($W$11="Bester",LARGE(S519:V519,1))))))))</f>
        <v/>
      </c>
      <c r="X519" s="101" t="str">
        <f t="shared" si="112"/>
        <v/>
      </c>
      <c r="Y519" s="14"/>
      <c r="Z519" s="101" t="str">
        <f t="shared" si="113"/>
        <v/>
      </c>
      <c r="AA519" s="18"/>
      <c r="AB519" s="23" t="str">
        <f t="shared" si="105"/>
        <v/>
      </c>
      <c r="AC519" s="24" t="str">
        <f t="shared" si="106"/>
        <v/>
      </c>
      <c r="AD519" s="24" t="str">
        <f t="shared" si="107"/>
        <v/>
      </c>
      <c r="AE519" s="22" t="str">
        <f t="shared" si="114"/>
        <v/>
      </c>
      <c r="AF519" s="16" t="str">
        <f t="shared" si="115"/>
        <v/>
      </c>
      <c r="AG519" s="103" t="str">
        <f t="shared" si="116"/>
        <v/>
      </c>
      <c r="AH519" s="25" t="str">
        <f t="shared" si="117"/>
        <v/>
      </c>
      <c r="AI519" s="26" t="str">
        <f t="shared" si="118"/>
        <v/>
      </c>
      <c r="AJ519" s="27" t="str">
        <f t="shared" si="119"/>
        <v/>
      </c>
      <c r="AL519" s="6"/>
      <c r="AM519" s="6"/>
      <c r="AN519" s="6"/>
      <c r="AO519" s="6"/>
      <c r="AP519" s="6"/>
      <c r="AQ519" s="6"/>
      <c r="AR519" s="6"/>
      <c r="AS519" s="6"/>
      <c r="AT519" s="6"/>
      <c r="AU519" s="6"/>
      <c r="AV519" s="6"/>
      <c r="AW519" s="6"/>
      <c r="AX519" s="6"/>
      <c r="AY519" s="6"/>
    </row>
    <row r="520" spans="2:51" ht="18" customHeight="1" x14ac:dyDescent="0.2">
      <c r="B520" s="77">
        <v>509</v>
      </c>
      <c r="C520" s="105"/>
      <c r="D520" s="117"/>
      <c r="E520" s="117"/>
      <c r="F520" s="117"/>
      <c r="G520" s="106" t="str">
        <f t="shared" si="108"/>
        <v/>
      </c>
      <c r="H520" s="38"/>
      <c r="I520" s="14"/>
      <c r="J520" s="144"/>
      <c r="K520" s="148" t="str">
        <f t="shared" si="109"/>
        <v/>
      </c>
      <c r="L520" s="101" t="str">
        <f t="shared" si="110"/>
        <v/>
      </c>
      <c r="M520" s="82"/>
      <c r="N520" s="84"/>
      <c r="O520" s="84"/>
      <c r="P520" s="84"/>
      <c r="Q520" s="15" t="str" cm="1">
        <f t="array" ref="Q520">IF(M520="","",IF($Q$11="4 Beste",SUM(LARGE(M520:P520,{1;2;3;4})),(IF($Q$11="3 Beste",SUM(LARGE(M520:P520,{1;2;3})),(IF($Q$11="2 Beste",SUM(LARGE(M520:P520,{1;2})),IF($Q$11="Bester",LARGE(M520:P520,1))))))))</f>
        <v/>
      </c>
      <c r="R520" s="101" t="str">
        <f t="shared" si="111"/>
        <v/>
      </c>
      <c r="S520" s="82"/>
      <c r="T520" s="84"/>
      <c r="U520" s="84"/>
      <c r="V520" s="84"/>
      <c r="W520" s="16" t="str" cm="1">
        <f t="array" ref="W520">IF(S520="","",IF($W$11="4 Beste",SUM(LARGE(S520:V520,{1;2;3;4})),(IF($W$11="3 Beste",SUM(LARGE(S520:V520,{1;2;3})),(IF($W$11="2 Beste",SUM(LARGE(S520:V520,{1;2})),IF($W$11="Bester",LARGE(S520:V520,1))))))))</f>
        <v/>
      </c>
      <c r="X520" s="101" t="str">
        <f t="shared" si="112"/>
        <v/>
      </c>
      <c r="Y520" s="14"/>
      <c r="Z520" s="101" t="str">
        <f t="shared" si="113"/>
        <v/>
      </c>
      <c r="AA520" s="18"/>
      <c r="AB520" s="23" t="str">
        <f t="shared" si="105"/>
        <v/>
      </c>
      <c r="AC520" s="24" t="str">
        <f t="shared" si="106"/>
        <v/>
      </c>
      <c r="AD520" s="24" t="str">
        <f t="shared" si="107"/>
        <v/>
      </c>
      <c r="AE520" s="22" t="str">
        <f t="shared" si="114"/>
        <v/>
      </c>
      <c r="AF520" s="16" t="str">
        <f t="shared" si="115"/>
        <v/>
      </c>
      <c r="AG520" s="103" t="str">
        <f t="shared" si="116"/>
        <v/>
      </c>
      <c r="AH520" s="25" t="str">
        <f t="shared" si="117"/>
        <v/>
      </c>
      <c r="AI520" s="26" t="str">
        <f t="shared" si="118"/>
        <v/>
      </c>
      <c r="AJ520" s="27" t="str">
        <f t="shared" si="119"/>
        <v/>
      </c>
      <c r="AL520" s="6"/>
      <c r="AM520" s="6"/>
      <c r="AN520" s="6"/>
      <c r="AO520" s="6"/>
      <c r="AP520" s="6"/>
      <c r="AQ520" s="6"/>
      <c r="AR520" s="6"/>
      <c r="AS520" s="6"/>
      <c r="AT520" s="6"/>
      <c r="AU520" s="6"/>
      <c r="AV520" s="6"/>
      <c r="AW520" s="6"/>
      <c r="AX520" s="6"/>
      <c r="AY520" s="6"/>
    </row>
    <row r="521" spans="2:51" ht="18" customHeight="1" x14ac:dyDescent="0.2">
      <c r="B521" s="77">
        <v>510</v>
      </c>
      <c r="C521" s="105"/>
      <c r="D521" s="117"/>
      <c r="E521" s="117"/>
      <c r="F521" s="117"/>
      <c r="G521" s="106" t="str">
        <f t="shared" si="108"/>
        <v/>
      </c>
      <c r="H521" s="38"/>
      <c r="I521" s="14"/>
      <c r="J521" s="144"/>
      <c r="K521" s="148" t="str">
        <f t="shared" si="109"/>
        <v/>
      </c>
      <c r="L521" s="101" t="str">
        <f t="shared" si="110"/>
        <v/>
      </c>
      <c r="M521" s="82"/>
      <c r="N521" s="84"/>
      <c r="O521" s="84"/>
      <c r="P521" s="84"/>
      <c r="Q521" s="15" t="str" cm="1">
        <f t="array" ref="Q521">IF(M521="","",IF($Q$11="4 Beste",SUM(LARGE(M521:P521,{1;2;3;4})),(IF($Q$11="3 Beste",SUM(LARGE(M521:P521,{1;2;3})),(IF($Q$11="2 Beste",SUM(LARGE(M521:P521,{1;2})),IF($Q$11="Bester",LARGE(M521:P521,1))))))))</f>
        <v/>
      </c>
      <c r="R521" s="101" t="str">
        <f t="shared" si="111"/>
        <v/>
      </c>
      <c r="S521" s="82"/>
      <c r="T521" s="84"/>
      <c r="U521" s="84"/>
      <c r="V521" s="84"/>
      <c r="W521" s="16" t="str" cm="1">
        <f t="array" ref="W521">IF(S521="","",IF($W$11="4 Beste",SUM(LARGE(S521:V521,{1;2;3;4})),(IF($W$11="3 Beste",SUM(LARGE(S521:V521,{1;2;3})),(IF($W$11="2 Beste",SUM(LARGE(S521:V521,{1;2})),IF($W$11="Bester",LARGE(S521:V521,1))))))))</f>
        <v/>
      </c>
      <c r="X521" s="101" t="str">
        <f t="shared" si="112"/>
        <v/>
      </c>
      <c r="Y521" s="14"/>
      <c r="Z521" s="101" t="str">
        <f t="shared" si="113"/>
        <v/>
      </c>
      <c r="AA521" s="18"/>
      <c r="AB521" s="23" t="str">
        <f t="shared" si="105"/>
        <v/>
      </c>
      <c r="AC521" s="24" t="str">
        <f t="shared" si="106"/>
        <v/>
      </c>
      <c r="AD521" s="24" t="str">
        <f t="shared" si="107"/>
        <v/>
      </c>
      <c r="AE521" s="22" t="str">
        <f t="shared" si="114"/>
        <v/>
      </c>
      <c r="AF521" s="16" t="str">
        <f t="shared" si="115"/>
        <v/>
      </c>
      <c r="AG521" s="103" t="str">
        <f t="shared" si="116"/>
        <v/>
      </c>
      <c r="AH521" s="25" t="str">
        <f t="shared" si="117"/>
        <v/>
      </c>
      <c r="AI521" s="26" t="str">
        <f t="shared" si="118"/>
        <v/>
      </c>
      <c r="AJ521" s="27" t="str">
        <f t="shared" si="119"/>
        <v/>
      </c>
      <c r="AL521" s="6"/>
      <c r="AM521" s="6"/>
      <c r="AN521" s="6"/>
      <c r="AO521" s="6"/>
      <c r="AP521" s="6"/>
      <c r="AQ521" s="6"/>
      <c r="AR521" s="6"/>
      <c r="AS521" s="6"/>
      <c r="AT521" s="6"/>
      <c r="AU521" s="6"/>
      <c r="AV521" s="6"/>
      <c r="AW521" s="6"/>
      <c r="AX521" s="6"/>
      <c r="AY521" s="6"/>
    </row>
    <row r="522" spans="2:51" ht="18" customHeight="1" x14ac:dyDescent="0.2">
      <c r="B522" s="77">
        <v>511</v>
      </c>
      <c r="C522" s="105"/>
      <c r="D522" s="117"/>
      <c r="E522" s="117"/>
      <c r="F522" s="117"/>
      <c r="G522" s="106" t="str">
        <f t="shared" si="108"/>
        <v/>
      </c>
      <c r="H522" s="38"/>
      <c r="I522" s="14"/>
      <c r="J522" s="144"/>
      <c r="K522" s="148" t="str">
        <f t="shared" si="109"/>
        <v/>
      </c>
      <c r="L522" s="101" t="str">
        <f t="shared" si="110"/>
        <v/>
      </c>
      <c r="M522" s="82"/>
      <c r="N522" s="84"/>
      <c r="O522" s="84"/>
      <c r="P522" s="84"/>
      <c r="Q522" s="15" t="str" cm="1">
        <f t="array" ref="Q522">IF(M522="","",IF($Q$11="4 Beste",SUM(LARGE(M522:P522,{1;2;3;4})),(IF($Q$11="3 Beste",SUM(LARGE(M522:P522,{1;2;3})),(IF($Q$11="2 Beste",SUM(LARGE(M522:P522,{1;2})),IF($Q$11="Bester",LARGE(M522:P522,1))))))))</f>
        <v/>
      </c>
      <c r="R522" s="101" t="str">
        <f t="shared" si="111"/>
        <v/>
      </c>
      <c r="S522" s="82"/>
      <c r="T522" s="84"/>
      <c r="U522" s="84"/>
      <c r="V522" s="84"/>
      <c r="W522" s="16" t="str" cm="1">
        <f t="array" ref="W522">IF(S522="","",IF($W$11="4 Beste",SUM(LARGE(S522:V522,{1;2;3;4})),(IF($W$11="3 Beste",SUM(LARGE(S522:V522,{1;2;3})),(IF($W$11="2 Beste",SUM(LARGE(S522:V522,{1;2})),IF($W$11="Bester",LARGE(S522:V522,1))))))))</f>
        <v/>
      </c>
      <c r="X522" s="101" t="str">
        <f t="shared" si="112"/>
        <v/>
      </c>
      <c r="Y522" s="14"/>
      <c r="Z522" s="101" t="str">
        <f t="shared" si="113"/>
        <v/>
      </c>
      <c r="AA522" s="18"/>
      <c r="AB522" s="23" t="str">
        <f t="shared" si="105"/>
        <v/>
      </c>
      <c r="AC522" s="24" t="str">
        <f t="shared" si="106"/>
        <v/>
      </c>
      <c r="AD522" s="24" t="str">
        <f t="shared" si="107"/>
        <v/>
      </c>
      <c r="AE522" s="22" t="str">
        <f t="shared" si="114"/>
        <v/>
      </c>
      <c r="AF522" s="16" t="str">
        <f t="shared" si="115"/>
        <v/>
      </c>
      <c r="AG522" s="103" t="str">
        <f t="shared" si="116"/>
        <v/>
      </c>
      <c r="AH522" s="25" t="str">
        <f t="shared" si="117"/>
        <v/>
      </c>
      <c r="AI522" s="26" t="str">
        <f t="shared" si="118"/>
        <v/>
      </c>
      <c r="AJ522" s="27" t="str">
        <f t="shared" si="119"/>
        <v/>
      </c>
      <c r="AL522" s="6"/>
      <c r="AM522" s="6"/>
      <c r="AN522" s="6"/>
      <c r="AO522" s="6"/>
      <c r="AP522" s="6"/>
      <c r="AQ522" s="6"/>
      <c r="AR522" s="6"/>
      <c r="AS522" s="6"/>
      <c r="AT522" s="6"/>
      <c r="AU522" s="6"/>
      <c r="AV522" s="6"/>
      <c r="AW522" s="6"/>
      <c r="AX522" s="6"/>
      <c r="AY522" s="6"/>
    </row>
    <row r="523" spans="2:51" ht="18" customHeight="1" x14ac:dyDescent="0.2">
      <c r="B523" s="77">
        <v>512</v>
      </c>
      <c r="C523" s="105"/>
      <c r="D523" s="117"/>
      <c r="E523" s="117"/>
      <c r="F523" s="117"/>
      <c r="G523" s="106" t="str">
        <f t="shared" si="108"/>
        <v/>
      </c>
      <c r="H523" s="38"/>
      <c r="I523" s="14"/>
      <c r="J523" s="144"/>
      <c r="K523" s="148" t="str">
        <f t="shared" si="109"/>
        <v/>
      </c>
      <c r="L523" s="101" t="str">
        <f t="shared" si="110"/>
        <v/>
      </c>
      <c r="M523" s="82"/>
      <c r="N523" s="84"/>
      <c r="O523" s="84"/>
      <c r="P523" s="84"/>
      <c r="Q523" s="15" t="str" cm="1">
        <f t="array" ref="Q523">IF(M523="","",IF($Q$11="4 Beste",SUM(LARGE(M523:P523,{1;2;3;4})),(IF($Q$11="3 Beste",SUM(LARGE(M523:P523,{1;2;3})),(IF($Q$11="2 Beste",SUM(LARGE(M523:P523,{1;2})),IF($Q$11="Bester",LARGE(M523:P523,1))))))))</f>
        <v/>
      </c>
      <c r="R523" s="101" t="str">
        <f t="shared" si="111"/>
        <v/>
      </c>
      <c r="S523" s="82"/>
      <c r="T523" s="84"/>
      <c r="U523" s="84"/>
      <c r="V523" s="84"/>
      <c r="W523" s="16" t="str" cm="1">
        <f t="array" ref="W523">IF(S523="","",IF($W$11="4 Beste",SUM(LARGE(S523:V523,{1;2;3;4})),(IF($W$11="3 Beste",SUM(LARGE(S523:V523,{1;2;3})),(IF($W$11="2 Beste",SUM(LARGE(S523:V523,{1;2})),IF($W$11="Bester",LARGE(S523:V523,1))))))))</f>
        <v/>
      </c>
      <c r="X523" s="101" t="str">
        <f t="shared" si="112"/>
        <v/>
      </c>
      <c r="Y523" s="14"/>
      <c r="Z523" s="101" t="str">
        <f t="shared" si="113"/>
        <v/>
      </c>
      <c r="AA523" s="18"/>
      <c r="AB523" s="23" t="str">
        <f t="shared" si="105"/>
        <v/>
      </c>
      <c r="AC523" s="24" t="str">
        <f t="shared" si="106"/>
        <v/>
      </c>
      <c r="AD523" s="24" t="str">
        <f t="shared" si="107"/>
        <v/>
      </c>
      <c r="AE523" s="22" t="str">
        <f t="shared" si="114"/>
        <v/>
      </c>
      <c r="AF523" s="16" t="str">
        <f t="shared" si="115"/>
        <v/>
      </c>
      <c r="AG523" s="103" t="str">
        <f t="shared" si="116"/>
        <v/>
      </c>
      <c r="AH523" s="25" t="str">
        <f t="shared" si="117"/>
        <v/>
      </c>
      <c r="AI523" s="26" t="str">
        <f t="shared" si="118"/>
        <v/>
      </c>
      <c r="AJ523" s="27" t="str">
        <f t="shared" si="119"/>
        <v/>
      </c>
      <c r="AL523" s="6"/>
      <c r="AM523" s="6"/>
      <c r="AN523" s="6"/>
      <c r="AO523" s="6"/>
      <c r="AP523" s="6"/>
      <c r="AQ523" s="6"/>
      <c r="AR523" s="6"/>
      <c r="AS523" s="6"/>
      <c r="AT523" s="6"/>
      <c r="AU523" s="6"/>
      <c r="AV523" s="6"/>
      <c r="AW523" s="6"/>
      <c r="AX523" s="6"/>
      <c r="AY523" s="6"/>
    </row>
    <row r="524" spans="2:51" ht="18" customHeight="1" x14ac:dyDescent="0.2">
      <c r="B524" s="77">
        <v>513</v>
      </c>
      <c r="C524" s="105"/>
      <c r="D524" s="117"/>
      <c r="E524" s="117"/>
      <c r="F524" s="117"/>
      <c r="G524" s="106" t="str">
        <f t="shared" si="108"/>
        <v/>
      </c>
      <c r="H524" s="38"/>
      <c r="I524" s="14"/>
      <c r="J524" s="144"/>
      <c r="K524" s="148" t="str">
        <f t="shared" si="109"/>
        <v/>
      </c>
      <c r="L524" s="101" t="str">
        <f t="shared" si="110"/>
        <v/>
      </c>
      <c r="M524" s="82"/>
      <c r="N524" s="84"/>
      <c r="O524" s="84"/>
      <c r="P524" s="84"/>
      <c r="Q524" s="15" t="str" cm="1">
        <f t="array" ref="Q524">IF(M524="","",IF($Q$11="4 Beste",SUM(LARGE(M524:P524,{1;2;3;4})),(IF($Q$11="3 Beste",SUM(LARGE(M524:P524,{1;2;3})),(IF($Q$11="2 Beste",SUM(LARGE(M524:P524,{1;2})),IF($Q$11="Bester",LARGE(M524:P524,1))))))))</f>
        <v/>
      </c>
      <c r="R524" s="101" t="str">
        <f t="shared" si="111"/>
        <v/>
      </c>
      <c r="S524" s="82"/>
      <c r="T524" s="84"/>
      <c r="U524" s="84"/>
      <c r="V524" s="84"/>
      <c r="W524" s="16" t="str" cm="1">
        <f t="array" ref="W524">IF(S524="","",IF($W$11="4 Beste",SUM(LARGE(S524:V524,{1;2;3;4})),(IF($W$11="3 Beste",SUM(LARGE(S524:V524,{1;2;3})),(IF($W$11="2 Beste",SUM(LARGE(S524:V524,{1;2})),IF($W$11="Bester",LARGE(S524:V524,1))))))))</f>
        <v/>
      </c>
      <c r="X524" s="101" t="str">
        <f t="shared" si="112"/>
        <v/>
      </c>
      <c r="Y524" s="14"/>
      <c r="Z524" s="101" t="str">
        <f t="shared" si="113"/>
        <v/>
      </c>
      <c r="AA524" s="18"/>
      <c r="AB524" s="23" t="str">
        <f t="shared" ref="AB524:AB587" si="120">L524</f>
        <v/>
      </c>
      <c r="AC524" s="24" t="str">
        <f t="shared" ref="AC524:AC587" si="121">R524</f>
        <v/>
      </c>
      <c r="AD524" s="24" t="str">
        <f t="shared" ref="AD524:AD587" si="122">X524</f>
        <v/>
      </c>
      <c r="AE524" s="22" t="str">
        <f t="shared" si="114"/>
        <v/>
      </c>
      <c r="AF524" s="16" t="str">
        <f t="shared" si="115"/>
        <v/>
      </c>
      <c r="AG524" s="103" t="str">
        <f t="shared" si="116"/>
        <v/>
      </c>
      <c r="AH524" s="25" t="str">
        <f t="shared" si="117"/>
        <v/>
      </c>
      <c r="AI524" s="26" t="str">
        <f t="shared" si="118"/>
        <v/>
      </c>
      <c r="AJ524" s="27" t="str">
        <f t="shared" si="119"/>
        <v/>
      </c>
      <c r="AL524" s="6"/>
      <c r="AM524" s="6"/>
      <c r="AN524" s="6"/>
      <c r="AO524" s="6"/>
      <c r="AP524" s="6"/>
      <c r="AQ524" s="6"/>
      <c r="AR524" s="6"/>
      <c r="AS524" s="6"/>
      <c r="AT524" s="6"/>
      <c r="AU524" s="6"/>
      <c r="AV524" s="6"/>
      <c r="AW524" s="6"/>
      <c r="AX524" s="6"/>
      <c r="AY524" s="6"/>
    </row>
    <row r="525" spans="2:51" ht="18" customHeight="1" x14ac:dyDescent="0.2">
      <c r="B525" s="77">
        <v>514</v>
      </c>
      <c r="C525" s="105"/>
      <c r="D525" s="117"/>
      <c r="E525" s="117"/>
      <c r="F525" s="117"/>
      <c r="G525" s="106" t="str">
        <f t="shared" ref="G525:G588" si="123">IF(AG525="","",IF(AG525&lt;AQ$12,"Ehren",IF(AND(AG525&gt;=AQ$12,AG525&lt;=AS$12),"Sieger","Teiln.")))</f>
        <v/>
      </c>
      <c r="H525" s="38"/>
      <c r="I525" s="14"/>
      <c r="J525" s="144"/>
      <c r="K525" s="148" t="str">
        <f t="shared" ref="K525:K588" si="124">IF(I525="","",I525+J525)</f>
        <v/>
      </c>
      <c r="L525" s="101" t="str">
        <f t="shared" ref="L525:L588" si="125">IF(K525="","",RANK(K525,K$12:K$608,IF($I$11="Zeit",1,IF($I$11="Punkte",0,"Fehler"))))</f>
        <v/>
      </c>
      <c r="M525" s="82"/>
      <c r="N525" s="84"/>
      <c r="O525" s="84"/>
      <c r="P525" s="84"/>
      <c r="Q525" s="15" t="str" cm="1">
        <f t="array" ref="Q525">IF(M525="","",IF($Q$11="4 Beste",SUM(LARGE(M525:P525,{1;2;3;4})),(IF($Q$11="3 Beste",SUM(LARGE(M525:P525,{1;2;3})),(IF($Q$11="2 Beste",SUM(LARGE(M525:P525,{1;2})),IF($Q$11="Bester",LARGE(M525:P525,1))))))))</f>
        <v/>
      </c>
      <c r="R525" s="101" t="str">
        <f t="shared" ref="R525:R588" si="126">IF(Q525="","",RANK(Q525,Q$12:Q$608,0))</f>
        <v/>
      </c>
      <c r="S525" s="82"/>
      <c r="T525" s="84"/>
      <c r="U525" s="84"/>
      <c r="V525" s="84"/>
      <c r="W525" s="16" t="str" cm="1">
        <f t="array" ref="W525">IF(S525="","",IF($W$11="4 Beste",SUM(LARGE(S525:V525,{1;2;3;4})),(IF($W$11="3 Beste",SUM(LARGE(S525:V525,{1;2;3})),(IF($W$11="2 Beste",SUM(LARGE(S525:V525,{1;2})),IF($W$11="Bester",LARGE(S525:V525,1))))))))</f>
        <v/>
      </c>
      <c r="X525" s="101" t="str">
        <f t="shared" ref="X525:X588" si="127">IF(W525="","",RANK(W525,W$12:W$608,0))</f>
        <v/>
      </c>
      <c r="Y525" s="14"/>
      <c r="Z525" s="101" t="str">
        <f t="shared" ref="Z525:Z588" si="128">IF(Y525="","",RANK(Y525,Y$12:Y$608,IF($Y$11="Zeit",1,IF($Y$11="Punkte",0,"Fehler"))))</f>
        <v/>
      </c>
      <c r="AA525" s="18"/>
      <c r="AB525" s="23" t="str">
        <f t="shared" si="120"/>
        <v/>
      </c>
      <c r="AC525" s="24" t="str">
        <f t="shared" si="121"/>
        <v/>
      </c>
      <c r="AD525" s="24" t="str">
        <f t="shared" si="122"/>
        <v/>
      </c>
      <c r="AE525" s="22" t="str">
        <f t="shared" ref="AE525:AE588" si="129">Z525</f>
        <v/>
      </c>
      <c r="AF525" s="16" t="str">
        <f t="shared" ref="AF525:AF588" si="130">IF(AND(AB525="",AC525="",AD525=""),"",SUM(AB525:AE525))</f>
        <v/>
      </c>
      <c r="AG525" s="103" t="str">
        <f t="shared" ref="AG525:AG588" si="131">IF(OR(AF525="",Z525="",X525="",R525="",L525=""),"",RANK(AF525,AF$12:AF$608,1))</f>
        <v/>
      </c>
      <c r="AH525" s="25" t="str">
        <f t="shared" ref="AH525:AH588" si="132">IF(AG525="","",IF(AG525&lt;AQ$12,"x",""))</f>
        <v/>
      </c>
      <c r="AI525" s="26" t="str">
        <f t="shared" ref="AI525:AI588" si="133">IF(AG525="","",IF(AND(AG525&gt;=AQ$12,AG525&lt;=AS$12),"x",""))</f>
        <v/>
      </c>
      <c r="AJ525" s="27" t="str">
        <f t="shared" ref="AJ525:AJ588" si="134">IF(AG525="","",IF(AG525&gt;=AQ$13,"x",""))</f>
        <v/>
      </c>
      <c r="AL525" s="6"/>
      <c r="AM525" s="6"/>
      <c r="AN525" s="6"/>
      <c r="AO525" s="6"/>
      <c r="AP525" s="6"/>
      <c r="AQ525" s="6"/>
      <c r="AR525" s="6"/>
      <c r="AS525" s="6"/>
      <c r="AT525" s="6"/>
      <c r="AU525" s="6"/>
      <c r="AV525" s="6"/>
      <c r="AW525" s="6"/>
      <c r="AX525" s="6"/>
      <c r="AY525" s="6"/>
    </row>
    <row r="526" spans="2:51" ht="18" customHeight="1" x14ac:dyDescent="0.2">
      <c r="B526" s="77">
        <v>515</v>
      </c>
      <c r="C526" s="105"/>
      <c r="D526" s="117"/>
      <c r="E526" s="117"/>
      <c r="F526" s="117"/>
      <c r="G526" s="106" t="str">
        <f t="shared" si="123"/>
        <v/>
      </c>
      <c r="H526" s="38"/>
      <c r="I526" s="14"/>
      <c r="J526" s="144"/>
      <c r="K526" s="148" t="str">
        <f t="shared" si="124"/>
        <v/>
      </c>
      <c r="L526" s="101" t="str">
        <f t="shared" si="125"/>
        <v/>
      </c>
      <c r="M526" s="82"/>
      <c r="N526" s="84"/>
      <c r="O526" s="84"/>
      <c r="P526" s="84"/>
      <c r="Q526" s="15" t="str" cm="1">
        <f t="array" ref="Q526">IF(M526="","",IF($Q$11="4 Beste",SUM(LARGE(M526:P526,{1;2;3;4})),(IF($Q$11="3 Beste",SUM(LARGE(M526:P526,{1;2;3})),(IF($Q$11="2 Beste",SUM(LARGE(M526:P526,{1;2})),IF($Q$11="Bester",LARGE(M526:P526,1))))))))</f>
        <v/>
      </c>
      <c r="R526" s="101" t="str">
        <f t="shared" si="126"/>
        <v/>
      </c>
      <c r="S526" s="82"/>
      <c r="T526" s="84"/>
      <c r="U526" s="84"/>
      <c r="V526" s="84"/>
      <c r="W526" s="16" t="str" cm="1">
        <f t="array" ref="W526">IF(S526="","",IF($W$11="4 Beste",SUM(LARGE(S526:V526,{1;2;3;4})),(IF($W$11="3 Beste",SUM(LARGE(S526:V526,{1;2;3})),(IF($W$11="2 Beste",SUM(LARGE(S526:V526,{1;2})),IF($W$11="Bester",LARGE(S526:V526,1))))))))</f>
        <v/>
      </c>
      <c r="X526" s="101" t="str">
        <f t="shared" si="127"/>
        <v/>
      </c>
      <c r="Y526" s="14"/>
      <c r="Z526" s="101" t="str">
        <f t="shared" si="128"/>
        <v/>
      </c>
      <c r="AA526" s="18"/>
      <c r="AB526" s="23" t="str">
        <f t="shared" si="120"/>
        <v/>
      </c>
      <c r="AC526" s="24" t="str">
        <f t="shared" si="121"/>
        <v/>
      </c>
      <c r="AD526" s="24" t="str">
        <f t="shared" si="122"/>
        <v/>
      </c>
      <c r="AE526" s="22" t="str">
        <f t="shared" si="129"/>
        <v/>
      </c>
      <c r="AF526" s="16" t="str">
        <f t="shared" si="130"/>
        <v/>
      </c>
      <c r="AG526" s="103" t="str">
        <f t="shared" si="131"/>
        <v/>
      </c>
      <c r="AH526" s="25" t="str">
        <f t="shared" si="132"/>
        <v/>
      </c>
      <c r="AI526" s="26" t="str">
        <f t="shared" si="133"/>
        <v/>
      </c>
      <c r="AJ526" s="27" t="str">
        <f t="shared" si="134"/>
        <v/>
      </c>
      <c r="AL526" s="6"/>
      <c r="AM526" s="6"/>
      <c r="AN526" s="6"/>
      <c r="AO526" s="6"/>
      <c r="AP526" s="6"/>
      <c r="AQ526" s="6"/>
      <c r="AR526" s="6"/>
      <c r="AS526" s="6"/>
      <c r="AT526" s="6"/>
      <c r="AU526" s="6"/>
      <c r="AV526" s="6"/>
      <c r="AW526" s="6"/>
      <c r="AX526" s="6"/>
      <c r="AY526" s="6"/>
    </row>
    <row r="527" spans="2:51" ht="18" customHeight="1" x14ac:dyDescent="0.2">
      <c r="B527" s="77">
        <v>516</v>
      </c>
      <c r="C527" s="105"/>
      <c r="D527" s="117"/>
      <c r="E527" s="117"/>
      <c r="F527" s="117"/>
      <c r="G527" s="106" t="str">
        <f t="shared" si="123"/>
        <v/>
      </c>
      <c r="H527" s="38"/>
      <c r="I527" s="14"/>
      <c r="J527" s="144"/>
      <c r="K527" s="148" t="str">
        <f t="shared" si="124"/>
        <v/>
      </c>
      <c r="L527" s="101" t="str">
        <f t="shared" si="125"/>
        <v/>
      </c>
      <c r="M527" s="82"/>
      <c r="N527" s="84"/>
      <c r="O527" s="84"/>
      <c r="P527" s="84"/>
      <c r="Q527" s="15" t="str" cm="1">
        <f t="array" ref="Q527">IF(M527="","",IF($Q$11="4 Beste",SUM(LARGE(M527:P527,{1;2;3;4})),(IF($Q$11="3 Beste",SUM(LARGE(M527:P527,{1;2;3})),(IF($Q$11="2 Beste",SUM(LARGE(M527:P527,{1;2})),IF($Q$11="Bester",LARGE(M527:P527,1))))))))</f>
        <v/>
      </c>
      <c r="R527" s="101" t="str">
        <f t="shared" si="126"/>
        <v/>
      </c>
      <c r="S527" s="82"/>
      <c r="T527" s="84"/>
      <c r="U527" s="84"/>
      <c r="V527" s="84"/>
      <c r="W527" s="16" t="str" cm="1">
        <f t="array" ref="W527">IF(S527="","",IF($W$11="4 Beste",SUM(LARGE(S527:V527,{1;2;3;4})),(IF($W$11="3 Beste",SUM(LARGE(S527:V527,{1;2;3})),(IF($W$11="2 Beste",SUM(LARGE(S527:V527,{1;2})),IF($W$11="Bester",LARGE(S527:V527,1))))))))</f>
        <v/>
      </c>
      <c r="X527" s="101" t="str">
        <f t="shared" si="127"/>
        <v/>
      </c>
      <c r="Y527" s="14"/>
      <c r="Z527" s="101" t="str">
        <f t="shared" si="128"/>
        <v/>
      </c>
      <c r="AA527" s="18"/>
      <c r="AB527" s="23" t="str">
        <f t="shared" si="120"/>
        <v/>
      </c>
      <c r="AC527" s="24" t="str">
        <f t="shared" si="121"/>
        <v/>
      </c>
      <c r="AD527" s="24" t="str">
        <f t="shared" si="122"/>
        <v/>
      </c>
      <c r="AE527" s="22" t="str">
        <f t="shared" si="129"/>
        <v/>
      </c>
      <c r="AF527" s="16" t="str">
        <f t="shared" si="130"/>
        <v/>
      </c>
      <c r="AG527" s="103" t="str">
        <f t="shared" si="131"/>
        <v/>
      </c>
      <c r="AH527" s="25" t="str">
        <f t="shared" si="132"/>
        <v/>
      </c>
      <c r="AI527" s="26" t="str">
        <f t="shared" si="133"/>
        <v/>
      </c>
      <c r="AJ527" s="27" t="str">
        <f t="shared" si="134"/>
        <v/>
      </c>
      <c r="AL527" s="6"/>
      <c r="AM527" s="6"/>
      <c r="AN527" s="6"/>
      <c r="AO527" s="6"/>
      <c r="AP527" s="6"/>
      <c r="AQ527" s="6"/>
      <c r="AR527" s="6"/>
      <c r="AS527" s="6"/>
      <c r="AT527" s="6"/>
      <c r="AU527" s="6"/>
      <c r="AV527" s="6"/>
      <c r="AW527" s="6"/>
      <c r="AX527" s="6"/>
      <c r="AY527" s="6"/>
    </row>
    <row r="528" spans="2:51" ht="18" customHeight="1" x14ac:dyDescent="0.2">
      <c r="B528" s="77">
        <v>517</v>
      </c>
      <c r="C528" s="105"/>
      <c r="D528" s="117"/>
      <c r="E528" s="117"/>
      <c r="F528" s="117"/>
      <c r="G528" s="106" t="str">
        <f t="shared" si="123"/>
        <v/>
      </c>
      <c r="H528" s="38"/>
      <c r="I528" s="14"/>
      <c r="J528" s="144"/>
      <c r="K528" s="148" t="str">
        <f t="shared" si="124"/>
        <v/>
      </c>
      <c r="L528" s="101" t="str">
        <f t="shared" si="125"/>
        <v/>
      </c>
      <c r="M528" s="82"/>
      <c r="N528" s="84"/>
      <c r="O528" s="84"/>
      <c r="P528" s="84"/>
      <c r="Q528" s="15" t="str" cm="1">
        <f t="array" ref="Q528">IF(M528="","",IF($Q$11="4 Beste",SUM(LARGE(M528:P528,{1;2;3;4})),(IF($Q$11="3 Beste",SUM(LARGE(M528:P528,{1;2;3})),(IF($Q$11="2 Beste",SUM(LARGE(M528:P528,{1;2})),IF($Q$11="Bester",LARGE(M528:P528,1))))))))</f>
        <v/>
      </c>
      <c r="R528" s="101" t="str">
        <f t="shared" si="126"/>
        <v/>
      </c>
      <c r="S528" s="82"/>
      <c r="T528" s="84"/>
      <c r="U528" s="84"/>
      <c r="V528" s="84"/>
      <c r="W528" s="16" t="str" cm="1">
        <f t="array" ref="W528">IF(S528="","",IF($W$11="4 Beste",SUM(LARGE(S528:V528,{1;2;3;4})),(IF($W$11="3 Beste",SUM(LARGE(S528:V528,{1;2;3})),(IF($W$11="2 Beste",SUM(LARGE(S528:V528,{1;2})),IF($W$11="Bester",LARGE(S528:V528,1))))))))</f>
        <v/>
      </c>
      <c r="X528" s="101" t="str">
        <f t="shared" si="127"/>
        <v/>
      </c>
      <c r="Y528" s="14"/>
      <c r="Z528" s="101" t="str">
        <f t="shared" si="128"/>
        <v/>
      </c>
      <c r="AA528" s="18"/>
      <c r="AB528" s="23" t="str">
        <f t="shared" si="120"/>
        <v/>
      </c>
      <c r="AC528" s="24" t="str">
        <f t="shared" si="121"/>
        <v/>
      </c>
      <c r="AD528" s="24" t="str">
        <f t="shared" si="122"/>
        <v/>
      </c>
      <c r="AE528" s="22" t="str">
        <f t="shared" si="129"/>
        <v/>
      </c>
      <c r="AF528" s="16" t="str">
        <f t="shared" si="130"/>
        <v/>
      </c>
      <c r="AG528" s="103" t="str">
        <f t="shared" si="131"/>
        <v/>
      </c>
      <c r="AH528" s="25" t="str">
        <f t="shared" si="132"/>
        <v/>
      </c>
      <c r="AI528" s="26" t="str">
        <f t="shared" si="133"/>
        <v/>
      </c>
      <c r="AJ528" s="27" t="str">
        <f t="shared" si="134"/>
        <v/>
      </c>
      <c r="AL528" s="6"/>
      <c r="AM528" s="6"/>
      <c r="AN528" s="6"/>
      <c r="AO528" s="6"/>
      <c r="AP528" s="6"/>
      <c r="AQ528" s="6"/>
      <c r="AR528" s="6"/>
      <c r="AS528" s="6"/>
      <c r="AT528" s="6"/>
      <c r="AU528" s="6"/>
      <c r="AV528" s="6"/>
      <c r="AW528" s="6"/>
      <c r="AX528" s="6"/>
      <c r="AY528" s="6"/>
    </row>
    <row r="529" spans="2:51" ht="18" customHeight="1" x14ac:dyDescent="0.2">
      <c r="B529" s="77">
        <v>518</v>
      </c>
      <c r="C529" s="105"/>
      <c r="D529" s="117"/>
      <c r="E529" s="117"/>
      <c r="F529" s="117"/>
      <c r="G529" s="106" t="str">
        <f t="shared" si="123"/>
        <v/>
      </c>
      <c r="H529" s="38"/>
      <c r="I529" s="14"/>
      <c r="J529" s="144"/>
      <c r="K529" s="148" t="str">
        <f t="shared" si="124"/>
        <v/>
      </c>
      <c r="L529" s="101" t="str">
        <f t="shared" si="125"/>
        <v/>
      </c>
      <c r="M529" s="82"/>
      <c r="N529" s="84"/>
      <c r="O529" s="84"/>
      <c r="P529" s="84"/>
      <c r="Q529" s="15" t="str" cm="1">
        <f t="array" ref="Q529">IF(M529="","",IF($Q$11="4 Beste",SUM(LARGE(M529:P529,{1;2;3;4})),(IF($Q$11="3 Beste",SUM(LARGE(M529:P529,{1;2;3})),(IF($Q$11="2 Beste",SUM(LARGE(M529:P529,{1;2})),IF($Q$11="Bester",LARGE(M529:P529,1))))))))</f>
        <v/>
      </c>
      <c r="R529" s="101" t="str">
        <f t="shared" si="126"/>
        <v/>
      </c>
      <c r="S529" s="82"/>
      <c r="T529" s="84"/>
      <c r="U529" s="84"/>
      <c r="V529" s="84"/>
      <c r="W529" s="16" t="str" cm="1">
        <f t="array" ref="W529">IF(S529="","",IF($W$11="4 Beste",SUM(LARGE(S529:V529,{1;2;3;4})),(IF($W$11="3 Beste",SUM(LARGE(S529:V529,{1;2;3})),(IF($W$11="2 Beste",SUM(LARGE(S529:V529,{1;2})),IF($W$11="Bester",LARGE(S529:V529,1))))))))</f>
        <v/>
      </c>
      <c r="X529" s="101" t="str">
        <f t="shared" si="127"/>
        <v/>
      </c>
      <c r="Y529" s="14"/>
      <c r="Z529" s="101" t="str">
        <f t="shared" si="128"/>
        <v/>
      </c>
      <c r="AA529" s="18"/>
      <c r="AB529" s="23" t="str">
        <f t="shared" si="120"/>
        <v/>
      </c>
      <c r="AC529" s="24" t="str">
        <f t="shared" si="121"/>
        <v/>
      </c>
      <c r="AD529" s="24" t="str">
        <f t="shared" si="122"/>
        <v/>
      </c>
      <c r="AE529" s="22" t="str">
        <f t="shared" si="129"/>
        <v/>
      </c>
      <c r="AF529" s="16" t="str">
        <f t="shared" si="130"/>
        <v/>
      </c>
      <c r="AG529" s="103" t="str">
        <f t="shared" si="131"/>
        <v/>
      </c>
      <c r="AH529" s="25" t="str">
        <f t="shared" si="132"/>
        <v/>
      </c>
      <c r="AI529" s="26" t="str">
        <f t="shared" si="133"/>
        <v/>
      </c>
      <c r="AJ529" s="27" t="str">
        <f t="shared" si="134"/>
        <v/>
      </c>
      <c r="AL529" s="6"/>
      <c r="AM529" s="6"/>
      <c r="AN529" s="6"/>
      <c r="AO529" s="6"/>
      <c r="AP529" s="6"/>
      <c r="AQ529" s="6"/>
      <c r="AR529" s="6"/>
      <c r="AS529" s="6"/>
      <c r="AT529" s="6"/>
      <c r="AU529" s="6"/>
      <c r="AV529" s="6"/>
      <c r="AW529" s="6"/>
      <c r="AX529" s="6"/>
      <c r="AY529" s="6"/>
    </row>
    <row r="530" spans="2:51" ht="18" customHeight="1" x14ac:dyDescent="0.2">
      <c r="B530" s="77">
        <v>519</v>
      </c>
      <c r="C530" s="105"/>
      <c r="D530" s="117"/>
      <c r="E530" s="117"/>
      <c r="F530" s="117"/>
      <c r="G530" s="106" t="str">
        <f t="shared" si="123"/>
        <v/>
      </c>
      <c r="H530" s="38"/>
      <c r="I530" s="14"/>
      <c r="J530" s="144"/>
      <c r="K530" s="148" t="str">
        <f t="shared" si="124"/>
        <v/>
      </c>
      <c r="L530" s="101" t="str">
        <f t="shared" si="125"/>
        <v/>
      </c>
      <c r="M530" s="82"/>
      <c r="N530" s="84"/>
      <c r="O530" s="84"/>
      <c r="P530" s="84"/>
      <c r="Q530" s="15" t="str" cm="1">
        <f t="array" ref="Q530">IF(M530="","",IF($Q$11="4 Beste",SUM(LARGE(M530:P530,{1;2;3;4})),(IF($Q$11="3 Beste",SUM(LARGE(M530:P530,{1;2;3})),(IF($Q$11="2 Beste",SUM(LARGE(M530:P530,{1;2})),IF($Q$11="Bester",LARGE(M530:P530,1))))))))</f>
        <v/>
      </c>
      <c r="R530" s="101" t="str">
        <f t="shared" si="126"/>
        <v/>
      </c>
      <c r="S530" s="82"/>
      <c r="T530" s="84"/>
      <c r="U530" s="84"/>
      <c r="V530" s="84"/>
      <c r="W530" s="16" t="str" cm="1">
        <f t="array" ref="W530">IF(S530="","",IF($W$11="4 Beste",SUM(LARGE(S530:V530,{1;2;3;4})),(IF($W$11="3 Beste",SUM(LARGE(S530:V530,{1;2;3})),(IF($W$11="2 Beste",SUM(LARGE(S530:V530,{1;2})),IF($W$11="Bester",LARGE(S530:V530,1))))))))</f>
        <v/>
      </c>
      <c r="X530" s="101" t="str">
        <f t="shared" si="127"/>
        <v/>
      </c>
      <c r="Y530" s="14"/>
      <c r="Z530" s="101" t="str">
        <f t="shared" si="128"/>
        <v/>
      </c>
      <c r="AA530" s="18"/>
      <c r="AB530" s="23" t="str">
        <f t="shared" si="120"/>
        <v/>
      </c>
      <c r="AC530" s="24" t="str">
        <f t="shared" si="121"/>
        <v/>
      </c>
      <c r="AD530" s="24" t="str">
        <f t="shared" si="122"/>
        <v/>
      </c>
      <c r="AE530" s="22" t="str">
        <f t="shared" si="129"/>
        <v/>
      </c>
      <c r="AF530" s="16" t="str">
        <f t="shared" si="130"/>
        <v/>
      </c>
      <c r="AG530" s="103" t="str">
        <f t="shared" si="131"/>
        <v/>
      </c>
      <c r="AH530" s="25" t="str">
        <f t="shared" si="132"/>
        <v/>
      </c>
      <c r="AI530" s="26" t="str">
        <f t="shared" si="133"/>
        <v/>
      </c>
      <c r="AJ530" s="27" t="str">
        <f t="shared" si="134"/>
        <v/>
      </c>
      <c r="AL530" s="6"/>
      <c r="AM530" s="6"/>
      <c r="AN530" s="6"/>
      <c r="AO530" s="6"/>
      <c r="AP530" s="6"/>
      <c r="AQ530" s="6"/>
      <c r="AR530" s="6"/>
      <c r="AS530" s="6"/>
      <c r="AT530" s="6"/>
      <c r="AU530" s="6"/>
      <c r="AV530" s="6"/>
      <c r="AW530" s="6"/>
      <c r="AX530" s="6"/>
      <c r="AY530" s="6"/>
    </row>
    <row r="531" spans="2:51" ht="18" customHeight="1" x14ac:dyDescent="0.2">
      <c r="B531" s="77">
        <v>520</v>
      </c>
      <c r="C531" s="105"/>
      <c r="D531" s="117"/>
      <c r="E531" s="117"/>
      <c r="F531" s="117"/>
      <c r="G531" s="106" t="str">
        <f t="shared" si="123"/>
        <v/>
      </c>
      <c r="H531" s="38"/>
      <c r="I531" s="14"/>
      <c r="J531" s="144"/>
      <c r="K531" s="148" t="str">
        <f t="shared" si="124"/>
        <v/>
      </c>
      <c r="L531" s="101" t="str">
        <f t="shared" si="125"/>
        <v/>
      </c>
      <c r="M531" s="82"/>
      <c r="N531" s="84"/>
      <c r="O531" s="84"/>
      <c r="P531" s="84"/>
      <c r="Q531" s="15" t="str" cm="1">
        <f t="array" ref="Q531">IF(M531="","",IF($Q$11="4 Beste",SUM(LARGE(M531:P531,{1;2;3;4})),(IF($Q$11="3 Beste",SUM(LARGE(M531:P531,{1;2;3})),(IF($Q$11="2 Beste",SUM(LARGE(M531:P531,{1;2})),IF($Q$11="Bester",LARGE(M531:P531,1))))))))</f>
        <v/>
      </c>
      <c r="R531" s="101" t="str">
        <f t="shared" si="126"/>
        <v/>
      </c>
      <c r="S531" s="82"/>
      <c r="T531" s="84"/>
      <c r="U531" s="84"/>
      <c r="V531" s="84"/>
      <c r="W531" s="16" t="str" cm="1">
        <f t="array" ref="W531">IF(S531="","",IF($W$11="4 Beste",SUM(LARGE(S531:V531,{1;2;3;4})),(IF($W$11="3 Beste",SUM(LARGE(S531:V531,{1;2;3})),(IF($W$11="2 Beste",SUM(LARGE(S531:V531,{1;2})),IF($W$11="Bester",LARGE(S531:V531,1))))))))</f>
        <v/>
      </c>
      <c r="X531" s="101" t="str">
        <f t="shared" si="127"/>
        <v/>
      </c>
      <c r="Y531" s="14"/>
      <c r="Z531" s="101" t="str">
        <f t="shared" si="128"/>
        <v/>
      </c>
      <c r="AA531" s="18"/>
      <c r="AB531" s="23" t="str">
        <f t="shared" si="120"/>
        <v/>
      </c>
      <c r="AC531" s="24" t="str">
        <f t="shared" si="121"/>
        <v/>
      </c>
      <c r="AD531" s="24" t="str">
        <f t="shared" si="122"/>
        <v/>
      </c>
      <c r="AE531" s="22" t="str">
        <f t="shared" si="129"/>
        <v/>
      </c>
      <c r="AF531" s="16" t="str">
        <f t="shared" si="130"/>
        <v/>
      </c>
      <c r="AG531" s="103" t="str">
        <f t="shared" si="131"/>
        <v/>
      </c>
      <c r="AH531" s="25" t="str">
        <f t="shared" si="132"/>
        <v/>
      </c>
      <c r="AI531" s="26" t="str">
        <f t="shared" si="133"/>
        <v/>
      </c>
      <c r="AJ531" s="27" t="str">
        <f t="shared" si="134"/>
        <v/>
      </c>
      <c r="AL531" s="6"/>
      <c r="AM531" s="6"/>
      <c r="AN531" s="6"/>
      <c r="AO531" s="6"/>
      <c r="AP531" s="6"/>
      <c r="AQ531" s="6"/>
      <c r="AR531" s="6"/>
      <c r="AS531" s="6"/>
      <c r="AT531" s="6"/>
      <c r="AU531" s="6"/>
      <c r="AV531" s="6"/>
      <c r="AW531" s="6"/>
      <c r="AX531" s="6"/>
      <c r="AY531" s="6"/>
    </row>
    <row r="532" spans="2:51" ht="18" customHeight="1" x14ac:dyDescent="0.2">
      <c r="B532" s="77">
        <v>521</v>
      </c>
      <c r="C532" s="105"/>
      <c r="D532" s="117"/>
      <c r="E532" s="117"/>
      <c r="F532" s="117"/>
      <c r="G532" s="106" t="str">
        <f t="shared" si="123"/>
        <v/>
      </c>
      <c r="H532" s="38"/>
      <c r="I532" s="14"/>
      <c r="J532" s="144"/>
      <c r="K532" s="148" t="str">
        <f t="shared" si="124"/>
        <v/>
      </c>
      <c r="L532" s="101" t="str">
        <f t="shared" si="125"/>
        <v/>
      </c>
      <c r="M532" s="82"/>
      <c r="N532" s="84"/>
      <c r="O532" s="84"/>
      <c r="P532" s="84"/>
      <c r="Q532" s="15" t="str" cm="1">
        <f t="array" ref="Q532">IF(M532="","",IF($Q$11="4 Beste",SUM(LARGE(M532:P532,{1;2;3;4})),(IF($Q$11="3 Beste",SUM(LARGE(M532:P532,{1;2;3})),(IF($Q$11="2 Beste",SUM(LARGE(M532:P532,{1;2})),IF($Q$11="Bester",LARGE(M532:P532,1))))))))</f>
        <v/>
      </c>
      <c r="R532" s="101" t="str">
        <f t="shared" si="126"/>
        <v/>
      </c>
      <c r="S532" s="82"/>
      <c r="T532" s="84"/>
      <c r="U532" s="84"/>
      <c r="V532" s="84"/>
      <c r="W532" s="16" t="str" cm="1">
        <f t="array" ref="W532">IF(S532="","",IF($W$11="4 Beste",SUM(LARGE(S532:V532,{1;2;3;4})),(IF($W$11="3 Beste",SUM(LARGE(S532:V532,{1;2;3})),(IF($W$11="2 Beste",SUM(LARGE(S532:V532,{1;2})),IF($W$11="Bester",LARGE(S532:V532,1))))))))</f>
        <v/>
      </c>
      <c r="X532" s="101" t="str">
        <f t="shared" si="127"/>
        <v/>
      </c>
      <c r="Y532" s="14"/>
      <c r="Z532" s="101" t="str">
        <f t="shared" si="128"/>
        <v/>
      </c>
      <c r="AA532" s="18"/>
      <c r="AB532" s="23" t="str">
        <f t="shared" si="120"/>
        <v/>
      </c>
      <c r="AC532" s="24" t="str">
        <f t="shared" si="121"/>
        <v/>
      </c>
      <c r="AD532" s="24" t="str">
        <f t="shared" si="122"/>
        <v/>
      </c>
      <c r="AE532" s="22" t="str">
        <f t="shared" si="129"/>
        <v/>
      </c>
      <c r="AF532" s="16" t="str">
        <f t="shared" si="130"/>
        <v/>
      </c>
      <c r="AG532" s="103" t="str">
        <f t="shared" si="131"/>
        <v/>
      </c>
      <c r="AH532" s="25" t="str">
        <f t="shared" si="132"/>
        <v/>
      </c>
      <c r="AI532" s="26" t="str">
        <f t="shared" si="133"/>
        <v/>
      </c>
      <c r="AJ532" s="27" t="str">
        <f t="shared" si="134"/>
        <v/>
      </c>
      <c r="AL532" s="6"/>
      <c r="AM532" s="6"/>
      <c r="AN532" s="6"/>
      <c r="AO532" s="6"/>
      <c r="AP532" s="6"/>
      <c r="AQ532" s="6"/>
      <c r="AR532" s="6"/>
      <c r="AS532" s="6"/>
      <c r="AT532" s="6"/>
      <c r="AU532" s="6"/>
      <c r="AV532" s="6"/>
      <c r="AW532" s="6"/>
      <c r="AX532" s="6"/>
      <c r="AY532" s="6"/>
    </row>
    <row r="533" spans="2:51" ht="18" customHeight="1" x14ac:dyDescent="0.2">
      <c r="B533" s="77">
        <v>522</v>
      </c>
      <c r="C533" s="105"/>
      <c r="D533" s="117"/>
      <c r="E533" s="117"/>
      <c r="F533" s="117"/>
      <c r="G533" s="106" t="str">
        <f t="shared" si="123"/>
        <v/>
      </c>
      <c r="H533" s="38"/>
      <c r="I533" s="14"/>
      <c r="J533" s="144"/>
      <c r="K533" s="148" t="str">
        <f t="shared" si="124"/>
        <v/>
      </c>
      <c r="L533" s="101" t="str">
        <f t="shared" si="125"/>
        <v/>
      </c>
      <c r="M533" s="82"/>
      <c r="N533" s="84"/>
      <c r="O533" s="84"/>
      <c r="P533" s="84"/>
      <c r="Q533" s="15" t="str" cm="1">
        <f t="array" ref="Q533">IF(M533="","",IF($Q$11="4 Beste",SUM(LARGE(M533:P533,{1;2;3;4})),(IF($Q$11="3 Beste",SUM(LARGE(M533:P533,{1;2;3})),(IF($Q$11="2 Beste",SUM(LARGE(M533:P533,{1;2})),IF($Q$11="Bester",LARGE(M533:P533,1))))))))</f>
        <v/>
      </c>
      <c r="R533" s="101" t="str">
        <f t="shared" si="126"/>
        <v/>
      </c>
      <c r="S533" s="82"/>
      <c r="T533" s="84"/>
      <c r="U533" s="84"/>
      <c r="V533" s="84"/>
      <c r="W533" s="16" t="str" cm="1">
        <f t="array" ref="W533">IF(S533="","",IF($W$11="4 Beste",SUM(LARGE(S533:V533,{1;2;3;4})),(IF($W$11="3 Beste",SUM(LARGE(S533:V533,{1;2;3})),(IF($W$11="2 Beste",SUM(LARGE(S533:V533,{1;2})),IF($W$11="Bester",LARGE(S533:V533,1))))))))</f>
        <v/>
      </c>
      <c r="X533" s="101" t="str">
        <f t="shared" si="127"/>
        <v/>
      </c>
      <c r="Y533" s="14"/>
      <c r="Z533" s="101" t="str">
        <f t="shared" si="128"/>
        <v/>
      </c>
      <c r="AA533" s="18"/>
      <c r="AB533" s="23" t="str">
        <f t="shared" si="120"/>
        <v/>
      </c>
      <c r="AC533" s="24" t="str">
        <f t="shared" si="121"/>
        <v/>
      </c>
      <c r="AD533" s="24" t="str">
        <f t="shared" si="122"/>
        <v/>
      </c>
      <c r="AE533" s="22" t="str">
        <f t="shared" si="129"/>
        <v/>
      </c>
      <c r="AF533" s="16" t="str">
        <f t="shared" si="130"/>
        <v/>
      </c>
      <c r="AG533" s="103" t="str">
        <f t="shared" si="131"/>
        <v/>
      </c>
      <c r="AH533" s="25" t="str">
        <f t="shared" si="132"/>
        <v/>
      </c>
      <c r="AI533" s="26" t="str">
        <f t="shared" si="133"/>
        <v/>
      </c>
      <c r="AJ533" s="27" t="str">
        <f t="shared" si="134"/>
        <v/>
      </c>
      <c r="AL533" s="6"/>
      <c r="AM533" s="6"/>
      <c r="AN533" s="6"/>
      <c r="AO533" s="6"/>
      <c r="AP533" s="6"/>
      <c r="AQ533" s="6"/>
      <c r="AR533" s="6"/>
      <c r="AS533" s="6"/>
      <c r="AT533" s="6"/>
      <c r="AU533" s="6"/>
      <c r="AV533" s="6"/>
      <c r="AW533" s="6"/>
      <c r="AX533" s="6"/>
      <c r="AY533" s="6"/>
    </row>
    <row r="534" spans="2:51" ht="18" customHeight="1" x14ac:dyDescent="0.2">
      <c r="B534" s="77">
        <v>523</v>
      </c>
      <c r="C534" s="105"/>
      <c r="D534" s="117"/>
      <c r="E534" s="117"/>
      <c r="F534" s="117"/>
      <c r="G534" s="106" t="str">
        <f t="shared" si="123"/>
        <v/>
      </c>
      <c r="H534" s="38"/>
      <c r="I534" s="14"/>
      <c r="J534" s="144"/>
      <c r="K534" s="148" t="str">
        <f t="shared" si="124"/>
        <v/>
      </c>
      <c r="L534" s="101" t="str">
        <f t="shared" si="125"/>
        <v/>
      </c>
      <c r="M534" s="82"/>
      <c r="N534" s="84"/>
      <c r="O534" s="84"/>
      <c r="P534" s="84"/>
      <c r="Q534" s="15" t="str" cm="1">
        <f t="array" ref="Q534">IF(M534="","",IF($Q$11="4 Beste",SUM(LARGE(M534:P534,{1;2;3;4})),(IF($Q$11="3 Beste",SUM(LARGE(M534:P534,{1;2;3})),(IF($Q$11="2 Beste",SUM(LARGE(M534:P534,{1;2})),IF($Q$11="Bester",LARGE(M534:P534,1))))))))</f>
        <v/>
      </c>
      <c r="R534" s="101" t="str">
        <f t="shared" si="126"/>
        <v/>
      </c>
      <c r="S534" s="82"/>
      <c r="T534" s="84"/>
      <c r="U534" s="84"/>
      <c r="V534" s="84"/>
      <c r="W534" s="16" t="str" cm="1">
        <f t="array" ref="W534">IF(S534="","",IF($W$11="4 Beste",SUM(LARGE(S534:V534,{1;2;3;4})),(IF($W$11="3 Beste",SUM(LARGE(S534:V534,{1;2;3})),(IF($W$11="2 Beste",SUM(LARGE(S534:V534,{1;2})),IF($W$11="Bester",LARGE(S534:V534,1))))))))</f>
        <v/>
      </c>
      <c r="X534" s="101" t="str">
        <f t="shared" si="127"/>
        <v/>
      </c>
      <c r="Y534" s="14"/>
      <c r="Z534" s="101" t="str">
        <f t="shared" si="128"/>
        <v/>
      </c>
      <c r="AA534" s="18"/>
      <c r="AB534" s="23" t="str">
        <f t="shared" si="120"/>
        <v/>
      </c>
      <c r="AC534" s="24" t="str">
        <f t="shared" si="121"/>
        <v/>
      </c>
      <c r="AD534" s="24" t="str">
        <f t="shared" si="122"/>
        <v/>
      </c>
      <c r="AE534" s="22" t="str">
        <f t="shared" si="129"/>
        <v/>
      </c>
      <c r="AF534" s="16" t="str">
        <f t="shared" si="130"/>
        <v/>
      </c>
      <c r="AG534" s="103" t="str">
        <f t="shared" si="131"/>
        <v/>
      </c>
      <c r="AH534" s="25" t="str">
        <f t="shared" si="132"/>
        <v/>
      </c>
      <c r="AI534" s="26" t="str">
        <f t="shared" si="133"/>
        <v/>
      </c>
      <c r="AJ534" s="27" t="str">
        <f t="shared" si="134"/>
        <v/>
      </c>
      <c r="AL534" s="6"/>
      <c r="AM534" s="6"/>
      <c r="AN534" s="6"/>
      <c r="AO534" s="6"/>
      <c r="AP534" s="6"/>
      <c r="AQ534" s="6"/>
      <c r="AR534" s="6"/>
      <c r="AS534" s="6"/>
      <c r="AT534" s="6"/>
      <c r="AU534" s="6"/>
      <c r="AV534" s="6"/>
      <c r="AW534" s="6"/>
      <c r="AX534" s="6"/>
      <c r="AY534" s="6"/>
    </row>
    <row r="535" spans="2:51" ht="18" customHeight="1" x14ac:dyDescent="0.2">
      <c r="B535" s="77">
        <v>524</v>
      </c>
      <c r="C535" s="105"/>
      <c r="D535" s="117"/>
      <c r="E535" s="117"/>
      <c r="F535" s="117"/>
      <c r="G535" s="106" t="str">
        <f t="shared" si="123"/>
        <v/>
      </c>
      <c r="H535" s="38"/>
      <c r="I535" s="14"/>
      <c r="J535" s="144"/>
      <c r="K535" s="148" t="str">
        <f t="shared" si="124"/>
        <v/>
      </c>
      <c r="L535" s="101" t="str">
        <f t="shared" si="125"/>
        <v/>
      </c>
      <c r="M535" s="82"/>
      <c r="N535" s="84"/>
      <c r="O535" s="84"/>
      <c r="P535" s="84"/>
      <c r="Q535" s="15" t="str" cm="1">
        <f t="array" ref="Q535">IF(M535="","",IF($Q$11="4 Beste",SUM(LARGE(M535:P535,{1;2;3;4})),(IF($Q$11="3 Beste",SUM(LARGE(M535:P535,{1;2;3})),(IF($Q$11="2 Beste",SUM(LARGE(M535:P535,{1;2})),IF($Q$11="Bester",LARGE(M535:P535,1))))))))</f>
        <v/>
      </c>
      <c r="R535" s="101" t="str">
        <f t="shared" si="126"/>
        <v/>
      </c>
      <c r="S535" s="82"/>
      <c r="T535" s="84"/>
      <c r="U535" s="84"/>
      <c r="V535" s="84"/>
      <c r="W535" s="16" t="str" cm="1">
        <f t="array" ref="W535">IF(S535="","",IF($W$11="4 Beste",SUM(LARGE(S535:V535,{1;2;3;4})),(IF($W$11="3 Beste",SUM(LARGE(S535:V535,{1;2;3})),(IF($W$11="2 Beste",SUM(LARGE(S535:V535,{1;2})),IF($W$11="Bester",LARGE(S535:V535,1))))))))</f>
        <v/>
      </c>
      <c r="X535" s="101" t="str">
        <f t="shared" si="127"/>
        <v/>
      </c>
      <c r="Y535" s="14"/>
      <c r="Z535" s="101" t="str">
        <f t="shared" si="128"/>
        <v/>
      </c>
      <c r="AA535" s="18"/>
      <c r="AB535" s="23" t="str">
        <f t="shared" si="120"/>
        <v/>
      </c>
      <c r="AC535" s="24" t="str">
        <f t="shared" si="121"/>
        <v/>
      </c>
      <c r="AD535" s="24" t="str">
        <f t="shared" si="122"/>
        <v/>
      </c>
      <c r="AE535" s="22" t="str">
        <f t="shared" si="129"/>
        <v/>
      </c>
      <c r="AF535" s="16" t="str">
        <f t="shared" si="130"/>
        <v/>
      </c>
      <c r="AG535" s="103" t="str">
        <f t="shared" si="131"/>
        <v/>
      </c>
      <c r="AH535" s="25" t="str">
        <f t="shared" si="132"/>
        <v/>
      </c>
      <c r="AI535" s="26" t="str">
        <f t="shared" si="133"/>
        <v/>
      </c>
      <c r="AJ535" s="27" t="str">
        <f t="shared" si="134"/>
        <v/>
      </c>
      <c r="AL535" s="6"/>
      <c r="AM535" s="6"/>
      <c r="AN535" s="6"/>
      <c r="AO535" s="6"/>
      <c r="AP535" s="6"/>
      <c r="AQ535" s="6"/>
      <c r="AR535" s="6"/>
      <c r="AS535" s="6"/>
      <c r="AT535" s="6"/>
      <c r="AU535" s="6"/>
      <c r="AV535" s="6"/>
      <c r="AW535" s="6"/>
      <c r="AX535" s="6"/>
      <c r="AY535" s="6"/>
    </row>
    <row r="536" spans="2:51" ht="18" customHeight="1" x14ac:dyDescent="0.2">
      <c r="B536" s="77">
        <v>525</v>
      </c>
      <c r="C536" s="105"/>
      <c r="D536" s="117"/>
      <c r="E536" s="117"/>
      <c r="F536" s="117"/>
      <c r="G536" s="106" t="str">
        <f t="shared" si="123"/>
        <v/>
      </c>
      <c r="H536" s="38"/>
      <c r="I536" s="14"/>
      <c r="J536" s="144"/>
      <c r="K536" s="148" t="str">
        <f t="shared" si="124"/>
        <v/>
      </c>
      <c r="L536" s="101" t="str">
        <f t="shared" si="125"/>
        <v/>
      </c>
      <c r="M536" s="82"/>
      <c r="N536" s="84"/>
      <c r="O536" s="84"/>
      <c r="P536" s="84"/>
      <c r="Q536" s="15" t="str" cm="1">
        <f t="array" ref="Q536">IF(M536="","",IF($Q$11="4 Beste",SUM(LARGE(M536:P536,{1;2;3;4})),(IF($Q$11="3 Beste",SUM(LARGE(M536:P536,{1;2;3})),(IF($Q$11="2 Beste",SUM(LARGE(M536:P536,{1;2})),IF($Q$11="Bester",LARGE(M536:P536,1))))))))</f>
        <v/>
      </c>
      <c r="R536" s="101" t="str">
        <f t="shared" si="126"/>
        <v/>
      </c>
      <c r="S536" s="82"/>
      <c r="T536" s="84"/>
      <c r="U536" s="84"/>
      <c r="V536" s="84"/>
      <c r="W536" s="16" t="str" cm="1">
        <f t="array" ref="W536">IF(S536="","",IF($W$11="4 Beste",SUM(LARGE(S536:V536,{1;2;3;4})),(IF($W$11="3 Beste",SUM(LARGE(S536:V536,{1;2;3})),(IF($W$11="2 Beste",SUM(LARGE(S536:V536,{1;2})),IF($W$11="Bester",LARGE(S536:V536,1))))))))</f>
        <v/>
      </c>
      <c r="X536" s="101" t="str">
        <f t="shared" si="127"/>
        <v/>
      </c>
      <c r="Y536" s="14"/>
      <c r="Z536" s="101" t="str">
        <f t="shared" si="128"/>
        <v/>
      </c>
      <c r="AA536" s="18"/>
      <c r="AB536" s="23" t="str">
        <f t="shared" si="120"/>
        <v/>
      </c>
      <c r="AC536" s="24" t="str">
        <f t="shared" si="121"/>
        <v/>
      </c>
      <c r="AD536" s="24" t="str">
        <f t="shared" si="122"/>
        <v/>
      </c>
      <c r="AE536" s="22" t="str">
        <f t="shared" si="129"/>
        <v/>
      </c>
      <c r="AF536" s="16" t="str">
        <f t="shared" si="130"/>
        <v/>
      </c>
      <c r="AG536" s="103" t="str">
        <f t="shared" si="131"/>
        <v/>
      </c>
      <c r="AH536" s="25" t="str">
        <f t="shared" si="132"/>
        <v/>
      </c>
      <c r="AI536" s="26" t="str">
        <f t="shared" si="133"/>
        <v/>
      </c>
      <c r="AJ536" s="27" t="str">
        <f t="shared" si="134"/>
        <v/>
      </c>
      <c r="AL536" s="6"/>
      <c r="AM536" s="6"/>
      <c r="AN536" s="6"/>
      <c r="AO536" s="6"/>
      <c r="AP536" s="6"/>
      <c r="AQ536" s="6"/>
      <c r="AR536" s="6"/>
      <c r="AS536" s="6"/>
      <c r="AT536" s="6"/>
      <c r="AU536" s="6"/>
      <c r="AV536" s="6"/>
      <c r="AW536" s="6"/>
      <c r="AX536" s="6"/>
      <c r="AY536" s="6"/>
    </row>
    <row r="537" spans="2:51" ht="18" customHeight="1" x14ac:dyDescent="0.2">
      <c r="B537" s="77">
        <v>526</v>
      </c>
      <c r="C537" s="105"/>
      <c r="D537" s="117"/>
      <c r="E537" s="117"/>
      <c r="F537" s="117"/>
      <c r="G537" s="106" t="str">
        <f t="shared" si="123"/>
        <v/>
      </c>
      <c r="H537" s="38"/>
      <c r="I537" s="14"/>
      <c r="J537" s="144"/>
      <c r="K537" s="148" t="str">
        <f t="shared" si="124"/>
        <v/>
      </c>
      <c r="L537" s="101" t="str">
        <f t="shared" si="125"/>
        <v/>
      </c>
      <c r="M537" s="82"/>
      <c r="N537" s="84"/>
      <c r="O537" s="84"/>
      <c r="P537" s="84"/>
      <c r="Q537" s="15" t="str" cm="1">
        <f t="array" ref="Q537">IF(M537="","",IF($Q$11="4 Beste",SUM(LARGE(M537:P537,{1;2;3;4})),(IF($Q$11="3 Beste",SUM(LARGE(M537:P537,{1;2;3})),(IF($Q$11="2 Beste",SUM(LARGE(M537:P537,{1;2})),IF($Q$11="Bester",LARGE(M537:P537,1))))))))</f>
        <v/>
      </c>
      <c r="R537" s="101" t="str">
        <f t="shared" si="126"/>
        <v/>
      </c>
      <c r="S537" s="82"/>
      <c r="T537" s="84"/>
      <c r="U537" s="84"/>
      <c r="V537" s="84"/>
      <c r="W537" s="16" t="str" cm="1">
        <f t="array" ref="W537">IF(S537="","",IF($W$11="4 Beste",SUM(LARGE(S537:V537,{1;2;3;4})),(IF($W$11="3 Beste",SUM(LARGE(S537:V537,{1;2;3})),(IF($W$11="2 Beste",SUM(LARGE(S537:V537,{1;2})),IF($W$11="Bester",LARGE(S537:V537,1))))))))</f>
        <v/>
      </c>
      <c r="X537" s="101" t="str">
        <f t="shared" si="127"/>
        <v/>
      </c>
      <c r="Y537" s="14"/>
      <c r="Z537" s="101" t="str">
        <f t="shared" si="128"/>
        <v/>
      </c>
      <c r="AA537" s="18"/>
      <c r="AB537" s="23" t="str">
        <f t="shared" si="120"/>
        <v/>
      </c>
      <c r="AC537" s="24" t="str">
        <f t="shared" si="121"/>
        <v/>
      </c>
      <c r="AD537" s="24" t="str">
        <f t="shared" si="122"/>
        <v/>
      </c>
      <c r="AE537" s="22" t="str">
        <f t="shared" si="129"/>
        <v/>
      </c>
      <c r="AF537" s="16" t="str">
        <f t="shared" si="130"/>
        <v/>
      </c>
      <c r="AG537" s="103" t="str">
        <f t="shared" si="131"/>
        <v/>
      </c>
      <c r="AH537" s="25" t="str">
        <f t="shared" si="132"/>
        <v/>
      </c>
      <c r="AI537" s="26" t="str">
        <f t="shared" si="133"/>
        <v/>
      </c>
      <c r="AJ537" s="27" t="str">
        <f t="shared" si="134"/>
        <v/>
      </c>
      <c r="AL537" s="6"/>
      <c r="AM537" s="6"/>
      <c r="AN537" s="6"/>
      <c r="AO537" s="6"/>
      <c r="AP537" s="6"/>
      <c r="AQ537" s="6"/>
      <c r="AR537" s="6"/>
      <c r="AS537" s="6"/>
      <c r="AT537" s="6"/>
      <c r="AU537" s="6"/>
      <c r="AV537" s="6"/>
      <c r="AW537" s="6"/>
      <c r="AX537" s="6"/>
      <c r="AY537" s="6"/>
    </row>
    <row r="538" spans="2:51" ht="18" customHeight="1" x14ac:dyDescent="0.2">
      <c r="B538" s="77">
        <v>527</v>
      </c>
      <c r="C538" s="105"/>
      <c r="D538" s="117"/>
      <c r="E538" s="117"/>
      <c r="F538" s="117"/>
      <c r="G538" s="106" t="str">
        <f t="shared" si="123"/>
        <v/>
      </c>
      <c r="H538" s="38"/>
      <c r="I538" s="14"/>
      <c r="J538" s="144"/>
      <c r="K538" s="148" t="str">
        <f t="shared" si="124"/>
        <v/>
      </c>
      <c r="L538" s="101" t="str">
        <f t="shared" si="125"/>
        <v/>
      </c>
      <c r="M538" s="82"/>
      <c r="N538" s="84"/>
      <c r="O538" s="84"/>
      <c r="P538" s="84"/>
      <c r="Q538" s="15" t="str" cm="1">
        <f t="array" ref="Q538">IF(M538="","",IF($Q$11="4 Beste",SUM(LARGE(M538:P538,{1;2;3;4})),(IF($Q$11="3 Beste",SUM(LARGE(M538:P538,{1;2;3})),(IF($Q$11="2 Beste",SUM(LARGE(M538:P538,{1;2})),IF($Q$11="Bester",LARGE(M538:P538,1))))))))</f>
        <v/>
      </c>
      <c r="R538" s="101" t="str">
        <f t="shared" si="126"/>
        <v/>
      </c>
      <c r="S538" s="82"/>
      <c r="T538" s="84"/>
      <c r="U538" s="84"/>
      <c r="V538" s="84"/>
      <c r="W538" s="16" t="str" cm="1">
        <f t="array" ref="W538">IF(S538="","",IF($W$11="4 Beste",SUM(LARGE(S538:V538,{1;2;3;4})),(IF($W$11="3 Beste",SUM(LARGE(S538:V538,{1;2;3})),(IF($W$11="2 Beste",SUM(LARGE(S538:V538,{1;2})),IF($W$11="Bester",LARGE(S538:V538,1))))))))</f>
        <v/>
      </c>
      <c r="X538" s="101" t="str">
        <f t="shared" si="127"/>
        <v/>
      </c>
      <c r="Y538" s="14"/>
      <c r="Z538" s="101" t="str">
        <f t="shared" si="128"/>
        <v/>
      </c>
      <c r="AA538" s="18"/>
      <c r="AB538" s="23" t="str">
        <f t="shared" si="120"/>
        <v/>
      </c>
      <c r="AC538" s="24" t="str">
        <f t="shared" si="121"/>
        <v/>
      </c>
      <c r="AD538" s="24" t="str">
        <f t="shared" si="122"/>
        <v/>
      </c>
      <c r="AE538" s="22" t="str">
        <f t="shared" si="129"/>
        <v/>
      </c>
      <c r="AF538" s="16" t="str">
        <f t="shared" si="130"/>
        <v/>
      </c>
      <c r="AG538" s="103" t="str">
        <f t="shared" si="131"/>
        <v/>
      </c>
      <c r="AH538" s="25" t="str">
        <f t="shared" si="132"/>
        <v/>
      </c>
      <c r="AI538" s="26" t="str">
        <f t="shared" si="133"/>
        <v/>
      </c>
      <c r="AJ538" s="27" t="str">
        <f t="shared" si="134"/>
        <v/>
      </c>
      <c r="AL538" s="6"/>
      <c r="AM538" s="6"/>
      <c r="AN538" s="6"/>
      <c r="AO538" s="6"/>
      <c r="AP538" s="6"/>
      <c r="AQ538" s="6"/>
      <c r="AR538" s="6"/>
      <c r="AS538" s="6"/>
      <c r="AT538" s="6"/>
      <c r="AU538" s="6"/>
      <c r="AV538" s="6"/>
      <c r="AW538" s="6"/>
      <c r="AX538" s="6"/>
      <c r="AY538" s="6"/>
    </row>
    <row r="539" spans="2:51" ht="18" customHeight="1" x14ac:dyDescent="0.2">
      <c r="B539" s="77">
        <v>528</v>
      </c>
      <c r="C539" s="105"/>
      <c r="D539" s="117"/>
      <c r="E539" s="117"/>
      <c r="F539" s="117"/>
      <c r="G539" s="106" t="str">
        <f t="shared" si="123"/>
        <v/>
      </c>
      <c r="H539" s="38"/>
      <c r="I539" s="14"/>
      <c r="J539" s="144"/>
      <c r="K539" s="148" t="str">
        <f t="shared" si="124"/>
        <v/>
      </c>
      <c r="L539" s="101" t="str">
        <f t="shared" si="125"/>
        <v/>
      </c>
      <c r="M539" s="82"/>
      <c r="N539" s="84"/>
      <c r="O539" s="84"/>
      <c r="P539" s="84"/>
      <c r="Q539" s="15" t="str" cm="1">
        <f t="array" ref="Q539">IF(M539="","",IF($Q$11="4 Beste",SUM(LARGE(M539:P539,{1;2;3;4})),(IF($Q$11="3 Beste",SUM(LARGE(M539:P539,{1;2;3})),(IF($Q$11="2 Beste",SUM(LARGE(M539:P539,{1;2})),IF($Q$11="Bester",LARGE(M539:P539,1))))))))</f>
        <v/>
      </c>
      <c r="R539" s="101" t="str">
        <f t="shared" si="126"/>
        <v/>
      </c>
      <c r="S539" s="82"/>
      <c r="T539" s="84"/>
      <c r="U539" s="84"/>
      <c r="V539" s="84"/>
      <c r="W539" s="16" t="str" cm="1">
        <f t="array" ref="W539">IF(S539="","",IF($W$11="4 Beste",SUM(LARGE(S539:V539,{1;2;3;4})),(IF($W$11="3 Beste",SUM(LARGE(S539:V539,{1;2;3})),(IF($W$11="2 Beste",SUM(LARGE(S539:V539,{1;2})),IF($W$11="Bester",LARGE(S539:V539,1))))))))</f>
        <v/>
      </c>
      <c r="X539" s="101" t="str">
        <f t="shared" si="127"/>
        <v/>
      </c>
      <c r="Y539" s="14"/>
      <c r="Z539" s="101" t="str">
        <f t="shared" si="128"/>
        <v/>
      </c>
      <c r="AA539" s="18"/>
      <c r="AB539" s="23" t="str">
        <f t="shared" si="120"/>
        <v/>
      </c>
      <c r="AC539" s="24" t="str">
        <f t="shared" si="121"/>
        <v/>
      </c>
      <c r="AD539" s="24" t="str">
        <f t="shared" si="122"/>
        <v/>
      </c>
      <c r="AE539" s="22" t="str">
        <f t="shared" si="129"/>
        <v/>
      </c>
      <c r="AF539" s="16" t="str">
        <f t="shared" si="130"/>
        <v/>
      </c>
      <c r="AG539" s="103" t="str">
        <f t="shared" si="131"/>
        <v/>
      </c>
      <c r="AH539" s="25" t="str">
        <f t="shared" si="132"/>
        <v/>
      </c>
      <c r="AI539" s="26" t="str">
        <f t="shared" si="133"/>
        <v/>
      </c>
      <c r="AJ539" s="27" t="str">
        <f t="shared" si="134"/>
        <v/>
      </c>
      <c r="AL539" s="6"/>
      <c r="AM539" s="6"/>
      <c r="AN539" s="6"/>
      <c r="AO539" s="6"/>
      <c r="AP539" s="6"/>
      <c r="AQ539" s="6"/>
      <c r="AR539" s="6"/>
      <c r="AS539" s="6"/>
      <c r="AT539" s="6"/>
      <c r="AU539" s="6"/>
      <c r="AV539" s="6"/>
      <c r="AW539" s="6"/>
      <c r="AX539" s="6"/>
      <c r="AY539" s="6"/>
    </row>
    <row r="540" spans="2:51" ht="18" customHeight="1" x14ac:dyDescent="0.2">
      <c r="B540" s="77">
        <v>529</v>
      </c>
      <c r="C540" s="105"/>
      <c r="D540" s="117"/>
      <c r="E540" s="117"/>
      <c r="F540" s="117"/>
      <c r="G540" s="106" t="str">
        <f t="shared" si="123"/>
        <v/>
      </c>
      <c r="H540" s="38"/>
      <c r="I540" s="14"/>
      <c r="J540" s="144"/>
      <c r="K540" s="148" t="str">
        <f t="shared" si="124"/>
        <v/>
      </c>
      <c r="L540" s="101" t="str">
        <f t="shared" si="125"/>
        <v/>
      </c>
      <c r="M540" s="82"/>
      <c r="N540" s="84"/>
      <c r="O540" s="84"/>
      <c r="P540" s="84"/>
      <c r="Q540" s="15" t="str" cm="1">
        <f t="array" ref="Q540">IF(M540="","",IF($Q$11="4 Beste",SUM(LARGE(M540:P540,{1;2;3;4})),(IF($Q$11="3 Beste",SUM(LARGE(M540:P540,{1;2;3})),(IF($Q$11="2 Beste",SUM(LARGE(M540:P540,{1;2})),IF($Q$11="Bester",LARGE(M540:P540,1))))))))</f>
        <v/>
      </c>
      <c r="R540" s="101" t="str">
        <f t="shared" si="126"/>
        <v/>
      </c>
      <c r="S540" s="82"/>
      <c r="T540" s="84"/>
      <c r="U540" s="84"/>
      <c r="V540" s="84"/>
      <c r="W540" s="16" t="str" cm="1">
        <f t="array" ref="W540">IF(S540="","",IF($W$11="4 Beste",SUM(LARGE(S540:V540,{1;2;3;4})),(IF($W$11="3 Beste",SUM(LARGE(S540:V540,{1;2;3})),(IF($W$11="2 Beste",SUM(LARGE(S540:V540,{1;2})),IF($W$11="Bester",LARGE(S540:V540,1))))))))</f>
        <v/>
      </c>
      <c r="X540" s="101" t="str">
        <f t="shared" si="127"/>
        <v/>
      </c>
      <c r="Y540" s="14"/>
      <c r="Z540" s="101" t="str">
        <f t="shared" si="128"/>
        <v/>
      </c>
      <c r="AA540" s="18"/>
      <c r="AB540" s="23" t="str">
        <f t="shared" si="120"/>
        <v/>
      </c>
      <c r="AC540" s="24" t="str">
        <f t="shared" si="121"/>
        <v/>
      </c>
      <c r="AD540" s="24" t="str">
        <f t="shared" si="122"/>
        <v/>
      </c>
      <c r="AE540" s="22" t="str">
        <f t="shared" si="129"/>
        <v/>
      </c>
      <c r="AF540" s="16" t="str">
        <f t="shared" si="130"/>
        <v/>
      </c>
      <c r="AG540" s="103" t="str">
        <f t="shared" si="131"/>
        <v/>
      </c>
      <c r="AH540" s="25" t="str">
        <f t="shared" si="132"/>
        <v/>
      </c>
      <c r="AI540" s="26" t="str">
        <f t="shared" si="133"/>
        <v/>
      </c>
      <c r="AJ540" s="27" t="str">
        <f t="shared" si="134"/>
        <v/>
      </c>
      <c r="AL540" s="6"/>
      <c r="AM540" s="6"/>
      <c r="AN540" s="6"/>
      <c r="AO540" s="6"/>
      <c r="AP540" s="6"/>
      <c r="AQ540" s="6"/>
      <c r="AR540" s="6"/>
      <c r="AS540" s="6"/>
      <c r="AT540" s="6"/>
      <c r="AU540" s="6"/>
      <c r="AV540" s="6"/>
      <c r="AW540" s="6"/>
      <c r="AX540" s="6"/>
      <c r="AY540" s="6"/>
    </row>
    <row r="541" spans="2:51" ht="18" customHeight="1" x14ac:dyDescent="0.2">
      <c r="B541" s="77">
        <v>530</v>
      </c>
      <c r="C541" s="105"/>
      <c r="D541" s="117"/>
      <c r="E541" s="117"/>
      <c r="F541" s="117"/>
      <c r="G541" s="106" t="str">
        <f t="shared" si="123"/>
        <v/>
      </c>
      <c r="H541" s="38"/>
      <c r="I541" s="14"/>
      <c r="J541" s="144"/>
      <c r="K541" s="148" t="str">
        <f t="shared" si="124"/>
        <v/>
      </c>
      <c r="L541" s="101" t="str">
        <f t="shared" si="125"/>
        <v/>
      </c>
      <c r="M541" s="82"/>
      <c r="N541" s="84"/>
      <c r="O541" s="84"/>
      <c r="P541" s="84"/>
      <c r="Q541" s="15" t="str" cm="1">
        <f t="array" ref="Q541">IF(M541="","",IF($Q$11="4 Beste",SUM(LARGE(M541:P541,{1;2;3;4})),(IF($Q$11="3 Beste",SUM(LARGE(M541:P541,{1;2;3})),(IF($Q$11="2 Beste",SUM(LARGE(M541:P541,{1;2})),IF($Q$11="Bester",LARGE(M541:P541,1))))))))</f>
        <v/>
      </c>
      <c r="R541" s="101" t="str">
        <f t="shared" si="126"/>
        <v/>
      </c>
      <c r="S541" s="82"/>
      <c r="T541" s="84"/>
      <c r="U541" s="84"/>
      <c r="V541" s="84"/>
      <c r="W541" s="16" t="str" cm="1">
        <f t="array" ref="W541">IF(S541="","",IF($W$11="4 Beste",SUM(LARGE(S541:V541,{1;2;3;4})),(IF($W$11="3 Beste",SUM(LARGE(S541:V541,{1;2;3})),(IF($W$11="2 Beste",SUM(LARGE(S541:V541,{1;2})),IF($W$11="Bester",LARGE(S541:V541,1))))))))</f>
        <v/>
      </c>
      <c r="X541" s="101" t="str">
        <f t="shared" si="127"/>
        <v/>
      </c>
      <c r="Y541" s="14"/>
      <c r="Z541" s="101" t="str">
        <f t="shared" si="128"/>
        <v/>
      </c>
      <c r="AA541" s="18"/>
      <c r="AB541" s="23" t="str">
        <f t="shared" si="120"/>
        <v/>
      </c>
      <c r="AC541" s="24" t="str">
        <f t="shared" si="121"/>
        <v/>
      </c>
      <c r="AD541" s="24" t="str">
        <f t="shared" si="122"/>
        <v/>
      </c>
      <c r="AE541" s="22" t="str">
        <f t="shared" si="129"/>
        <v/>
      </c>
      <c r="AF541" s="16" t="str">
        <f t="shared" si="130"/>
        <v/>
      </c>
      <c r="AG541" s="103" t="str">
        <f t="shared" si="131"/>
        <v/>
      </c>
      <c r="AH541" s="25" t="str">
        <f t="shared" si="132"/>
        <v/>
      </c>
      <c r="AI541" s="26" t="str">
        <f t="shared" si="133"/>
        <v/>
      </c>
      <c r="AJ541" s="27" t="str">
        <f t="shared" si="134"/>
        <v/>
      </c>
      <c r="AL541" s="6"/>
      <c r="AM541" s="6"/>
      <c r="AN541" s="6"/>
      <c r="AO541" s="6"/>
      <c r="AP541" s="6"/>
      <c r="AQ541" s="6"/>
      <c r="AR541" s="6"/>
      <c r="AS541" s="6"/>
      <c r="AT541" s="6"/>
      <c r="AU541" s="6"/>
      <c r="AV541" s="6"/>
      <c r="AW541" s="6"/>
      <c r="AX541" s="6"/>
      <c r="AY541" s="6"/>
    </row>
    <row r="542" spans="2:51" ht="18" customHeight="1" x14ac:dyDescent="0.2">
      <c r="B542" s="77">
        <v>531</v>
      </c>
      <c r="C542" s="105"/>
      <c r="D542" s="117"/>
      <c r="E542" s="117"/>
      <c r="F542" s="117"/>
      <c r="G542" s="106" t="str">
        <f t="shared" si="123"/>
        <v/>
      </c>
      <c r="H542" s="38"/>
      <c r="I542" s="14"/>
      <c r="J542" s="144"/>
      <c r="K542" s="148" t="str">
        <f t="shared" si="124"/>
        <v/>
      </c>
      <c r="L542" s="101" t="str">
        <f t="shared" si="125"/>
        <v/>
      </c>
      <c r="M542" s="82"/>
      <c r="N542" s="84"/>
      <c r="O542" s="84"/>
      <c r="P542" s="84"/>
      <c r="Q542" s="15" t="str" cm="1">
        <f t="array" ref="Q542">IF(M542="","",IF($Q$11="4 Beste",SUM(LARGE(M542:P542,{1;2;3;4})),(IF($Q$11="3 Beste",SUM(LARGE(M542:P542,{1;2;3})),(IF($Q$11="2 Beste",SUM(LARGE(M542:P542,{1;2})),IF($Q$11="Bester",LARGE(M542:P542,1))))))))</f>
        <v/>
      </c>
      <c r="R542" s="101" t="str">
        <f t="shared" si="126"/>
        <v/>
      </c>
      <c r="S542" s="82"/>
      <c r="T542" s="84"/>
      <c r="U542" s="84"/>
      <c r="V542" s="84"/>
      <c r="W542" s="16" t="str" cm="1">
        <f t="array" ref="W542">IF(S542="","",IF($W$11="4 Beste",SUM(LARGE(S542:V542,{1;2;3;4})),(IF($W$11="3 Beste",SUM(LARGE(S542:V542,{1;2;3})),(IF($W$11="2 Beste",SUM(LARGE(S542:V542,{1;2})),IF($W$11="Bester",LARGE(S542:V542,1))))))))</f>
        <v/>
      </c>
      <c r="X542" s="101" t="str">
        <f t="shared" si="127"/>
        <v/>
      </c>
      <c r="Y542" s="14"/>
      <c r="Z542" s="101" t="str">
        <f t="shared" si="128"/>
        <v/>
      </c>
      <c r="AA542" s="18"/>
      <c r="AB542" s="23" t="str">
        <f t="shared" si="120"/>
        <v/>
      </c>
      <c r="AC542" s="24" t="str">
        <f t="shared" si="121"/>
        <v/>
      </c>
      <c r="AD542" s="24" t="str">
        <f t="shared" si="122"/>
        <v/>
      </c>
      <c r="AE542" s="22" t="str">
        <f t="shared" si="129"/>
        <v/>
      </c>
      <c r="AF542" s="16" t="str">
        <f t="shared" si="130"/>
        <v/>
      </c>
      <c r="AG542" s="103" t="str">
        <f t="shared" si="131"/>
        <v/>
      </c>
      <c r="AH542" s="25" t="str">
        <f t="shared" si="132"/>
        <v/>
      </c>
      <c r="AI542" s="26" t="str">
        <f t="shared" si="133"/>
        <v/>
      </c>
      <c r="AJ542" s="27" t="str">
        <f t="shared" si="134"/>
        <v/>
      </c>
      <c r="AL542" s="6"/>
      <c r="AM542" s="6"/>
      <c r="AN542" s="6"/>
      <c r="AO542" s="6"/>
      <c r="AP542" s="6"/>
      <c r="AQ542" s="6"/>
      <c r="AR542" s="6"/>
      <c r="AS542" s="6"/>
      <c r="AT542" s="6"/>
      <c r="AU542" s="6"/>
      <c r="AV542" s="6"/>
      <c r="AW542" s="6"/>
      <c r="AX542" s="6"/>
      <c r="AY542" s="6"/>
    </row>
    <row r="543" spans="2:51" ht="18" customHeight="1" x14ac:dyDescent="0.2">
      <c r="B543" s="77">
        <v>532</v>
      </c>
      <c r="C543" s="105"/>
      <c r="D543" s="117"/>
      <c r="E543" s="117"/>
      <c r="F543" s="117"/>
      <c r="G543" s="106" t="str">
        <f t="shared" si="123"/>
        <v/>
      </c>
      <c r="H543" s="38"/>
      <c r="I543" s="14"/>
      <c r="J543" s="144"/>
      <c r="K543" s="148" t="str">
        <f t="shared" si="124"/>
        <v/>
      </c>
      <c r="L543" s="101" t="str">
        <f t="shared" si="125"/>
        <v/>
      </c>
      <c r="M543" s="82"/>
      <c r="N543" s="84"/>
      <c r="O543" s="84"/>
      <c r="P543" s="84"/>
      <c r="Q543" s="15" t="str" cm="1">
        <f t="array" ref="Q543">IF(M543="","",IF($Q$11="4 Beste",SUM(LARGE(M543:P543,{1;2;3;4})),(IF($Q$11="3 Beste",SUM(LARGE(M543:P543,{1;2;3})),(IF($Q$11="2 Beste",SUM(LARGE(M543:P543,{1;2})),IF($Q$11="Bester",LARGE(M543:P543,1))))))))</f>
        <v/>
      </c>
      <c r="R543" s="101" t="str">
        <f t="shared" si="126"/>
        <v/>
      </c>
      <c r="S543" s="82"/>
      <c r="T543" s="84"/>
      <c r="U543" s="84"/>
      <c r="V543" s="84"/>
      <c r="W543" s="16" t="str" cm="1">
        <f t="array" ref="W543">IF(S543="","",IF($W$11="4 Beste",SUM(LARGE(S543:V543,{1;2;3;4})),(IF($W$11="3 Beste",SUM(LARGE(S543:V543,{1;2;3})),(IF($W$11="2 Beste",SUM(LARGE(S543:V543,{1;2})),IF($W$11="Bester",LARGE(S543:V543,1))))))))</f>
        <v/>
      </c>
      <c r="X543" s="101" t="str">
        <f t="shared" si="127"/>
        <v/>
      </c>
      <c r="Y543" s="14"/>
      <c r="Z543" s="101" t="str">
        <f t="shared" si="128"/>
        <v/>
      </c>
      <c r="AA543" s="18"/>
      <c r="AB543" s="23" t="str">
        <f t="shared" si="120"/>
        <v/>
      </c>
      <c r="AC543" s="24" t="str">
        <f t="shared" si="121"/>
        <v/>
      </c>
      <c r="AD543" s="24" t="str">
        <f t="shared" si="122"/>
        <v/>
      </c>
      <c r="AE543" s="22" t="str">
        <f t="shared" si="129"/>
        <v/>
      </c>
      <c r="AF543" s="16" t="str">
        <f t="shared" si="130"/>
        <v/>
      </c>
      <c r="AG543" s="103" t="str">
        <f t="shared" si="131"/>
        <v/>
      </c>
      <c r="AH543" s="25" t="str">
        <f t="shared" si="132"/>
        <v/>
      </c>
      <c r="AI543" s="26" t="str">
        <f t="shared" si="133"/>
        <v/>
      </c>
      <c r="AJ543" s="27" t="str">
        <f t="shared" si="134"/>
        <v/>
      </c>
      <c r="AL543" s="6"/>
      <c r="AM543" s="6"/>
      <c r="AN543" s="6"/>
      <c r="AO543" s="6"/>
      <c r="AP543" s="6"/>
      <c r="AQ543" s="6"/>
      <c r="AR543" s="6"/>
      <c r="AS543" s="6"/>
      <c r="AT543" s="6"/>
      <c r="AU543" s="6"/>
      <c r="AV543" s="6"/>
      <c r="AW543" s="6"/>
      <c r="AX543" s="6"/>
      <c r="AY543" s="6"/>
    </row>
    <row r="544" spans="2:51" ht="18" customHeight="1" x14ac:dyDescent="0.2">
      <c r="B544" s="77">
        <v>533</v>
      </c>
      <c r="C544" s="105"/>
      <c r="D544" s="117"/>
      <c r="E544" s="117"/>
      <c r="F544" s="117"/>
      <c r="G544" s="106" t="str">
        <f t="shared" si="123"/>
        <v/>
      </c>
      <c r="H544" s="38"/>
      <c r="I544" s="14"/>
      <c r="J544" s="144"/>
      <c r="K544" s="148" t="str">
        <f t="shared" si="124"/>
        <v/>
      </c>
      <c r="L544" s="101" t="str">
        <f t="shared" si="125"/>
        <v/>
      </c>
      <c r="M544" s="82"/>
      <c r="N544" s="84"/>
      <c r="O544" s="84"/>
      <c r="P544" s="84"/>
      <c r="Q544" s="15" t="str" cm="1">
        <f t="array" ref="Q544">IF(M544="","",IF($Q$11="4 Beste",SUM(LARGE(M544:P544,{1;2;3;4})),(IF($Q$11="3 Beste",SUM(LARGE(M544:P544,{1;2;3})),(IF($Q$11="2 Beste",SUM(LARGE(M544:P544,{1;2})),IF($Q$11="Bester",LARGE(M544:P544,1))))))))</f>
        <v/>
      </c>
      <c r="R544" s="101" t="str">
        <f t="shared" si="126"/>
        <v/>
      </c>
      <c r="S544" s="82"/>
      <c r="T544" s="84"/>
      <c r="U544" s="84"/>
      <c r="V544" s="84"/>
      <c r="W544" s="16" t="str" cm="1">
        <f t="array" ref="W544">IF(S544="","",IF($W$11="4 Beste",SUM(LARGE(S544:V544,{1;2;3;4})),(IF($W$11="3 Beste",SUM(LARGE(S544:V544,{1;2;3})),(IF($W$11="2 Beste",SUM(LARGE(S544:V544,{1;2})),IF($W$11="Bester",LARGE(S544:V544,1))))))))</f>
        <v/>
      </c>
      <c r="X544" s="101" t="str">
        <f t="shared" si="127"/>
        <v/>
      </c>
      <c r="Y544" s="14"/>
      <c r="Z544" s="101" t="str">
        <f t="shared" si="128"/>
        <v/>
      </c>
      <c r="AA544" s="18"/>
      <c r="AB544" s="23" t="str">
        <f t="shared" si="120"/>
        <v/>
      </c>
      <c r="AC544" s="24" t="str">
        <f t="shared" si="121"/>
        <v/>
      </c>
      <c r="AD544" s="24" t="str">
        <f t="shared" si="122"/>
        <v/>
      </c>
      <c r="AE544" s="22" t="str">
        <f t="shared" si="129"/>
        <v/>
      </c>
      <c r="AF544" s="16" t="str">
        <f t="shared" si="130"/>
        <v/>
      </c>
      <c r="AG544" s="103" t="str">
        <f t="shared" si="131"/>
        <v/>
      </c>
      <c r="AH544" s="25" t="str">
        <f t="shared" si="132"/>
        <v/>
      </c>
      <c r="AI544" s="26" t="str">
        <f t="shared" si="133"/>
        <v/>
      </c>
      <c r="AJ544" s="27" t="str">
        <f t="shared" si="134"/>
        <v/>
      </c>
      <c r="AL544" s="6"/>
      <c r="AM544" s="6"/>
      <c r="AN544" s="6"/>
      <c r="AO544" s="6"/>
      <c r="AP544" s="6"/>
      <c r="AQ544" s="6"/>
      <c r="AR544" s="6"/>
      <c r="AS544" s="6"/>
      <c r="AT544" s="6"/>
      <c r="AU544" s="6"/>
      <c r="AV544" s="6"/>
      <c r="AW544" s="6"/>
      <c r="AX544" s="6"/>
      <c r="AY544" s="6"/>
    </row>
    <row r="545" spans="2:51" ht="18" customHeight="1" x14ac:dyDescent="0.2">
      <c r="B545" s="77">
        <v>534</v>
      </c>
      <c r="C545" s="105"/>
      <c r="D545" s="117"/>
      <c r="E545" s="117"/>
      <c r="F545" s="117"/>
      <c r="G545" s="106" t="str">
        <f t="shared" si="123"/>
        <v/>
      </c>
      <c r="H545" s="38"/>
      <c r="I545" s="14"/>
      <c r="J545" s="144"/>
      <c r="K545" s="148" t="str">
        <f t="shared" si="124"/>
        <v/>
      </c>
      <c r="L545" s="101" t="str">
        <f t="shared" si="125"/>
        <v/>
      </c>
      <c r="M545" s="82"/>
      <c r="N545" s="84"/>
      <c r="O545" s="84"/>
      <c r="P545" s="84"/>
      <c r="Q545" s="15" t="str" cm="1">
        <f t="array" ref="Q545">IF(M545="","",IF($Q$11="4 Beste",SUM(LARGE(M545:P545,{1;2;3;4})),(IF($Q$11="3 Beste",SUM(LARGE(M545:P545,{1;2;3})),(IF($Q$11="2 Beste",SUM(LARGE(M545:P545,{1;2})),IF($Q$11="Bester",LARGE(M545:P545,1))))))))</f>
        <v/>
      </c>
      <c r="R545" s="101" t="str">
        <f t="shared" si="126"/>
        <v/>
      </c>
      <c r="S545" s="82"/>
      <c r="T545" s="84"/>
      <c r="U545" s="84"/>
      <c r="V545" s="84"/>
      <c r="W545" s="16" t="str" cm="1">
        <f t="array" ref="W545">IF(S545="","",IF($W$11="4 Beste",SUM(LARGE(S545:V545,{1;2;3;4})),(IF($W$11="3 Beste",SUM(LARGE(S545:V545,{1;2;3})),(IF($W$11="2 Beste",SUM(LARGE(S545:V545,{1;2})),IF($W$11="Bester",LARGE(S545:V545,1))))))))</f>
        <v/>
      </c>
      <c r="X545" s="101" t="str">
        <f t="shared" si="127"/>
        <v/>
      </c>
      <c r="Y545" s="14"/>
      <c r="Z545" s="101" t="str">
        <f t="shared" si="128"/>
        <v/>
      </c>
      <c r="AA545" s="18"/>
      <c r="AB545" s="23" t="str">
        <f t="shared" si="120"/>
        <v/>
      </c>
      <c r="AC545" s="24" t="str">
        <f t="shared" si="121"/>
        <v/>
      </c>
      <c r="AD545" s="24" t="str">
        <f t="shared" si="122"/>
        <v/>
      </c>
      <c r="AE545" s="22" t="str">
        <f t="shared" si="129"/>
        <v/>
      </c>
      <c r="AF545" s="16" t="str">
        <f t="shared" si="130"/>
        <v/>
      </c>
      <c r="AG545" s="103" t="str">
        <f t="shared" si="131"/>
        <v/>
      </c>
      <c r="AH545" s="25" t="str">
        <f t="shared" si="132"/>
        <v/>
      </c>
      <c r="AI545" s="26" t="str">
        <f t="shared" si="133"/>
        <v/>
      </c>
      <c r="AJ545" s="27" t="str">
        <f t="shared" si="134"/>
        <v/>
      </c>
      <c r="AL545" s="6"/>
      <c r="AM545" s="6"/>
      <c r="AN545" s="6"/>
      <c r="AO545" s="6"/>
      <c r="AP545" s="6"/>
      <c r="AQ545" s="6"/>
      <c r="AR545" s="6"/>
      <c r="AS545" s="6"/>
      <c r="AT545" s="6"/>
      <c r="AU545" s="6"/>
      <c r="AV545" s="6"/>
      <c r="AW545" s="6"/>
      <c r="AX545" s="6"/>
      <c r="AY545" s="6"/>
    </row>
    <row r="546" spans="2:51" ht="18" customHeight="1" x14ac:dyDescent="0.2">
      <c r="B546" s="77">
        <v>535</v>
      </c>
      <c r="C546" s="105"/>
      <c r="D546" s="117"/>
      <c r="E546" s="117"/>
      <c r="F546" s="117"/>
      <c r="G546" s="106" t="str">
        <f t="shared" si="123"/>
        <v/>
      </c>
      <c r="H546" s="38"/>
      <c r="I546" s="14"/>
      <c r="J546" s="144"/>
      <c r="K546" s="148" t="str">
        <f t="shared" si="124"/>
        <v/>
      </c>
      <c r="L546" s="101" t="str">
        <f t="shared" si="125"/>
        <v/>
      </c>
      <c r="M546" s="82"/>
      <c r="N546" s="84"/>
      <c r="O546" s="84"/>
      <c r="P546" s="84"/>
      <c r="Q546" s="15" t="str" cm="1">
        <f t="array" ref="Q546">IF(M546="","",IF($Q$11="4 Beste",SUM(LARGE(M546:P546,{1;2;3;4})),(IF($Q$11="3 Beste",SUM(LARGE(M546:P546,{1;2;3})),(IF($Q$11="2 Beste",SUM(LARGE(M546:P546,{1;2})),IF($Q$11="Bester",LARGE(M546:P546,1))))))))</f>
        <v/>
      </c>
      <c r="R546" s="101" t="str">
        <f t="shared" si="126"/>
        <v/>
      </c>
      <c r="S546" s="82"/>
      <c r="T546" s="84"/>
      <c r="U546" s="84"/>
      <c r="V546" s="84"/>
      <c r="W546" s="16" t="str" cm="1">
        <f t="array" ref="W546">IF(S546="","",IF($W$11="4 Beste",SUM(LARGE(S546:V546,{1;2;3;4})),(IF($W$11="3 Beste",SUM(LARGE(S546:V546,{1;2;3})),(IF($W$11="2 Beste",SUM(LARGE(S546:V546,{1;2})),IF($W$11="Bester",LARGE(S546:V546,1))))))))</f>
        <v/>
      </c>
      <c r="X546" s="101" t="str">
        <f t="shared" si="127"/>
        <v/>
      </c>
      <c r="Y546" s="14"/>
      <c r="Z546" s="101" t="str">
        <f t="shared" si="128"/>
        <v/>
      </c>
      <c r="AA546" s="18"/>
      <c r="AB546" s="23" t="str">
        <f t="shared" si="120"/>
        <v/>
      </c>
      <c r="AC546" s="24" t="str">
        <f t="shared" si="121"/>
        <v/>
      </c>
      <c r="AD546" s="24" t="str">
        <f t="shared" si="122"/>
        <v/>
      </c>
      <c r="AE546" s="22" t="str">
        <f t="shared" si="129"/>
        <v/>
      </c>
      <c r="AF546" s="16" t="str">
        <f t="shared" si="130"/>
        <v/>
      </c>
      <c r="AG546" s="103" t="str">
        <f t="shared" si="131"/>
        <v/>
      </c>
      <c r="AH546" s="25" t="str">
        <f t="shared" si="132"/>
        <v/>
      </c>
      <c r="AI546" s="26" t="str">
        <f t="shared" si="133"/>
        <v/>
      </c>
      <c r="AJ546" s="27" t="str">
        <f t="shared" si="134"/>
        <v/>
      </c>
      <c r="AL546" s="6"/>
      <c r="AM546" s="6"/>
      <c r="AN546" s="6"/>
      <c r="AO546" s="6"/>
      <c r="AP546" s="6"/>
      <c r="AQ546" s="6"/>
      <c r="AR546" s="6"/>
      <c r="AS546" s="6"/>
      <c r="AT546" s="6"/>
      <c r="AU546" s="6"/>
      <c r="AV546" s="6"/>
      <c r="AW546" s="6"/>
      <c r="AX546" s="6"/>
      <c r="AY546" s="6"/>
    </row>
    <row r="547" spans="2:51" ht="18" customHeight="1" x14ac:dyDescent="0.2">
      <c r="B547" s="77">
        <v>536</v>
      </c>
      <c r="C547" s="105"/>
      <c r="D547" s="117"/>
      <c r="E547" s="117"/>
      <c r="F547" s="117"/>
      <c r="G547" s="106" t="str">
        <f t="shared" si="123"/>
        <v/>
      </c>
      <c r="H547" s="38"/>
      <c r="I547" s="14"/>
      <c r="J547" s="144"/>
      <c r="K547" s="148" t="str">
        <f t="shared" si="124"/>
        <v/>
      </c>
      <c r="L547" s="101" t="str">
        <f t="shared" si="125"/>
        <v/>
      </c>
      <c r="M547" s="82"/>
      <c r="N547" s="84"/>
      <c r="O547" s="84"/>
      <c r="P547" s="84"/>
      <c r="Q547" s="15" t="str" cm="1">
        <f t="array" ref="Q547">IF(M547="","",IF($Q$11="4 Beste",SUM(LARGE(M547:P547,{1;2;3;4})),(IF($Q$11="3 Beste",SUM(LARGE(M547:P547,{1;2;3})),(IF($Q$11="2 Beste",SUM(LARGE(M547:P547,{1;2})),IF($Q$11="Bester",LARGE(M547:P547,1))))))))</f>
        <v/>
      </c>
      <c r="R547" s="101" t="str">
        <f t="shared" si="126"/>
        <v/>
      </c>
      <c r="S547" s="82"/>
      <c r="T547" s="84"/>
      <c r="U547" s="84"/>
      <c r="V547" s="84"/>
      <c r="W547" s="16" t="str" cm="1">
        <f t="array" ref="W547">IF(S547="","",IF($W$11="4 Beste",SUM(LARGE(S547:V547,{1;2;3;4})),(IF($W$11="3 Beste",SUM(LARGE(S547:V547,{1;2;3})),(IF($W$11="2 Beste",SUM(LARGE(S547:V547,{1;2})),IF($W$11="Bester",LARGE(S547:V547,1))))))))</f>
        <v/>
      </c>
      <c r="X547" s="101" t="str">
        <f t="shared" si="127"/>
        <v/>
      </c>
      <c r="Y547" s="14"/>
      <c r="Z547" s="101" t="str">
        <f t="shared" si="128"/>
        <v/>
      </c>
      <c r="AA547" s="18"/>
      <c r="AB547" s="23" t="str">
        <f t="shared" si="120"/>
        <v/>
      </c>
      <c r="AC547" s="24" t="str">
        <f t="shared" si="121"/>
        <v/>
      </c>
      <c r="AD547" s="24" t="str">
        <f t="shared" si="122"/>
        <v/>
      </c>
      <c r="AE547" s="22" t="str">
        <f t="shared" si="129"/>
        <v/>
      </c>
      <c r="AF547" s="16" t="str">
        <f t="shared" si="130"/>
        <v/>
      </c>
      <c r="AG547" s="103" t="str">
        <f t="shared" si="131"/>
        <v/>
      </c>
      <c r="AH547" s="25" t="str">
        <f t="shared" si="132"/>
        <v/>
      </c>
      <c r="AI547" s="26" t="str">
        <f t="shared" si="133"/>
        <v/>
      </c>
      <c r="AJ547" s="27" t="str">
        <f t="shared" si="134"/>
        <v/>
      </c>
      <c r="AL547" s="6"/>
      <c r="AM547" s="6"/>
      <c r="AN547" s="6"/>
      <c r="AO547" s="6"/>
      <c r="AP547" s="6"/>
      <c r="AQ547" s="6"/>
      <c r="AR547" s="6"/>
      <c r="AS547" s="6"/>
      <c r="AT547" s="6"/>
      <c r="AU547" s="6"/>
      <c r="AV547" s="6"/>
      <c r="AW547" s="6"/>
      <c r="AX547" s="6"/>
      <c r="AY547" s="6"/>
    </row>
    <row r="548" spans="2:51" ht="18" customHeight="1" x14ac:dyDescent="0.2">
      <c r="B548" s="77">
        <v>537</v>
      </c>
      <c r="C548" s="105"/>
      <c r="D548" s="117"/>
      <c r="E548" s="117"/>
      <c r="F548" s="117"/>
      <c r="G548" s="106" t="str">
        <f t="shared" si="123"/>
        <v/>
      </c>
      <c r="H548" s="38"/>
      <c r="I548" s="14"/>
      <c r="J548" s="144"/>
      <c r="K548" s="148" t="str">
        <f t="shared" si="124"/>
        <v/>
      </c>
      <c r="L548" s="101" t="str">
        <f t="shared" si="125"/>
        <v/>
      </c>
      <c r="M548" s="82"/>
      <c r="N548" s="84"/>
      <c r="O548" s="84"/>
      <c r="P548" s="84"/>
      <c r="Q548" s="15" t="str" cm="1">
        <f t="array" ref="Q548">IF(M548="","",IF($Q$11="4 Beste",SUM(LARGE(M548:P548,{1;2;3;4})),(IF($Q$11="3 Beste",SUM(LARGE(M548:P548,{1;2;3})),(IF($Q$11="2 Beste",SUM(LARGE(M548:P548,{1;2})),IF($Q$11="Bester",LARGE(M548:P548,1))))))))</f>
        <v/>
      </c>
      <c r="R548" s="101" t="str">
        <f t="shared" si="126"/>
        <v/>
      </c>
      <c r="S548" s="82"/>
      <c r="T548" s="84"/>
      <c r="U548" s="84"/>
      <c r="V548" s="84"/>
      <c r="W548" s="16" t="str" cm="1">
        <f t="array" ref="W548">IF(S548="","",IF($W$11="4 Beste",SUM(LARGE(S548:V548,{1;2;3;4})),(IF($W$11="3 Beste",SUM(LARGE(S548:V548,{1;2;3})),(IF($W$11="2 Beste",SUM(LARGE(S548:V548,{1;2})),IF($W$11="Bester",LARGE(S548:V548,1))))))))</f>
        <v/>
      </c>
      <c r="X548" s="101" t="str">
        <f t="shared" si="127"/>
        <v/>
      </c>
      <c r="Y548" s="14"/>
      <c r="Z548" s="101" t="str">
        <f t="shared" si="128"/>
        <v/>
      </c>
      <c r="AA548" s="18"/>
      <c r="AB548" s="23" t="str">
        <f t="shared" si="120"/>
        <v/>
      </c>
      <c r="AC548" s="24" t="str">
        <f t="shared" si="121"/>
        <v/>
      </c>
      <c r="AD548" s="24" t="str">
        <f t="shared" si="122"/>
        <v/>
      </c>
      <c r="AE548" s="22" t="str">
        <f t="shared" si="129"/>
        <v/>
      </c>
      <c r="AF548" s="16" t="str">
        <f t="shared" si="130"/>
        <v/>
      </c>
      <c r="AG548" s="103" t="str">
        <f t="shared" si="131"/>
        <v/>
      </c>
      <c r="AH548" s="25" t="str">
        <f t="shared" si="132"/>
        <v/>
      </c>
      <c r="AI548" s="26" t="str">
        <f t="shared" si="133"/>
        <v/>
      </c>
      <c r="AJ548" s="27" t="str">
        <f t="shared" si="134"/>
        <v/>
      </c>
      <c r="AL548" s="6"/>
      <c r="AM548" s="6"/>
      <c r="AN548" s="6"/>
      <c r="AO548" s="6"/>
      <c r="AP548" s="6"/>
      <c r="AQ548" s="6"/>
      <c r="AR548" s="6"/>
      <c r="AS548" s="6"/>
      <c r="AT548" s="6"/>
      <c r="AU548" s="6"/>
      <c r="AV548" s="6"/>
      <c r="AW548" s="6"/>
      <c r="AX548" s="6"/>
      <c r="AY548" s="6"/>
    </row>
    <row r="549" spans="2:51" ht="18" customHeight="1" x14ac:dyDescent="0.2">
      <c r="B549" s="77">
        <v>538</v>
      </c>
      <c r="C549" s="105"/>
      <c r="D549" s="117"/>
      <c r="E549" s="117"/>
      <c r="F549" s="117"/>
      <c r="G549" s="106" t="str">
        <f t="shared" si="123"/>
        <v/>
      </c>
      <c r="H549" s="38"/>
      <c r="I549" s="14"/>
      <c r="J549" s="144"/>
      <c r="K549" s="148" t="str">
        <f t="shared" si="124"/>
        <v/>
      </c>
      <c r="L549" s="101" t="str">
        <f t="shared" si="125"/>
        <v/>
      </c>
      <c r="M549" s="82"/>
      <c r="N549" s="84"/>
      <c r="O549" s="84"/>
      <c r="P549" s="84"/>
      <c r="Q549" s="15" t="str" cm="1">
        <f t="array" ref="Q549">IF(M549="","",IF($Q$11="4 Beste",SUM(LARGE(M549:P549,{1;2;3;4})),(IF($Q$11="3 Beste",SUM(LARGE(M549:P549,{1;2;3})),(IF($Q$11="2 Beste",SUM(LARGE(M549:P549,{1;2})),IF($Q$11="Bester",LARGE(M549:P549,1))))))))</f>
        <v/>
      </c>
      <c r="R549" s="101" t="str">
        <f t="shared" si="126"/>
        <v/>
      </c>
      <c r="S549" s="82"/>
      <c r="T549" s="84"/>
      <c r="U549" s="84"/>
      <c r="V549" s="84"/>
      <c r="W549" s="16" t="str" cm="1">
        <f t="array" ref="W549">IF(S549="","",IF($W$11="4 Beste",SUM(LARGE(S549:V549,{1;2;3;4})),(IF($W$11="3 Beste",SUM(LARGE(S549:V549,{1;2;3})),(IF($W$11="2 Beste",SUM(LARGE(S549:V549,{1;2})),IF($W$11="Bester",LARGE(S549:V549,1))))))))</f>
        <v/>
      </c>
      <c r="X549" s="101" t="str">
        <f t="shared" si="127"/>
        <v/>
      </c>
      <c r="Y549" s="14"/>
      <c r="Z549" s="101" t="str">
        <f t="shared" si="128"/>
        <v/>
      </c>
      <c r="AA549" s="18"/>
      <c r="AB549" s="23" t="str">
        <f t="shared" si="120"/>
        <v/>
      </c>
      <c r="AC549" s="24" t="str">
        <f t="shared" si="121"/>
        <v/>
      </c>
      <c r="AD549" s="24" t="str">
        <f t="shared" si="122"/>
        <v/>
      </c>
      <c r="AE549" s="22" t="str">
        <f t="shared" si="129"/>
        <v/>
      </c>
      <c r="AF549" s="16" t="str">
        <f t="shared" si="130"/>
        <v/>
      </c>
      <c r="AG549" s="103" t="str">
        <f t="shared" si="131"/>
        <v/>
      </c>
      <c r="AH549" s="25" t="str">
        <f t="shared" si="132"/>
        <v/>
      </c>
      <c r="AI549" s="26" t="str">
        <f t="shared" si="133"/>
        <v/>
      </c>
      <c r="AJ549" s="27" t="str">
        <f t="shared" si="134"/>
        <v/>
      </c>
      <c r="AL549" s="6"/>
      <c r="AM549" s="6"/>
      <c r="AN549" s="6"/>
      <c r="AO549" s="6"/>
      <c r="AP549" s="6"/>
      <c r="AQ549" s="6"/>
      <c r="AR549" s="6"/>
      <c r="AS549" s="6"/>
      <c r="AT549" s="6"/>
      <c r="AU549" s="6"/>
      <c r="AV549" s="6"/>
      <c r="AW549" s="6"/>
      <c r="AX549" s="6"/>
      <c r="AY549" s="6"/>
    </row>
    <row r="550" spans="2:51" ht="18" customHeight="1" x14ac:dyDescent="0.2">
      <c r="B550" s="77">
        <v>539</v>
      </c>
      <c r="C550" s="105"/>
      <c r="D550" s="117"/>
      <c r="E550" s="117"/>
      <c r="F550" s="117"/>
      <c r="G550" s="106" t="str">
        <f t="shared" si="123"/>
        <v/>
      </c>
      <c r="H550" s="38"/>
      <c r="I550" s="14"/>
      <c r="J550" s="144"/>
      <c r="K550" s="148" t="str">
        <f t="shared" si="124"/>
        <v/>
      </c>
      <c r="L550" s="101" t="str">
        <f t="shared" si="125"/>
        <v/>
      </c>
      <c r="M550" s="82"/>
      <c r="N550" s="84"/>
      <c r="O550" s="84"/>
      <c r="P550" s="84"/>
      <c r="Q550" s="15" t="str" cm="1">
        <f t="array" ref="Q550">IF(M550="","",IF($Q$11="4 Beste",SUM(LARGE(M550:P550,{1;2;3;4})),(IF($Q$11="3 Beste",SUM(LARGE(M550:P550,{1;2;3})),(IF($Q$11="2 Beste",SUM(LARGE(M550:P550,{1;2})),IF($Q$11="Bester",LARGE(M550:P550,1))))))))</f>
        <v/>
      </c>
      <c r="R550" s="101" t="str">
        <f t="shared" si="126"/>
        <v/>
      </c>
      <c r="S550" s="82"/>
      <c r="T550" s="84"/>
      <c r="U550" s="84"/>
      <c r="V550" s="84"/>
      <c r="W550" s="16" t="str" cm="1">
        <f t="array" ref="W550">IF(S550="","",IF($W$11="4 Beste",SUM(LARGE(S550:V550,{1;2;3;4})),(IF($W$11="3 Beste",SUM(LARGE(S550:V550,{1;2;3})),(IF($W$11="2 Beste",SUM(LARGE(S550:V550,{1;2})),IF($W$11="Bester",LARGE(S550:V550,1))))))))</f>
        <v/>
      </c>
      <c r="X550" s="101" t="str">
        <f t="shared" si="127"/>
        <v/>
      </c>
      <c r="Y550" s="14"/>
      <c r="Z550" s="101" t="str">
        <f t="shared" si="128"/>
        <v/>
      </c>
      <c r="AA550" s="18"/>
      <c r="AB550" s="23" t="str">
        <f t="shared" si="120"/>
        <v/>
      </c>
      <c r="AC550" s="24" t="str">
        <f t="shared" si="121"/>
        <v/>
      </c>
      <c r="AD550" s="24" t="str">
        <f t="shared" si="122"/>
        <v/>
      </c>
      <c r="AE550" s="22" t="str">
        <f t="shared" si="129"/>
        <v/>
      </c>
      <c r="AF550" s="16" t="str">
        <f t="shared" si="130"/>
        <v/>
      </c>
      <c r="AG550" s="103" t="str">
        <f t="shared" si="131"/>
        <v/>
      </c>
      <c r="AH550" s="25" t="str">
        <f t="shared" si="132"/>
        <v/>
      </c>
      <c r="AI550" s="26" t="str">
        <f t="shared" si="133"/>
        <v/>
      </c>
      <c r="AJ550" s="27" t="str">
        <f t="shared" si="134"/>
        <v/>
      </c>
      <c r="AL550" s="6"/>
      <c r="AM550" s="6"/>
      <c r="AN550" s="6"/>
      <c r="AO550" s="6"/>
      <c r="AP550" s="6"/>
      <c r="AQ550" s="6"/>
      <c r="AR550" s="6"/>
      <c r="AS550" s="6"/>
      <c r="AT550" s="6"/>
      <c r="AU550" s="6"/>
      <c r="AV550" s="6"/>
      <c r="AW550" s="6"/>
      <c r="AX550" s="6"/>
      <c r="AY550" s="6"/>
    </row>
    <row r="551" spans="2:51" ht="18" customHeight="1" x14ac:dyDescent="0.2">
      <c r="B551" s="77">
        <v>540</v>
      </c>
      <c r="C551" s="105"/>
      <c r="D551" s="117"/>
      <c r="E551" s="117"/>
      <c r="F551" s="117"/>
      <c r="G551" s="106" t="str">
        <f t="shared" si="123"/>
        <v/>
      </c>
      <c r="H551" s="38"/>
      <c r="I551" s="14"/>
      <c r="J551" s="144"/>
      <c r="K551" s="148" t="str">
        <f t="shared" si="124"/>
        <v/>
      </c>
      <c r="L551" s="101" t="str">
        <f t="shared" si="125"/>
        <v/>
      </c>
      <c r="M551" s="82"/>
      <c r="N551" s="84"/>
      <c r="O551" s="84"/>
      <c r="P551" s="84"/>
      <c r="Q551" s="15" t="str" cm="1">
        <f t="array" ref="Q551">IF(M551="","",IF($Q$11="4 Beste",SUM(LARGE(M551:P551,{1;2;3;4})),(IF($Q$11="3 Beste",SUM(LARGE(M551:P551,{1;2;3})),(IF($Q$11="2 Beste",SUM(LARGE(M551:P551,{1;2})),IF($Q$11="Bester",LARGE(M551:P551,1))))))))</f>
        <v/>
      </c>
      <c r="R551" s="101" t="str">
        <f t="shared" si="126"/>
        <v/>
      </c>
      <c r="S551" s="82"/>
      <c r="T551" s="84"/>
      <c r="U551" s="84"/>
      <c r="V551" s="84"/>
      <c r="W551" s="16" t="str" cm="1">
        <f t="array" ref="W551">IF(S551="","",IF($W$11="4 Beste",SUM(LARGE(S551:V551,{1;2;3;4})),(IF($W$11="3 Beste",SUM(LARGE(S551:V551,{1;2;3})),(IF($W$11="2 Beste",SUM(LARGE(S551:V551,{1;2})),IF($W$11="Bester",LARGE(S551:V551,1))))))))</f>
        <v/>
      </c>
      <c r="X551" s="101" t="str">
        <f t="shared" si="127"/>
        <v/>
      </c>
      <c r="Y551" s="14"/>
      <c r="Z551" s="101" t="str">
        <f t="shared" si="128"/>
        <v/>
      </c>
      <c r="AA551" s="18"/>
      <c r="AB551" s="23" t="str">
        <f t="shared" si="120"/>
        <v/>
      </c>
      <c r="AC551" s="24" t="str">
        <f t="shared" si="121"/>
        <v/>
      </c>
      <c r="AD551" s="24" t="str">
        <f t="shared" si="122"/>
        <v/>
      </c>
      <c r="AE551" s="22" t="str">
        <f t="shared" si="129"/>
        <v/>
      </c>
      <c r="AF551" s="16" t="str">
        <f t="shared" si="130"/>
        <v/>
      </c>
      <c r="AG551" s="103" t="str">
        <f t="shared" si="131"/>
        <v/>
      </c>
      <c r="AH551" s="25" t="str">
        <f t="shared" si="132"/>
        <v/>
      </c>
      <c r="AI551" s="26" t="str">
        <f t="shared" si="133"/>
        <v/>
      </c>
      <c r="AJ551" s="27" t="str">
        <f t="shared" si="134"/>
        <v/>
      </c>
      <c r="AL551" s="6"/>
      <c r="AM551" s="6"/>
      <c r="AN551" s="6"/>
      <c r="AO551" s="6"/>
      <c r="AP551" s="6"/>
      <c r="AQ551" s="6"/>
      <c r="AR551" s="6"/>
      <c r="AS551" s="6"/>
      <c r="AT551" s="6"/>
      <c r="AU551" s="6"/>
      <c r="AV551" s="6"/>
      <c r="AW551" s="6"/>
      <c r="AX551" s="6"/>
      <c r="AY551" s="6"/>
    </row>
    <row r="552" spans="2:51" ht="18" customHeight="1" x14ac:dyDescent="0.2">
      <c r="B552" s="77">
        <v>541</v>
      </c>
      <c r="C552" s="105"/>
      <c r="D552" s="117"/>
      <c r="E552" s="117"/>
      <c r="F552" s="117"/>
      <c r="G552" s="106" t="str">
        <f t="shared" si="123"/>
        <v/>
      </c>
      <c r="H552" s="38"/>
      <c r="I552" s="14"/>
      <c r="J552" s="144"/>
      <c r="K552" s="148" t="str">
        <f t="shared" si="124"/>
        <v/>
      </c>
      <c r="L552" s="101" t="str">
        <f t="shared" si="125"/>
        <v/>
      </c>
      <c r="M552" s="82"/>
      <c r="N552" s="84"/>
      <c r="O552" s="84"/>
      <c r="P552" s="84"/>
      <c r="Q552" s="15" t="str" cm="1">
        <f t="array" ref="Q552">IF(M552="","",IF($Q$11="4 Beste",SUM(LARGE(M552:P552,{1;2;3;4})),(IF($Q$11="3 Beste",SUM(LARGE(M552:P552,{1;2;3})),(IF($Q$11="2 Beste",SUM(LARGE(M552:P552,{1;2})),IF($Q$11="Bester",LARGE(M552:P552,1))))))))</f>
        <v/>
      </c>
      <c r="R552" s="101" t="str">
        <f t="shared" si="126"/>
        <v/>
      </c>
      <c r="S552" s="82"/>
      <c r="T552" s="84"/>
      <c r="U552" s="84"/>
      <c r="V552" s="84"/>
      <c r="W552" s="16" t="str" cm="1">
        <f t="array" ref="W552">IF(S552="","",IF($W$11="4 Beste",SUM(LARGE(S552:V552,{1;2;3;4})),(IF($W$11="3 Beste",SUM(LARGE(S552:V552,{1;2;3})),(IF($W$11="2 Beste",SUM(LARGE(S552:V552,{1;2})),IF($W$11="Bester",LARGE(S552:V552,1))))))))</f>
        <v/>
      </c>
      <c r="X552" s="101" t="str">
        <f t="shared" si="127"/>
        <v/>
      </c>
      <c r="Y552" s="14"/>
      <c r="Z552" s="101" t="str">
        <f t="shared" si="128"/>
        <v/>
      </c>
      <c r="AA552" s="18"/>
      <c r="AB552" s="23" t="str">
        <f t="shared" si="120"/>
        <v/>
      </c>
      <c r="AC552" s="24" t="str">
        <f t="shared" si="121"/>
        <v/>
      </c>
      <c r="AD552" s="24" t="str">
        <f t="shared" si="122"/>
        <v/>
      </c>
      <c r="AE552" s="22" t="str">
        <f t="shared" si="129"/>
        <v/>
      </c>
      <c r="AF552" s="16" t="str">
        <f t="shared" si="130"/>
        <v/>
      </c>
      <c r="AG552" s="103" t="str">
        <f t="shared" si="131"/>
        <v/>
      </c>
      <c r="AH552" s="25" t="str">
        <f t="shared" si="132"/>
        <v/>
      </c>
      <c r="AI552" s="26" t="str">
        <f t="shared" si="133"/>
        <v/>
      </c>
      <c r="AJ552" s="27" t="str">
        <f t="shared" si="134"/>
        <v/>
      </c>
      <c r="AL552" s="6"/>
      <c r="AM552" s="6"/>
      <c r="AN552" s="6"/>
      <c r="AO552" s="6"/>
      <c r="AP552" s="6"/>
      <c r="AQ552" s="6"/>
      <c r="AR552" s="6"/>
      <c r="AS552" s="6"/>
      <c r="AT552" s="6"/>
      <c r="AU552" s="6"/>
      <c r="AV552" s="6"/>
      <c r="AW552" s="6"/>
      <c r="AX552" s="6"/>
      <c r="AY552" s="6"/>
    </row>
    <row r="553" spans="2:51" ht="18" customHeight="1" x14ac:dyDescent="0.2">
      <c r="B553" s="77">
        <v>542</v>
      </c>
      <c r="C553" s="105"/>
      <c r="D553" s="117"/>
      <c r="E553" s="117"/>
      <c r="F553" s="117"/>
      <c r="G553" s="106" t="str">
        <f t="shared" si="123"/>
        <v/>
      </c>
      <c r="H553" s="38"/>
      <c r="I553" s="14"/>
      <c r="J553" s="144"/>
      <c r="K553" s="148" t="str">
        <f t="shared" si="124"/>
        <v/>
      </c>
      <c r="L553" s="101" t="str">
        <f t="shared" si="125"/>
        <v/>
      </c>
      <c r="M553" s="82"/>
      <c r="N553" s="84"/>
      <c r="O553" s="84"/>
      <c r="P553" s="84"/>
      <c r="Q553" s="15" t="str" cm="1">
        <f t="array" ref="Q553">IF(M553="","",IF($Q$11="4 Beste",SUM(LARGE(M553:P553,{1;2;3;4})),(IF($Q$11="3 Beste",SUM(LARGE(M553:P553,{1;2;3})),(IF($Q$11="2 Beste",SUM(LARGE(M553:P553,{1;2})),IF($Q$11="Bester",LARGE(M553:P553,1))))))))</f>
        <v/>
      </c>
      <c r="R553" s="101" t="str">
        <f t="shared" si="126"/>
        <v/>
      </c>
      <c r="S553" s="82"/>
      <c r="T553" s="84"/>
      <c r="U553" s="84"/>
      <c r="V553" s="84"/>
      <c r="W553" s="16" t="str" cm="1">
        <f t="array" ref="W553">IF(S553="","",IF($W$11="4 Beste",SUM(LARGE(S553:V553,{1;2;3;4})),(IF($W$11="3 Beste",SUM(LARGE(S553:V553,{1;2;3})),(IF($W$11="2 Beste",SUM(LARGE(S553:V553,{1;2})),IF($W$11="Bester",LARGE(S553:V553,1))))))))</f>
        <v/>
      </c>
      <c r="X553" s="101" t="str">
        <f t="shared" si="127"/>
        <v/>
      </c>
      <c r="Y553" s="14"/>
      <c r="Z553" s="101" t="str">
        <f t="shared" si="128"/>
        <v/>
      </c>
      <c r="AA553" s="18"/>
      <c r="AB553" s="23" t="str">
        <f t="shared" si="120"/>
        <v/>
      </c>
      <c r="AC553" s="24" t="str">
        <f t="shared" si="121"/>
        <v/>
      </c>
      <c r="AD553" s="24" t="str">
        <f t="shared" si="122"/>
        <v/>
      </c>
      <c r="AE553" s="22" t="str">
        <f t="shared" si="129"/>
        <v/>
      </c>
      <c r="AF553" s="16" t="str">
        <f t="shared" si="130"/>
        <v/>
      </c>
      <c r="AG553" s="103" t="str">
        <f t="shared" si="131"/>
        <v/>
      </c>
      <c r="AH553" s="25" t="str">
        <f t="shared" si="132"/>
        <v/>
      </c>
      <c r="AI553" s="26" t="str">
        <f t="shared" si="133"/>
        <v/>
      </c>
      <c r="AJ553" s="27" t="str">
        <f t="shared" si="134"/>
        <v/>
      </c>
      <c r="AL553" s="6"/>
      <c r="AM553" s="6"/>
      <c r="AN553" s="6"/>
      <c r="AO553" s="6"/>
      <c r="AP553" s="6"/>
      <c r="AQ553" s="6"/>
      <c r="AR553" s="6"/>
      <c r="AS553" s="6"/>
      <c r="AT553" s="6"/>
      <c r="AU553" s="6"/>
      <c r="AV553" s="6"/>
      <c r="AW553" s="6"/>
      <c r="AX553" s="6"/>
      <c r="AY553" s="6"/>
    </row>
    <row r="554" spans="2:51" ht="18" customHeight="1" x14ac:dyDescent="0.2">
      <c r="B554" s="77">
        <v>543</v>
      </c>
      <c r="C554" s="105"/>
      <c r="D554" s="117"/>
      <c r="E554" s="117"/>
      <c r="F554" s="117"/>
      <c r="G554" s="106" t="str">
        <f t="shared" si="123"/>
        <v/>
      </c>
      <c r="H554" s="38"/>
      <c r="I554" s="14"/>
      <c r="J554" s="144"/>
      <c r="K554" s="148" t="str">
        <f t="shared" si="124"/>
        <v/>
      </c>
      <c r="L554" s="101" t="str">
        <f t="shared" si="125"/>
        <v/>
      </c>
      <c r="M554" s="82"/>
      <c r="N554" s="84"/>
      <c r="O554" s="84"/>
      <c r="P554" s="84"/>
      <c r="Q554" s="15" t="str" cm="1">
        <f t="array" ref="Q554">IF(M554="","",IF($Q$11="4 Beste",SUM(LARGE(M554:P554,{1;2;3;4})),(IF($Q$11="3 Beste",SUM(LARGE(M554:P554,{1;2;3})),(IF($Q$11="2 Beste",SUM(LARGE(M554:P554,{1;2})),IF($Q$11="Bester",LARGE(M554:P554,1))))))))</f>
        <v/>
      </c>
      <c r="R554" s="101" t="str">
        <f t="shared" si="126"/>
        <v/>
      </c>
      <c r="S554" s="82"/>
      <c r="T554" s="84"/>
      <c r="U554" s="84"/>
      <c r="V554" s="84"/>
      <c r="W554" s="16" t="str" cm="1">
        <f t="array" ref="W554">IF(S554="","",IF($W$11="4 Beste",SUM(LARGE(S554:V554,{1;2;3;4})),(IF($W$11="3 Beste",SUM(LARGE(S554:V554,{1;2;3})),(IF($W$11="2 Beste",SUM(LARGE(S554:V554,{1;2})),IF($W$11="Bester",LARGE(S554:V554,1))))))))</f>
        <v/>
      </c>
      <c r="X554" s="101" t="str">
        <f t="shared" si="127"/>
        <v/>
      </c>
      <c r="Y554" s="14"/>
      <c r="Z554" s="101" t="str">
        <f t="shared" si="128"/>
        <v/>
      </c>
      <c r="AA554" s="18"/>
      <c r="AB554" s="23" t="str">
        <f t="shared" si="120"/>
        <v/>
      </c>
      <c r="AC554" s="24" t="str">
        <f t="shared" si="121"/>
        <v/>
      </c>
      <c r="AD554" s="24" t="str">
        <f t="shared" si="122"/>
        <v/>
      </c>
      <c r="AE554" s="22" t="str">
        <f t="shared" si="129"/>
        <v/>
      </c>
      <c r="AF554" s="16" t="str">
        <f t="shared" si="130"/>
        <v/>
      </c>
      <c r="AG554" s="103" t="str">
        <f t="shared" si="131"/>
        <v/>
      </c>
      <c r="AH554" s="25" t="str">
        <f t="shared" si="132"/>
        <v/>
      </c>
      <c r="AI554" s="26" t="str">
        <f t="shared" si="133"/>
        <v/>
      </c>
      <c r="AJ554" s="27" t="str">
        <f t="shared" si="134"/>
        <v/>
      </c>
      <c r="AL554" s="6"/>
      <c r="AM554" s="6"/>
      <c r="AN554" s="6"/>
      <c r="AO554" s="6"/>
      <c r="AP554" s="6"/>
      <c r="AQ554" s="6"/>
      <c r="AR554" s="6"/>
      <c r="AS554" s="6"/>
      <c r="AT554" s="6"/>
      <c r="AU554" s="6"/>
      <c r="AV554" s="6"/>
      <c r="AW554" s="6"/>
      <c r="AX554" s="6"/>
      <c r="AY554" s="6"/>
    </row>
    <row r="555" spans="2:51" ht="18" customHeight="1" x14ac:dyDescent="0.2">
      <c r="B555" s="77">
        <v>544</v>
      </c>
      <c r="C555" s="105"/>
      <c r="D555" s="117"/>
      <c r="E555" s="117"/>
      <c r="F555" s="117"/>
      <c r="G555" s="106" t="str">
        <f t="shared" si="123"/>
        <v/>
      </c>
      <c r="H555" s="38"/>
      <c r="I555" s="14"/>
      <c r="J555" s="144"/>
      <c r="K555" s="148" t="str">
        <f t="shared" si="124"/>
        <v/>
      </c>
      <c r="L555" s="101" t="str">
        <f t="shared" si="125"/>
        <v/>
      </c>
      <c r="M555" s="82"/>
      <c r="N555" s="84"/>
      <c r="O555" s="84"/>
      <c r="P555" s="84"/>
      <c r="Q555" s="15" t="str" cm="1">
        <f t="array" ref="Q555">IF(M555="","",IF($Q$11="4 Beste",SUM(LARGE(M555:P555,{1;2;3;4})),(IF($Q$11="3 Beste",SUM(LARGE(M555:P555,{1;2;3})),(IF($Q$11="2 Beste",SUM(LARGE(M555:P555,{1;2})),IF($Q$11="Bester",LARGE(M555:P555,1))))))))</f>
        <v/>
      </c>
      <c r="R555" s="101" t="str">
        <f t="shared" si="126"/>
        <v/>
      </c>
      <c r="S555" s="82"/>
      <c r="T555" s="84"/>
      <c r="U555" s="84"/>
      <c r="V555" s="84"/>
      <c r="W555" s="16" t="str" cm="1">
        <f t="array" ref="W555">IF(S555="","",IF($W$11="4 Beste",SUM(LARGE(S555:V555,{1;2;3;4})),(IF($W$11="3 Beste",SUM(LARGE(S555:V555,{1;2;3})),(IF($W$11="2 Beste",SUM(LARGE(S555:V555,{1;2})),IF($W$11="Bester",LARGE(S555:V555,1))))))))</f>
        <v/>
      </c>
      <c r="X555" s="101" t="str">
        <f t="shared" si="127"/>
        <v/>
      </c>
      <c r="Y555" s="14"/>
      <c r="Z555" s="101" t="str">
        <f t="shared" si="128"/>
        <v/>
      </c>
      <c r="AA555" s="18"/>
      <c r="AB555" s="23" t="str">
        <f t="shared" si="120"/>
        <v/>
      </c>
      <c r="AC555" s="24" t="str">
        <f t="shared" si="121"/>
        <v/>
      </c>
      <c r="AD555" s="24" t="str">
        <f t="shared" si="122"/>
        <v/>
      </c>
      <c r="AE555" s="22" t="str">
        <f t="shared" si="129"/>
        <v/>
      </c>
      <c r="AF555" s="16" t="str">
        <f t="shared" si="130"/>
        <v/>
      </c>
      <c r="AG555" s="103" t="str">
        <f t="shared" si="131"/>
        <v/>
      </c>
      <c r="AH555" s="25" t="str">
        <f t="shared" si="132"/>
        <v/>
      </c>
      <c r="AI555" s="26" t="str">
        <f t="shared" si="133"/>
        <v/>
      </c>
      <c r="AJ555" s="27" t="str">
        <f t="shared" si="134"/>
        <v/>
      </c>
      <c r="AL555" s="6"/>
      <c r="AM555" s="6"/>
      <c r="AN555" s="6"/>
      <c r="AO555" s="6"/>
      <c r="AP555" s="6"/>
      <c r="AQ555" s="6"/>
      <c r="AR555" s="6"/>
      <c r="AS555" s="6"/>
      <c r="AT555" s="6"/>
      <c r="AU555" s="6"/>
      <c r="AV555" s="6"/>
      <c r="AW555" s="6"/>
      <c r="AX555" s="6"/>
      <c r="AY555" s="6"/>
    </row>
    <row r="556" spans="2:51" ht="18" customHeight="1" x14ac:dyDescent="0.2">
      <c r="B556" s="77">
        <v>545</v>
      </c>
      <c r="C556" s="105"/>
      <c r="D556" s="117"/>
      <c r="E556" s="117"/>
      <c r="F556" s="117"/>
      <c r="G556" s="106" t="str">
        <f t="shared" si="123"/>
        <v/>
      </c>
      <c r="H556" s="38"/>
      <c r="I556" s="14"/>
      <c r="J556" s="144"/>
      <c r="K556" s="148" t="str">
        <f t="shared" si="124"/>
        <v/>
      </c>
      <c r="L556" s="101" t="str">
        <f t="shared" si="125"/>
        <v/>
      </c>
      <c r="M556" s="82"/>
      <c r="N556" s="84"/>
      <c r="O556" s="84"/>
      <c r="P556" s="84"/>
      <c r="Q556" s="15" t="str" cm="1">
        <f t="array" ref="Q556">IF(M556="","",IF($Q$11="4 Beste",SUM(LARGE(M556:P556,{1;2;3;4})),(IF($Q$11="3 Beste",SUM(LARGE(M556:P556,{1;2;3})),(IF($Q$11="2 Beste",SUM(LARGE(M556:P556,{1;2})),IF($Q$11="Bester",LARGE(M556:P556,1))))))))</f>
        <v/>
      </c>
      <c r="R556" s="101" t="str">
        <f t="shared" si="126"/>
        <v/>
      </c>
      <c r="S556" s="82"/>
      <c r="T556" s="84"/>
      <c r="U556" s="84"/>
      <c r="V556" s="84"/>
      <c r="W556" s="16" t="str" cm="1">
        <f t="array" ref="W556">IF(S556="","",IF($W$11="4 Beste",SUM(LARGE(S556:V556,{1;2;3;4})),(IF($W$11="3 Beste",SUM(LARGE(S556:V556,{1;2;3})),(IF($W$11="2 Beste",SUM(LARGE(S556:V556,{1;2})),IF($W$11="Bester",LARGE(S556:V556,1))))))))</f>
        <v/>
      </c>
      <c r="X556" s="101" t="str">
        <f t="shared" si="127"/>
        <v/>
      </c>
      <c r="Y556" s="14"/>
      <c r="Z556" s="101" t="str">
        <f t="shared" si="128"/>
        <v/>
      </c>
      <c r="AA556" s="18"/>
      <c r="AB556" s="23" t="str">
        <f t="shared" si="120"/>
        <v/>
      </c>
      <c r="AC556" s="24" t="str">
        <f t="shared" si="121"/>
        <v/>
      </c>
      <c r="AD556" s="24" t="str">
        <f t="shared" si="122"/>
        <v/>
      </c>
      <c r="AE556" s="22" t="str">
        <f t="shared" si="129"/>
        <v/>
      </c>
      <c r="AF556" s="16" t="str">
        <f t="shared" si="130"/>
        <v/>
      </c>
      <c r="AG556" s="103" t="str">
        <f t="shared" si="131"/>
        <v/>
      </c>
      <c r="AH556" s="25" t="str">
        <f t="shared" si="132"/>
        <v/>
      </c>
      <c r="AI556" s="26" t="str">
        <f t="shared" si="133"/>
        <v/>
      </c>
      <c r="AJ556" s="27" t="str">
        <f t="shared" si="134"/>
        <v/>
      </c>
      <c r="AL556" s="6"/>
      <c r="AM556" s="6"/>
      <c r="AN556" s="6"/>
      <c r="AO556" s="6"/>
      <c r="AP556" s="6"/>
      <c r="AQ556" s="6"/>
      <c r="AR556" s="6"/>
      <c r="AS556" s="6"/>
      <c r="AT556" s="6"/>
      <c r="AU556" s="6"/>
      <c r="AV556" s="6"/>
      <c r="AW556" s="6"/>
      <c r="AX556" s="6"/>
      <c r="AY556" s="6"/>
    </row>
    <row r="557" spans="2:51" ht="18" customHeight="1" x14ac:dyDescent="0.2">
      <c r="B557" s="77">
        <v>546</v>
      </c>
      <c r="C557" s="105"/>
      <c r="D557" s="117"/>
      <c r="E557" s="117"/>
      <c r="F557" s="117"/>
      <c r="G557" s="106" t="str">
        <f t="shared" si="123"/>
        <v/>
      </c>
      <c r="H557" s="38"/>
      <c r="I557" s="14"/>
      <c r="J557" s="144"/>
      <c r="K557" s="148" t="str">
        <f t="shared" si="124"/>
        <v/>
      </c>
      <c r="L557" s="101" t="str">
        <f t="shared" si="125"/>
        <v/>
      </c>
      <c r="M557" s="82"/>
      <c r="N557" s="84"/>
      <c r="O557" s="84"/>
      <c r="P557" s="84"/>
      <c r="Q557" s="15" t="str" cm="1">
        <f t="array" ref="Q557">IF(M557="","",IF($Q$11="4 Beste",SUM(LARGE(M557:P557,{1;2;3;4})),(IF($Q$11="3 Beste",SUM(LARGE(M557:P557,{1;2;3})),(IF($Q$11="2 Beste",SUM(LARGE(M557:P557,{1;2})),IF($Q$11="Bester",LARGE(M557:P557,1))))))))</f>
        <v/>
      </c>
      <c r="R557" s="101" t="str">
        <f t="shared" si="126"/>
        <v/>
      </c>
      <c r="S557" s="82"/>
      <c r="T557" s="84"/>
      <c r="U557" s="84"/>
      <c r="V557" s="84"/>
      <c r="W557" s="16" t="str" cm="1">
        <f t="array" ref="W557">IF(S557="","",IF($W$11="4 Beste",SUM(LARGE(S557:V557,{1;2;3;4})),(IF($W$11="3 Beste",SUM(LARGE(S557:V557,{1;2;3})),(IF($W$11="2 Beste",SUM(LARGE(S557:V557,{1;2})),IF($W$11="Bester",LARGE(S557:V557,1))))))))</f>
        <v/>
      </c>
      <c r="X557" s="101" t="str">
        <f t="shared" si="127"/>
        <v/>
      </c>
      <c r="Y557" s="14"/>
      <c r="Z557" s="101" t="str">
        <f t="shared" si="128"/>
        <v/>
      </c>
      <c r="AA557" s="18"/>
      <c r="AB557" s="23" t="str">
        <f t="shared" si="120"/>
        <v/>
      </c>
      <c r="AC557" s="24" t="str">
        <f t="shared" si="121"/>
        <v/>
      </c>
      <c r="AD557" s="24" t="str">
        <f t="shared" si="122"/>
        <v/>
      </c>
      <c r="AE557" s="22" t="str">
        <f t="shared" si="129"/>
        <v/>
      </c>
      <c r="AF557" s="16" t="str">
        <f t="shared" si="130"/>
        <v/>
      </c>
      <c r="AG557" s="103" t="str">
        <f t="shared" si="131"/>
        <v/>
      </c>
      <c r="AH557" s="25" t="str">
        <f t="shared" si="132"/>
        <v/>
      </c>
      <c r="AI557" s="26" t="str">
        <f t="shared" si="133"/>
        <v/>
      </c>
      <c r="AJ557" s="27" t="str">
        <f t="shared" si="134"/>
        <v/>
      </c>
      <c r="AL557" s="6"/>
      <c r="AM557" s="6"/>
      <c r="AN557" s="6"/>
      <c r="AO557" s="6"/>
      <c r="AP557" s="6"/>
      <c r="AQ557" s="6"/>
      <c r="AR557" s="6"/>
      <c r="AS557" s="6"/>
      <c r="AT557" s="6"/>
      <c r="AU557" s="6"/>
      <c r="AV557" s="6"/>
      <c r="AW557" s="6"/>
      <c r="AX557" s="6"/>
      <c r="AY557" s="6"/>
    </row>
    <row r="558" spans="2:51" ht="18" customHeight="1" x14ac:dyDescent="0.2">
      <c r="B558" s="77">
        <v>547</v>
      </c>
      <c r="C558" s="105"/>
      <c r="D558" s="117"/>
      <c r="E558" s="117"/>
      <c r="F558" s="117"/>
      <c r="G558" s="106" t="str">
        <f t="shared" si="123"/>
        <v/>
      </c>
      <c r="H558" s="38"/>
      <c r="I558" s="14"/>
      <c r="J558" s="144"/>
      <c r="K558" s="148" t="str">
        <f t="shared" si="124"/>
        <v/>
      </c>
      <c r="L558" s="101" t="str">
        <f t="shared" si="125"/>
        <v/>
      </c>
      <c r="M558" s="82"/>
      <c r="N558" s="84"/>
      <c r="O558" s="84"/>
      <c r="P558" s="84"/>
      <c r="Q558" s="15" t="str" cm="1">
        <f t="array" ref="Q558">IF(M558="","",IF($Q$11="4 Beste",SUM(LARGE(M558:P558,{1;2;3;4})),(IF($Q$11="3 Beste",SUM(LARGE(M558:P558,{1;2;3})),(IF($Q$11="2 Beste",SUM(LARGE(M558:P558,{1;2})),IF($Q$11="Bester",LARGE(M558:P558,1))))))))</f>
        <v/>
      </c>
      <c r="R558" s="101" t="str">
        <f t="shared" si="126"/>
        <v/>
      </c>
      <c r="S558" s="82"/>
      <c r="T558" s="84"/>
      <c r="U558" s="84"/>
      <c r="V558" s="84"/>
      <c r="W558" s="16" t="str" cm="1">
        <f t="array" ref="W558">IF(S558="","",IF($W$11="4 Beste",SUM(LARGE(S558:V558,{1;2;3;4})),(IF($W$11="3 Beste",SUM(LARGE(S558:V558,{1;2;3})),(IF($W$11="2 Beste",SUM(LARGE(S558:V558,{1;2})),IF($W$11="Bester",LARGE(S558:V558,1))))))))</f>
        <v/>
      </c>
      <c r="X558" s="101" t="str">
        <f t="shared" si="127"/>
        <v/>
      </c>
      <c r="Y558" s="14"/>
      <c r="Z558" s="101" t="str">
        <f t="shared" si="128"/>
        <v/>
      </c>
      <c r="AA558" s="18"/>
      <c r="AB558" s="23" t="str">
        <f t="shared" si="120"/>
        <v/>
      </c>
      <c r="AC558" s="24" t="str">
        <f t="shared" si="121"/>
        <v/>
      </c>
      <c r="AD558" s="24" t="str">
        <f t="shared" si="122"/>
        <v/>
      </c>
      <c r="AE558" s="22" t="str">
        <f t="shared" si="129"/>
        <v/>
      </c>
      <c r="AF558" s="16" t="str">
        <f t="shared" si="130"/>
        <v/>
      </c>
      <c r="AG558" s="103" t="str">
        <f t="shared" si="131"/>
        <v/>
      </c>
      <c r="AH558" s="25" t="str">
        <f t="shared" si="132"/>
        <v/>
      </c>
      <c r="AI558" s="26" t="str">
        <f t="shared" si="133"/>
        <v/>
      </c>
      <c r="AJ558" s="27" t="str">
        <f t="shared" si="134"/>
        <v/>
      </c>
      <c r="AL558" s="6"/>
      <c r="AM558" s="6"/>
      <c r="AN558" s="6"/>
      <c r="AO558" s="6"/>
      <c r="AP558" s="6"/>
      <c r="AQ558" s="6"/>
      <c r="AR558" s="6"/>
      <c r="AS558" s="6"/>
      <c r="AT558" s="6"/>
      <c r="AU558" s="6"/>
      <c r="AV558" s="6"/>
      <c r="AW558" s="6"/>
      <c r="AX558" s="6"/>
      <c r="AY558" s="6"/>
    </row>
    <row r="559" spans="2:51" ht="18" customHeight="1" x14ac:dyDescent="0.2">
      <c r="B559" s="77">
        <v>548</v>
      </c>
      <c r="C559" s="105"/>
      <c r="D559" s="117"/>
      <c r="E559" s="117"/>
      <c r="F559" s="117"/>
      <c r="G559" s="106" t="str">
        <f t="shared" si="123"/>
        <v/>
      </c>
      <c r="H559" s="38"/>
      <c r="I559" s="14"/>
      <c r="J559" s="144"/>
      <c r="K559" s="148" t="str">
        <f t="shared" si="124"/>
        <v/>
      </c>
      <c r="L559" s="101" t="str">
        <f t="shared" si="125"/>
        <v/>
      </c>
      <c r="M559" s="82"/>
      <c r="N559" s="84"/>
      <c r="O559" s="84"/>
      <c r="P559" s="84"/>
      <c r="Q559" s="15" t="str" cm="1">
        <f t="array" ref="Q559">IF(M559="","",IF($Q$11="4 Beste",SUM(LARGE(M559:P559,{1;2;3;4})),(IF($Q$11="3 Beste",SUM(LARGE(M559:P559,{1;2;3})),(IF($Q$11="2 Beste",SUM(LARGE(M559:P559,{1;2})),IF($Q$11="Bester",LARGE(M559:P559,1))))))))</f>
        <v/>
      </c>
      <c r="R559" s="101" t="str">
        <f t="shared" si="126"/>
        <v/>
      </c>
      <c r="S559" s="82"/>
      <c r="T559" s="84"/>
      <c r="U559" s="84"/>
      <c r="V559" s="84"/>
      <c r="W559" s="16" t="str" cm="1">
        <f t="array" ref="W559">IF(S559="","",IF($W$11="4 Beste",SUM(LARGE(S559:V559,{1;2;3;4})),(IF($W$11="3 Beste",SUM(LARGE(S559:V559,{1;2;3})),(IF($W$11="2 Beste",SUM(LARGE(S559:V559,{1;2})),IF($W$11="Bester",LARGE(S559:V559,1))))))))</f>
        <v/>
      </c>
      <c r="X559" s="101" t="str">
        <f t="shared" si="127"/>
        <v/>
      </c>
      <c r="Y559" s="14"/>
      <c r="Z559" s="101" t="str">
        <f t="shared" si="128"/>
        <v/>
      </c>
      <c r="AA559" s="18"/>
      <c r="AB559" s="23" t="str">
        <f t="shared" si="120"/>
        <v/>
      </c>
      <c r="AC559" s="24" t="str">
        <f t="shared" si="121"/>
        <v/>
      </c>
      <c r="AD559" s="24" t="str">
        <f t="shared" si="122"/>
        <v/>
      </c>
      <c r="AE559" s="22" t="str">
        <f t="shared" si="129"/>
        <v/>
      </c>
      <c r="AF559" s="16" t="str">
        <f t="shared" si="130"/>
        <v/>
      </c>
      <c r="AG559" s="103" t="str">
        <f t="shared" si="131"/>
        <v/>
      </c>
      <c r="AH559" s="25" t="str">
        <f t="shared" si="132"/>
        <v/>
      </c>
      <c r="AI559" s="26" t="str">
        <f t="shared" si="133"/>
        <v/>
      </c>
      <c r="AJ559" s="27" t="str">
        <f t="shared" si="134"/>
        <v/>
      </c>
      <c r="AL559" s="6"/>
      <c r="AM559" s="6"/>
      <c r="AN559" s="6"/>
      <c r="AO559" s="6"/>
      <c r="AP559" s="6"/>
      <c r="AQ559" s="6"/>
      <c r="AR559" s="6"/>
      <c r="AS559" s="6"/>
      <c r="AT559" s="6"/>
      <c r="AU559" s="6"/>
      <c r="AV559" s="6"/>
      <c r="AW559" s="6"/>
      <c r="AX559" s="6"/>
      <c r="AY559" s="6"/>
    </row>
    <row r="560" spans="2:51" ht="18" customHeight="1" x14ac:dyDescent="0.2">
      <c r="B560" s="77">
        <v>549</v>
      </c>
      <c r="C560" s="105"/>
      <c r="D560" s="117"/>
      <c r="E560" s="117"/>
      <c r="F560" s="117"/>
      <c r="G560" s="106" t="str">
        <f t="shared" si="123"/>
        <v/>
      </c>
      <c r="H560" s="38"/>
      <c r="I560" s="14"/>
      <c r="J560" s="144"/>
      <c r="K560" s="148" t="str">
        <f t="shared" si="124"/>
        <v/>
      </c>
      <c r="L560" s="101" t="str">
        <f t="shared" si="125"/>
        <v/>
      </c>
      <c r="M560" s="82"/>
      <c r="N560" s="84"/>
      <c r="O560" s="84"/>
      <c r="P560" s="84"/>
      <c r="Q560" s="15" t="str" cm="1">
        <f t="array" ref="Q560">IF(M560="","",IF($Q$11="4 Beste",SUM(LARGE(M560:P560,{1;2;3;4})),(IF($Q$11="3 Beste",SUM(LARGE(M560:P560,{1;2;3})),(IF($Q$11="2 Beste",SUM(LARGE(M560:P560,{1;2})),IF($Q$11="Bester",LARGE(M560:P560,1))))))))</f>
        <v/>
      </c>
      <c r="R560" s="101" t="str">
        <f t="shared" si="126"/>
        <v/>
      </c>
      <c r="S560" s="82"/>
      <c r="T560" s="84"/>
      <c r="U560" s="84"/>
      <c r="V560" s="84"/>
      <c r="W560" s="16" t="str" cm="1">
        <f t="array" ref="W560">IF(S560="","",IF($W$11="4 Beste",SUM(LARGE(S560:V560,{1;2;3;4})),(IF($W$11="3 Beste",SUM(LARGE(S560:V560,{1;2;3})),(IF($W$11="2 Beste",SUM(LARGE(S560:V560,{1;2})),IF($W$11="Bester",LARGE(S560:V560,1))))))))</f>
        <v/>
      </c>
      <c r="X560" s="101" t="str">
        <f t="shared" si="127"/>
        <v/>
      </c>
      <c r="Y560" s="14"/>
      <c r="Z560" s="101" t="str">
        <f t="shared" si="128"/>
        <v/>
      </c>
      <c r="AA560" s="18"/>
      <c r="AB560" s="23" t="str">
        <f t="shared" si="120"/>
        <v/>
      </c>
      <c r="AC560" s="24" t="str">
        <f t="shared" si="121"/>
        <v/>
      </c>
      <c r="AD560" s="24" t="str">
        <f t="shared" si="122"/>
        <v/>
      </c>
      <c r="AE560" s="22" t="str">
        <f t="shared" si="129"/>
        <v/>
      </c>
      <c r="AF560" s="16" t="str">
        <f t="shared" si="130"/>
        <v/>
      </c>
      <c r="AG560" s="103" t="str">
        <f t="shared" si="131"/>
        <v/>
      </c>
      <c r="AH560" s="25" t="str">
        <f t="shared" si="132"/>
        <v/>
      </c>
      <c r="AI560" s="26" t="str">
        <f t="shared" si="133"/>
        <v/>
      </c>
      <c r="AJ560" s="27" t="str">
        <f t="shared" si="134"/>
        <v/>
      </c>
      <c r="AL560" s="6"/>
      <c r="AM560" s="6"/>
      <c r="AN560" s="6"/>
      <c r="AO560" s="6"/>
      <c r="AP560" s="6"/>
      <c r="AQ560" s="6"/>
      <c r="AR560" s="6"/>
      <c r="AS560" s="6"/>
      <c r="AT560" s="6"/>
      <c r="AU560" s="6"/>
      <c r="AV560" s="6"/>
      <c r="AW560" s="6"/>
      <c r="AX560" s="6"/>
      <c r="AY560" s="6"/>
    </row>
    <row r="561" spans="2:51" ht="18" customHeight="1" x14ac:dyDescent="0.2">
      <c r="B561" s="77">
        <v>550</v>
      </c>
      <c r="C561" s="105"/>
      <c r="D561" s="117"/>
      <c r="E561" s="117"/>
      <c r="F561" s="117"/>
      <c r="G561" s="106" t="str">
        <f t="shared" si="123"/>
        <v/>
      </c>
      <c r="H561" s="38"/>
      <c r="I561" s="14"/>
      <c r="J561" s="144"/>
      <c r="K561" s="148" t="str">
        <f t="shared" si="124"/>
        <v/>
      </c>
      <c r="L561" s="101" t="str">
        <f t="shared" si="125"/>
        <v/>
      </c>
      <c r="M561" s="82"/>
      <c r="N561" s="84"/>
      <c r="O561" s="84"/>
      <c r="P561" s="84"/>
      <c r="Q561" s="15" t="str" cm="1">
        <f t="array" ref="Q561">IF(M561="","",IF($Q$11="4 Beste",SUM(LARGE(M561:P561,{1;2;3;4})),(IF($Q$11="3 Beste",SUM(LARGE(M561:P561,{1;2;3})),(IF($Q$11="2 Beste",SUM(LARGE(M561:P561,{1;2})),IF($Q$11="Bester",LARGE(M561:P561,1))))))))</f>
        <v/>
      </c>
      <c r="R561" s="101" t="str">
        <f t="shared" si="126"/>
        <v/>
      </c>
      <c r="S561" s="82"/>
      <c r="T561" s="84"/>
      <c r="U561" s="84"/>
      <c r="V561" s="84"/>
      <c r="W561" s="16" t="str" cm="1">
        <f t="array" ref="W561">IF(S561="","",IF($W$11="4 Beste",SUM(LARGE(S561:V561,{1;2;3;4})),(IF($W$11="3 Beste",SUM(LARGE(S561:V561,{1;2;3})),(IF($W$11="2 Beste",SUM(LARGE(S561:V561,{1;2})),IF($W$11="Bester",LARGE(S561:V561,1))))))))</f>
        <v/>
      </c>
      <c r="X561" s="101" t="str">
        <f t="shared" si="127"/>
        <v/>
      </c>
      <c r="Y561" s="14"/>
      <c r="Z561" s="101" t="str">
        <f t="shared" si="128"/>
        <v/>
      </c>
      <c r="AA561" s="18"/>
      <c r="AB561" s="23" t="str">
        <f t="shared" si="120"/>
        <v/>
      </c>
      <c r="AC561" s="24" t="str">
        <f t="shared" si="121"/>
        <v/>
      </c>
      <c r="AD561" s="24" t="str">
        <f t="shared" si="122"/>
        <v/>
      </c>
      <c r="AE561" s="22" t="str">
        <f t="shared" si="129"/>
        <v/>
      </c>
      <c r="AF561" s="16" t="str">
        <f t="shared" si="130"/>
        <v/>
      </c>
      <c r="AG561" s="103" t="str">
        <f t="shared" si="131"/>
        <v/>
      </c>
      <c r="AH561" s="25" t="str">
        <f t="shared" si="132"/>
        <v/>
      </c>
      <c r="AI561" s="26" t="str">
        <f t="shared" si="133"/>
        <v/>
      </c>
      <c r="AJ561" s="27" t="str">
        <f t="shared" si="134"/>
        <v/>
      </c>
      <c r="AL561" s="6"/>
      <c r="AM561" s="6"/>
      <c r="AN561" s="6"/>
      <c r="AO561" s="6"/>
      <c r="AP561" s="6"/>
      <c r="AQ561" s="6"/>
      <c r="AR561" s="6"/>
      <c r="AS561" s="6"/>
      <c r="AT561" s="6"/>
      <c r="AU561" s="6"/>
      <c r="AV561" s="6"/>
      <c r="AW561" s="6"/>
      <c r="AX561" s="6"/>
      <c r="AY561" s="6"/>
    </row>
    <row r="562" spans="2:51" ht="18" customHeight="1" x14ac:dyDescent="0.2">
      <c r="B562" s="77">
        <v>551</v>
      </c>
      <c r="C562" s="105"/>
      <c r="D562" s="117"/>
      <c r="E562" s="117"/>
      <c r="F562" s="117"/>
      <c r="G562" s="106" t="str">
        <f t="shared" si="123"/>
        <v/>
      </c>
      <c r="H562" s="38"/>
      <c r="I562" s="14"/>
      <c r="J562" s="144"/>
      <c r="K562" s="148" t="str">
        <f t="shared" si="124"/>
        <v/>
      </c>
      <c r="L562" s="101" t="str">
        <f t="shared" si="125"/>
        <v/>
      </c>
      <c r="M562" s="82"/>
      <c r="N562" s="84"/>
      <c r="O562" s="84"/>
      <c r="P562" s="84"/>
      <c r="Q562" s="15" t="str" cm="1">
        <f t="array" ref="Q562">IF(M562="","",IF($Q$11="4 Beste",SUM(LARGE(M562:P562,{1;2;3;4})),(IF($Q$11="3 Beste",SUM(LARGE(M562:P562,{1;2;3})),(IF($Q$11="2 Beste",SUM(LARGE(M562:P562,{1;2})),IF($Q$11="Bester",LARGE(M562:P562,1))))))))</f>
        <v/>
      </c>
      <c r="R562" s="101" t="str">
        <f t="shared" si="126"/>
        <v/>
      </c>
      <c r="S562" s="82"/>
      <c r="T562" s="84"/>
      <c r="U562" s="84"/>
      <c r="V562" s="84"/>
      <c r="W562" s="16" t="str" cm="1">
        <f t="array" ref="W562">IF(S562="","",IF($W$11="4 Beste",SUM(LARGE(S562:V562,{1;2;3;4})),(IF($W$11="3 Beste",SUM(LARGE(S562:V562,{1;2;3})),(IF($W$11="2 Beste",SUM(LARGE(S562:V562,{1;2})),IF($W$11="Bester",LARGE(S562:V562,1))))))))</f>
        <v/>
      </c>
      <c r="X562" s="101" t="str">
        <f t="shared" si="127"/>
        <v/>
      </c>
      <c r="Y562" s="14"/>
      <c r="Z562" s="101" t="str">
        <f t="shared" si="128"/>
        <v/>
      </c>
      <c r="AA562" s="18"/>
      <c r="AB562" s="23" t="str">
        <f t="shared" si="120"/>
        <v/>
      </c>
      <c r="AC562" s="24" t="str">
        <f t="shared" si="121"/>
        <v/>
      </c>
      <c r="AD562" s="24" t="str">
        <f t="shared" si="122"/>
        <v/>
      </c>
      <c r="AE562" s="22" t="str">
        <f t="shared" si="129"/>
        <v/>
      </c>
      <c r="AF562" s="16" t="str">
        <f t="shared" si="130"/>
        <v/>
      </c>
      <c r="AG562" s="103" t="str">
        <f t="shared" si="131"/>
        <v/>
      </c>
      <c r="AH562" s="25" t="str">
        <f t="shared" si="132"/>
        <v/>
      </c>
      <c r="AI562" s="26" t="str">
        <f t="shared" si="133"/>
        <v/>
      </c>
      <c r="AJ562" s="27" t="str">
        <f t="shared" si="134"/>
        <v/>
      </c>
      <c r="AL562" s="6"/>
      <c r="AM562" s="6"/>
      <c r="AN562" s="6"/>
      <c r="AO562" s="6"/>
      <c r="AP562" s="6"/>
      <c r="AQ562" s="6"/>
      <c r="AR562" s="6"/>
      <c r="AS562" s="6"/>
      <c r="AT562" s="6"/>
      <c r="AU562" s="6"/>
      <c r="AV562" s="6"/>
      <c r="AW562" s="6"/>
      <c r="AX562" s="6"/>
      <c r="AY562" s="6"/>
    </row>
    <row r="563" spans="2:51" ht="18" customHeight="1" x14ac:dyDescent="0.2">
      <c r="B563" s="77">
        <v>552</v>
      </c>
      <c r="C563" s="105"/>
      <c r="D563" s="117"/>
      <c r="E563" s="117"/>
      <c r="F563" s="117"/>
      <c r="G563" s="106" t="str">
        <f t="shared" si="123"/>
        <v/>
      </c>
      <c r="H563" s="38"/>
      <c r="I563" s="14"/>
      <c r="J563" s="144"/>
      <c r="K563" s="148" t="str">
        <f t="shared" si="124"/>
        <v/>
      </c>
      <c r="L563" s="101" t="str">
        <f t="shared" si="125"/>
        <v/>
      </c>
      <c r="M563" s="82"/>
      <c r="N563" s="84"/>
      <c r="O563" s="84"/>
      <c r="P563" s="84"/>
      <c r="Q563" s="15" t="str" cm="1">
        <f t="array" ref="Q563">IF(M563="","",IF($Q$11="4 Beste",SUM(LARGE(M563:P563,{1;2;3;4})),(IF($Q$11="3 Beste",SUM(LARGE(M563:P563,{1;2;3})),(IF($Q$11="2 Beste",SUM(LARGE(M563:P563,{1;2})),IF($Q$11="Bester",LARGE(M563:P563,1))))))))</f>
        <v/>
      </c>
      <c r="R563" s="101" t="str">
        <f t="shared" si="126"/>
        <v/>
      </c>
      <c r="S563" s="82"/>
      <c r="T563" s="84"/>
      <c r="U563" s="84"/>
      <c r="V563" s="84"/>
      <c r="W563" s="16" t="str" cm="1">
        <f t="array" ref="W563">IF(S563="","",IF($W$11="4 Beste",SUM(LARGE(S563:V563,{1;2;3;4})),(IF($W$11="3 Beste",SUM(LARGE(S563:V563,{1;2;3})),(IF($W$11="2 Beste",SUM(LARGE(S563:V563,{1;2})),IF($W$11="Bester",LARGE(S563:V563,1))))))))</f>
        <v/>
      </c>
      <c r="X563" s="101" t="str">
        <f t="shared" si="127"/>
        <v/>
      </c>
      <c r="Y563" s="14"/>
      <c r="Z563" s="101" t="str">
        <f t="shared" si="128"/>
        <v/>
      </c>
      <c r="AA563" s="18"/>
      <c r="AB563" s="23" t="str">
        <f t="shared" si="120"/>
        <v/>
      </c>
      <c r="AC563" s="24" t="str">
        <f t="shared" si="121"/>
        <v/>
      </c>
      <c r="AD563" s="24" t="str">
        <f t="shared" si="122"/>
        <v/>
      </c>
      <c r="AE563" s="22" t="str">
        <f t="shared" si="129"/>
        <v/>
      </c>
      <c r="AF563" s="16" t="str">
        <f t="shared" si="130"/>
        <v/>
      </c>
      <c r="AG563" s="103" t="str">
        <f t="shared" si="131"/>
        <v/>
      </c>
      <c r="AH563" s="25" t="str">
        <f t="shared" si="132"/>
        <v/>
      </c>
      <c r="AI563" s="26" t="str">
        <f t="shared" si="133"/>
        <v/>
      </c>
      <c r="AJ563" s="27" t="str">
        <f t="shared" si="134"/>
        <v/>
      </c>
      <c r="AL563" s="6"/>
      <c r="AM563" s="6"/>
      <c r="AN563" s="6"/>
      <c r="AO563" s="6"/>
      <c r="AP563" s="6"/>
      <c r="AQ563" s="6"/>
      <c r="AR563" s="6"/>
      <c r="AS563" s="6"/>
      <c r="AT563" s="6"/>
      <c r="AU563" s="6"/>
      <c r="AV563" s="6"/>
      <c r="AW563" s="6"/>
      <c r="AX563" s="6"/>
      <c r="AY563" s="6"/>
    </row>
    <row r="564" spans="2:51" ht="18" customHeight="1" x14ac:dyDescent="0.2">
      <c r="B564" s="77">
        <v>553</v>
      </c>
      <c r="C564" s="105"/>
      <c r="D564" s="117"/>
      <c r="E564" s="117"/>
      <c r="F564" s="117"/>
      <c r="G564" s="106" t="str">
        <f t="shared" si="123"/>
        <v/>
      </c>
      <c r="H564" s="38"/>
      <c r="I564" s="14"/>
      <c r="J564" s="144"/>
      <c r="K564" s="148" t="str">
        <f t="shared" si="124"/>
        <v/>
      </c>
      <c r="L564" s="101" t="str">
        <f t="shared" si="125"/>
        <v/>
      </c>
      <c r="M564" s="82"/>
      <c r="N564" s="84"/>
      <c r="O564" s="84"/>
      <c r="P564" s="84"/>
      <c r="Q564" s="15" t="str" cm="1">
        <f t="array" ref="Q564">IF(M564="","",IF($Q$11="4 Beste",SUM(LARGE(M564:P564,{1;2;3;4})),(IF($Q$11="3 Beste",SUM(LARGE(M564:P564,{1;2;3})),(IF($Q$11="2 Beste",SUM(LARGE(M564:P564,{1;2})),IF($Q$11="Bester",LARGE(M564:P564,1))))))))</f>
        <v/>
      </c>
      <c r="R564" s="101" t="str">
        <f t="shared" si="126"/>
        <v/>
      </c>
      <c r="S564" s="82"/>
      <c r="T564" s="84"/>
      <c r="U564" s="84"/>
      <c r="V564" s="84"/>
      <c r="W564" s="16" t="str" cm="1">
        <f t="array" ref="W564">IF(S564="","",IF($W$11="4 Beste",SUM(LARGE(S564:V564,{1;2;3;4})),(IF($W$11="3 Beste",SUM(LARGE(S564:V564,{1;2;3})),(IF($W$11="2 Beste",SUM(LARGE(S564:V564,{1;2})),IF($W$11="Bester",LARGE(S564:V564,1))))))))</f>
        <v/>
      </c>
      <c r="X564" s="101" t="str">
        <f t="shared" si="127"/>
        <v/>
      </c>
      <c r="Y564" s="14"/>
      <c r="Z564" s="101" t="str">
        <f t="shared" si="128"/>
        <v/>
      </c>
      <c r="AA564" s="18"/>
      <c r="AB564" s="23" t="str">
        <f t="shared" si="120"/>
        <v/>
      </c>
      <c r="AC564" s="24" t="str">
        <f t="shared" si="121"/>
        <v/>
      </c>
      <c r="AD564" s="24" t="str">
        <f t="shared" si="122"/>
        <v/>
      </c>
      <c r="AE564" s="22" t="str">
        <f t="shared" si="129"/>
        <v/>
      </c>
      <c r="AF564" s="16" t="str">
        <f t="shared" si="130"/>
        <v/>
      </c>
      <c r="AG564" s="103" t="str">
        <f t="shared" si="131"/>
        <v/>
      </c>
      <c r="AH564" s="25" t="str">
        <f t="shared" si="132"/>
        <v/>
      </c>
      <c r="AI564" s="26" t="str">
        <f t="shared" si="133"/>
        <v/>
      </c>
      <c r="AJ564" s="27" t="str">
        <f t="shared" si="134"/>
        <v/>
      </c>
      <c r="AL564" s="6"/>
      <c r="AM564" s="6"/>
      <c r="AN564" s="6"/>
      <c r="AO564" s="6"/>
      <c r="AP564" s="6"/>
      <c r="AQ564" s="6"/>
      <c r="AR564" s="6"/>
      <c r="AS564" s="6"/>
      <c r="AT564" s="6"/>
      <c r="AU564" s="6"/>
      <c r="AV564" s="6"/>
      <c r="AW564" s="6"/>
      <c r="AX564" s="6"/>
      <c r="AY564" s="6"/>
    </row>
    <row r="565" spans="2:51" ht="18" customHeight="1" x14ac:dyDescent="0.2">
      <c r="B565" s="77">
        <v>554</v>
      </c>
      <c r="C565" s="105"/>
      <c r="D565" s="117"/>
      <c r="E565" s="117"/>
      <c r="F565" s="117"/>
      <c r="G565" s="106" t="str">
        <f t="shared" si="123"/>
        <v/>
      </c>
      <c r="H565" s="38"/>
      <c r="I565" s="14"/>
      <c r="J565" s="144"/>
      <c r="K565" s="148" t="str">
        <f t="shared" si="124"/>
        <v/>
      </c>
      <c r="L565" s="101" t="str">
        <f t="shared" si="125"/>
        <v/>
      </c>
      <c r="M565" s="82"/>
      <c r="N565" s="84"/>
      <c r="O565" s="84"/>
      <c r="P565" s="84"/>
      <c r="Q565" s="15" t="str" cm="1">
        <f t="array" ref="Q565">IF(M565="","",IF($Q$11="4 Beste",SUM(LARGE(M565:P565,{1;2;3;4})),(IF($Q$11="3 Beste",SUM(LARGE(M565:P565,{1;2;3})),(IF($Q$11="2 Beste",SUM(LARGE(M565:P565,{1;2})),IF($Q$11="Bester",LARGE(M565:P565,1))))))))</f>
        <v/>
      </c>
      <c r="R565" s="101" t="str">
        <f t="shared" si="126"/>
        <v/>
      </c>
      <c r="S565" s="82"/>
      <c r="T565" s="84"/>
      <c r="U565" s="84"/>
      <c r="V565" s="84"/>
      <c r="W565" s="16" t="str" cm="1">
        <f t="array" ref="W565">IF(S565="","",IF($W$11="4 Beste",SUM(LARGE(S565:V565,{1;2;3;4})),(IF($W$11="3 Beste",SUM(LARGE(S565:V565,{1;2;3})),(IF($W$11="2 Beste",SUM(LARGE(S565:V565,{1;2})),IF($W$11="Bester",LARGE(S565:V565,1))))))))</f>
        <v/>
      </c>
      <c r="X565" s="101" t="str">
        <f t="shared" si="127"/>
        <v/>
      </c>
      <c r="Y565" s="14"/>
      <c r="Z565" s="101" t="str">
        <f t="shared" si="128"/>
        <v/>
      </c>
      <c r="AA565" s="18"/>
      <c r="AB565" s="23" t="str">
        <f t="shared" si="120"/>
        <v/>
      </c>
      <c r="AC565" s="24" t="str">
        <f t="shared" si="121"/>
        <v/>
      </c>
      <c r="AD565" s="24" t="str">
        <f t="shared" si="122"/>
        <v/>
      </c>
      <c r="AE565" s="22" t="str">
        <f t="shared" si="129"/>
        <v/>
      </c>
      <c r="AF565" s="16" t="str">
        <f t="shared" si="130"/>
        <v/>
      </c>
      <c r="AG565" s="103" t="str">
        <f t="shared" si="131"/>
        <v/>
      </c>
      <c r="AH565" s="25" t="str">
        <f t="shared" si="132"/>
        <v/>
      </c>
      <c r="AI565" s="26" t="str">
        <f t="shared" si="133"/>
        <v/>
      </c>
      <c r="AJ565" s="27" t="str">
        <f t="shared" si="134"/>
        <v/>
      </c>
      <c r="AL565" s="6"/>
      <c r="AM565" s="6"/>
      <c r="AN565" s="6"/>
      <c r="AO565" s="6"/>
      <c r="AP565" s="6"/>
      <c r="AQ565" s="6"/>
      <c r="AR565" s="6"/>
      <c r="AS565" s="6"/>
      <c r="AT565" s="6"/>
      <c r="AU565" s="6"/>
      <c r="AV565" s="6"/>
      <c r="AW565" s="6"/>
      <c r="AX565" s="6"/>
      <c r="AY565" s="6"/>
    </row>
    <row r="566" spans="2:51" ht="18" customHeight="1" x14ac:dyDescent="0.2">
      <c r="B566" s="77">
        <v>555</v>
      </c>
      <c r="C566" s="105"/>
      <c r="D566" s="117"/>
      <c r="E566" s="117"/>
      <c r="F566" s="117"/>
      <c r="G566" s="106" t="str">
        <f t="shared" si="123"/>
        <v/>
      </c>
      <c r="H566" s="38"/>
      <c r="I566" s="14"/>
      <c r="J566" s="144"/>
      <c r="K566" s="148" t="str">
        <f t="shared" si="124"/>
        <v/>
      </c>
      <c r="L566" s="101" t="str">
        <f t="shared" si="125"/>
        <v/>
      </c>
      <c r="M566" s="82"/>
      <c r="N566" s="84"/>
      <c r="O566" s="84"/>
      <c r="P566" s="84"/>
      <c r="Q566" s="15" t="str" cm="1">
        <f t="array" ref="Q566">IF(M566="","",IF($Q$11="4 Beste",SUM(LARGE(M566:P566,{1;2;3;4})),(IF($Q$11="3 Beste",SUM(LARGE(M566:P566,{1;2;3})),(IF($Q$11="2 Beste",SUM(LARGE(M566:P566,{1;2})),IF($Q$11="Bester",LARGE(M566:P566,1))))))))</f>
        <v/>
      </c>
      <c r="R566" s="101" t="str">
        <f t="shared" si="126"/>
        <v/>
      </c>
      <c r="S566" s="82"/>
      <c r="T566" s="84"/>
      <c r="U566" s="84"/>
      <c r="V566" s="84"/>
      <c r="W566" s="16" t="str" cm="1">
        <f t="array" ref="W566">IF(S566="","",IF($W$11="4 Beste",SUM(LARGE(S566:V566,{1;2;3;4})),(IF($W$11="3 Beste",SUM(LARGE(S566:V566,{1;2;3})),(IF($W$11="2 Beste",SUM(LARGE(S566:V566,{1;2})),IF($W$11="Bester",LARGE(S566:V566,1))))))))</f>
        <v/>
      </c>
      <c r="X566" s="101" t="str">
        <f t="shared" si="127"/>
        <v/>
      </c>
      <c r="Y566" s="14"/>
      <c r="Z566" s="101" t="str">
        <f t="shared" si="128"/>
        <v/>
      </c>
      <c r="AA566" s="18"/>
      <c r="AB566" s="23" t="str">
        <f t="shared" si="120"/>
        <v/>
      </c>
      <c r="AC566" s="24" t="str">
        <f t="shared" si="121"/>
        <v/>
      </c>
      <c r="AD566" s="24" t="str">
        <f t="shared" si="122"/>
        <v/>
      </c>
      <c r="AE566" s="22" t="str">
        <f t="shared" si="129"/>
        <v/>
      </c>
      <c r="AF566" s="16" t="str">
        <f t="shared" si="130"/>
        <v/>
      </c>
      <c r="AG566" s="103" t="str">
        <f t="shared" si="131"/>
        <v/>
      </c>
      <c r="AH566" s="25" t="str">
        <f t="shared" si="132"/>
        <v/>
      </c>
      <c r="AI566" s="26" t="str">
        <f t="shared" si="133"/>
        <v/>
      </c>
      <c r="AJ566" s="27" t="str">
        <f t="shared" si="134"/>
        <v/>
      </c>
      <c r="AL566" s="6"/>
      <c r="AM566" s="6"/>
      <c r="AN566" s="6"/>
      <c r="AO566" s="6"/>
      <c r="AP566" s="6"/>
      <c r="AQ566" s="6"/>
      <c r="AR566" s="6"/>
      <c r="AS566" s="6"/>
      <c r="AT566" s="6"/>
      <c r="AU566" s="6"/>
      <c r="AV566" s="6"/>
      <c r="AW566" s="6"/>
      <c r="AX566" s="6"/>
      <c r="AY566" s="6"/>
    </row>
    <row r="567" spans="2:51" ht="18" customHeight="1" x14ac:dyDescent="0.2">
      <c r="B567" s="77">
        <v>556</v>
      </c>
      <c r="C567" s="105"/>
      <c r="D567" s="117"/>
      <c r="E567" s="117"/>
      <c r="F567" s="117"/>
      <c r="G567" s="106" t="str">
        <f t="shared" si="123"/>
        <v/>
      </c>
      <c r="H567" s="38"/>
      <c r="I567" s="14"/>
      <c r="J567" s="144"/>
      <c r="K567" s="148" t="str">
        <f t="shared" si="124"/>
        <v/>
      </c>
      <c r="L567" s="101" t="str">
        <f t="shared" si="125"/>
        <v/>
      </c>
      <c r="M567" s="82"/>
      <c r="N567" s="84"/>
      <c r="O567" s="84"/>
      <c r="P567" s="84"/>
      <c r="Q567" s="15" t="str" cm="1">
        <f t="array" ref="Q567">IF(M567="","",IF($Q$11="4 Beste",SUM(LARGE(M567:P567,{1;2;3;4})),(IF($Q$11="3 Beste",SUM(LARGE(M567:P567,{1;2;3})),(IF($Q$11="2 Beste",SUM(LARGE(M567:P567,{1;2})),IF($Q$11="Bester",LARGE(M567:P567,1))))))))</f>
        <v/>
      </c>
      <c r="R567" s="101" t="str">
        <f t="shared" si="126"/>
        <v/>
      </c>
      <c r="S567" s="82"/>
      <c r="T567" s="84"/>
      <c r="U567" s="84"/>
      <c r="V567" s="84"/>
      <c r="W567" s="16" t="str" cm="1">
        <f t="array" ref="W567">IF(S567="","",IF($W$11="4 Beste",SUM(LARGE(S567:V567,{1;2;3;4})),(IF($W$11="3 Beste",SUM(LARGE(S567:V567,{1;2;3})),(IF($W$11="2 Beste",SUM(LARGE(S567:V567,{1;2})),IF($W$11="Bester",LARGE(S567:V567,1))))))))</f>
        <v/>
      </c>
      <c r="X567" s="101" t="str">
        <f t="shared" si="127"/>
        <v/>
      </c>
      <c r="Y567" s="14"/>
      <c r="Z567" s="101" t="str">
        <f t="shared" si="128"/>
        <v/>
      </c>
      <c r="AA567" s="18"/>
      <c r="AB567" s="23" t="str">
        <f t="shared" si="120"/>
        <v/>
      </c>
      <c r="AC567" s="24" t="str">
        <f t="shared" si="121"/>
        <v/>
      </c>
      <c r="AD567" s="24" t="str">
        <f t="shared" si="122"/>
        <v/>
      </c>
      <c r="AE567" s="22" t="str">
        <f t="shared" si="129"/>
        <v/>
      </c>
      <c r="AF567" s="16" t="str">
        <f t="shared" si="130"/>
        <v/>
      </c>
      <c r="AG567" s="103" t="str">
        <f t="shared" si="131"/>
        <v/>
      </c>
      <c r="AH567" s="25" t="str">
        <f t="shared" si="132"/>
        <v/>
      </c>
      <c r="AI567" s="26" t="str">
        <f t="shared" si="133"/>
        <v/>
      </c>
      <c r="AJ567" s="27" t="str">
        <f t="shared" si="134"/>
        <v/>
      </c>
      <c r="AL567" s="6"/>
      <c r="AM567" s="6"/>
      <c r="AN567" s="6"/>
      <c r="AO567" s="6"/>
      <c r="AP567" s="6"/>
      <c r="AQ567" s="6"/>
      <c r="AR567" s="6"/>
      <c r="AS567" s="6"/>
      <c r="AT567" s="6"/>
      <c r="AU567" s="6"/>
      <c r="AV567" s="6"/>
      <c r="AW567" s="6"/>
      <c r="AX567" s="6"/>
      <c r="AY567" s="6"/>
    </row>
    <row r="568" spans="2:51" ht="18" customHeight="1" x14ac:dyDescent="0.2">
      <c r="B568" s="77">
        <v>557</v>
      </c>
      <c r="C568" s="105"/>
      <c r="D568" s="117"/>
      <c r="E568" s="117"/>
      <c r="F568" s="117"/>
      <c r="G568" s="106" t="str">
        <f t="shared" si="123"/>
        <v/>
      </c>
      <c r="H568" s="38"/>
      <c r="I568" s="14"/>
      <c r="J568" s="144"/>
      <c r="K568" s="148" t="str">
        <f t="shared" si="124"/>
        <v/>
      </c>
      <c r="L568" s="101" t="str">
        <f t="shared" si="125"/>
        <v/>
      </c>
      <c r="M568" s="82"/>
      <c r="N568" s="84"/>
      <c r="O568" s="84"/>
      <c r="P568" s="84"/>
      <c r="Q568" s="15" t="str" cm="1">
        <f t="array" ref="Q568">IF(M568="","",IF($Q$11="4 Beste",SUM(LARGE(M568:P568,{1;2;3;4})),(IF($Q$11="3 Beste",SUM(LARGE(M568:P568,{1;2;3})),(IF($Q$11="2 Beste",SUM(LARGE(M568:P568,{1;2})),IF($Q$11="Bester",LARGE(M568:P568,1))))))))</f>
        <v/>
      </c>
      <c r="R568" s="101" t="str">
        <f t="shared" si="126"/>
        <v/>
      </c>
      <c r="S568" s="82"/>
      <c r="T568" s="84"/>
      <c r="U568" s="84"/>
      <c r="V568" s="84"/>
      <c r="W568" s="16" t="str" cm="1">
        <f t="array" ref="W568">IF(S568="","",IF($W$11="4 Beste",SUM(LARGE(S568:V568,{1;2;3;4})),(IF($W$11="3 Beste",SUM(LARGE(S568:V568,{1;2;3})),(IF($W$11="2 Beste",SUM(LARGE(S568:V568,{1;2})),IF($W$11="Bester",LARGE(S568:V568,1))))))))</f>
        <v/>
      </c>
      <c r="X568" s="101" t="str">
        <f t="shared" si="127"/>
        <v/>
      </c>
      <c r="Y568" s="14"/>
      <c r="Z568" s="101" t="str">
        <f t="shared" si="128"/>
        <v/>
      </c>
      <c r="AA568" s="18"/>
      <c r="AB568" s="23" t="str">
        <f t="shared" si="120"/>
        <v/>
      </c>
      <c r="AC568" s="24" t="str">
        <f t="shared" si="121"/>
        <v/>
      </c>
      <c r="AD568" s="24" t="str">
        <f t="shared" si="122"/>
        <v/>
      </c>
      <c r="AE568" s="22" t="str">
        <f t="shared" si="129"/>
        <v/>
      </c>
      <c r="AF568" s="16" t="str">
        <f t="shared" si="130"/>
        <v/>
      </c>
      <c r="AG568" s="103" t="str">
        <f t="shared" si="131"/>
        <v/>
      </c>
      <c r="AH568" s="25" t="str">
        <f t="shared" si="132"/>
        <v/>
      </c>
      <c r="AI568" s="26" t="str">
        <f t="shared" si="133"/>
        <v/>
      </c>
      <c r="AJ568" s="27" t="str">
        <f t="shared" si="134"/>
        <v/>
      </c>
      <c r="AL568" s="6"/>
      <c r="AM568" s="6"/>
      <c r="AN568" s="6"/>
      <c r="AO568" s="6"/>
      <c r="AP568" s="6"/>
      <c r="AQ568" s="6"/>
      <c r="AR568" s="6"/>
      <c r="AS568" s="6"/>
      <c r="AT568" s="6"/>
      <c r="AU568" s="6"/>
      <c r="AV568" s="6"/>
      <c r="AW568" s="6"/>
      <c r="AX568" s="6"/>
      <c r="AY568" s="6"/>
    </row>
    <row r="569" spans="2:51" ht="18" customHeight="1" x14ac:dyDescent="0.2">
      <c r="B569" s="77">
        <v>558</v>
      </c>
      <c r="C569" s="105"/>
      <c r="D569" s="117"/>
      <c r="E569" s="117"/>
      <c r="F569" s="117"/>
      <c r="G569" s="106" t="str">
        <f t="shared" si="123"/>
        <v/>
      </c>
      <c r="H569" s="38"/>
      <c r="I569" s="14"/>
      <c r="J569" s="144"/>
      <c r="K569" s="148" t="str">
        <f t="shared" si="124"/>
        <v/>
      </c>
      <c r="L569" s="101" t="str">
        <f t="shared" si="125"/>
        <v/>
      </c>
      <c r="M569" s="82"/>
      <c r="N569" s="84"/>
      <c r="O569" s="84"/>
      <c r="P569" s="84"/>
      <c r="Q569" s="15" t="str" cm="1">
        <f t="array" ref="Q569">IF(M569="","",IF($Q$11="4 Beste",SUM(LARGE(M569:P569,{1;2;3;4})),(IF($Q$11="3 Beste",SUM(LARGE(M569:P569,{1;2;3})),(IF($Q$11="2 Beste",SUM(LARGE(M569:P569,{1;2})),IF($Q$11="Bester",LARGE(M569:P569,1))))))))</f>
        <v/>
      </c>
      <c r="R569" s="101" t="str">
        <f t="shared" si="126"/>
        <v/>
      </c>
      <c r="S569" s="82"/>
      <c r="T569" s="84"/>
      <c r="U569" s="84"/>
      <c r="V569" s="84"/>
      <c r="W569" s="16" t="str" cm="1">
        <f t="array" ref="W569">IF(S569="","",IF($W$11="4 Beste",SUM(LARGE(S569:V569,{1;2;3;4})),(IF($W$11="3 Beste",SUM(LARGE(S569:V569,{1;2;3})),(IF($W$11="2 Beste",SUM(LARGE(S569:V569,{1;2})),IF($W$11="Bester",LARGE(S569:V569,1))))))))</f>
        <v/>
      </c>
      <c r="X569" s="101" t="str">
        <f t="shared" si="127"/>
        <v/>
      </c>
      <c r="Y569" s="14"/>
      <c r="Z569" s="101" t="str">
        <f t="shared" si="128"/>
        <v/>
      </c>
      <c r="AA569" s="18"/>
      <c r="AB569" s="23" t="str">
        <f t="shared" si="120"/>
        <v/>
      </c>
      <c r="AC569" s="24" t="str">
        <f t="shared" si="121"/>
        <v/>
      </c>
      <c r="AD569" s="24" t="str">
        <f t="shared" si="122"/>
        <v/>
      </c>
      <c r="AE569" s="22" t="str">
        <f t="shared" si="129"/>
        <v/>
      </c>
      <c r="AF569" s="16" t="str">
        <f t="shared" si="130"/>
        <v/>
      </c>
      <c r="AG569" s="103" t="str">
        <f t="shared" si="131"/>
        <v/>
      </c>
      <c r="AH569" s="25" t="str">
        <f t="shared" si="132"/>
        <v/>
      </c>
      <c r="AI569" s="26" t="str">
        <f t="shared" si="133"/>
        <v/>
      </c>
      <c r="AJ569" s="27" t="str">
        <f t="shared" si="134"/>
        <v/>
      </c>
      <c r="AL569" s="6"/>
      <c r="AM569" s="6"/>
      <c r="AN569" s="6"/>
      <c r="AO569" s="6"/>
      <c r="AP569" s="6"/>
      <c r="AQ569" s="6"/>
      <c r="AR569" s="6"/>
      <c r="AS569" s="6"/>
      <c r="AT569" s="6"/>
      <c r="AU569" s="6"/>
      <c r="AV569" s="6"/>
      <c r="AW569" s="6"/>
      <c r="AX569" s="6"/>
      <c r="AY569" s="6"/>
    </row>
    <row r="570" spans="2:51" ht="18" customHeight="1" x14ac:dyDescent="0.2">
      <c r="B570" s="77">
        <v>559</v>
      </c>
      <c r="C570" s="105"/>
      <c r="D570" s="117"/>
      <c r="E570" s="117"/>
      <c r="F570" s="117"/>
      <c r="G570" s="106" t="str">
        <f t="shared" si="123"/>
        <v/>
      </c>
      <c r="H570" s="38"/>
      <c r="I570" s="14"/>
      <c r="J570" s="144"/>
      <c r="K570" s="148" t="str">
        <f t="shared" si="124"/>
        <v/>
      </c>
      <c r="L570" s="101" t="str">
        <f t="shared" si="125"/>
        <v/>
      </c>
      <c r="M570" s="82"/>
      <c r="N570" s="84"/>
      <c r="O570" s="84"/>
      <c r="P570" s="84"/>
      <c r="Q570" s="15" t="str" cm="1">
        <f t="array" ref="Q570">IF(M570="","",IF($Q$11="4 Beste",SUM(LARGE(M570:P570,{1;2;3;4})),(IF($Q$11="3 Beste",SUM(LARGE(M570:P570,{1;2;3})),(IF($Q$11="2 Beste",SUM(LARGE(M570:P570,{1;2})),IF($Q$11="Bester",LARGE(M570:P570,1))))))))</f>
        <v/>
      </c>
      <c r="R570" s="101" t="str">
        <f t="shared" si="126"/>
        <v/>
      </c>
      <c r="S570" s="82"/>
      <c r="T570" s="84"/>
      <c r="U570" s="84"/>
      <c r="V570" s="84"/>
      <c r="W570" s="16" t="str" cm="1">
        <f t="array" ref="W570">IF(S570="","",IF($W$11="4 Beste",SUM(LARGE(S570:V570,{1;2;3;4})),(IF($W$11="3 Beste",SUM(LARGE(S570:V570,{1;2;3})),(IF($W$11="2 Beste",SUM(LARGE(S570:V570,{1;2})),IF($W$11="Bester",LARGE(S570:V570,1))))))))</f>
        <v/>
      </c>
      <c r="X570" s="101" t="str">
        <f t="shared" si="127"/>
        <v/>
      </c>
      <c r="Y570" s="14"/>
      <c r="Z570" s="101" t="str">
        <f t="shared" si="128"/>
        <v/>
      </c>
      <c r="AA570" s="18"/>
      <c r="AB570" s="23" t="str">
        <f t="shared" si="120"/>
        <v/>
      </c>
      <c r="AC570" s="24" t="str">
        <f t="shared" si="121"/>
        <v/>
      </c>
      <c r="AD570" s="24" t="str">
        <f t="shared" si="122"/>
        <v/>
      </c>
      <c r="AE570" s="22" t="str">
        <f t="shared" si="129"/>
        <v/>
      </c>
      <c r="AF570" s="16" t="str">
        <f t="shared" si="130"/>
        <v/>
      </c>
      <c r="AG570" s="103" t="str">
        <f t="shared" si="131"/>
        <v/>
      </c>
      <c r="AH570" s="25" t="str">
        <f t="shared" si="132"/>
        <v/>
      </c>
      <c r="AI570" s="26" t="str">
        <f t="shared" si="133"/>
        <v/>
      </c>
      <c r="AJ570" s="27" t="str">
        <f t="shared" si="134"/>
        <v/>
      </c>
      <c r="AL570" s="6"/>
      <c r="AM570" s="6"/>
      <c r="AN570" s="6"/>
      <c r="AO570" s="6"/>
      <c r="AP570" s="6"/>
      <c r="AQ570" s="6"/>
      <c r="AR570" s="6"/>
      <c r="AS570" s="6"/>
      <c r="AT570" s="6"/>
      <c r="AU570" s="6"/>
      <c r="AV570" s="6"/>
      <c r="AW570" s="6"/>
      <c r="AX570" s="6"/>
      <c r="AY570" s="6"/>
    </row>
    <row r="571" spans="2:51" ht="18" customHeight="1" x14ac:dyDescent="0.2">
      <c r="B571" s="77">
        <v>560</v>
      </c>
      <c r="C571" s="105"/>
      <c r="D571" s="117"/>
      <c r="E571" s="117"/>
      <c r="F571" s="117"/>
      <c r="G571" s="106" t="str">
        <f t="shared" si="123"/>
        <v/>
      </c>
      <c r="H571" s="38"/>
      <c r="I571" s="14"/>
      <c r="J571" s="144"/>
      <c r="K571" s="148" t="str">
        <f t="shared" si="124"/>
        <v/>
      </c>
      <c r="L571" s="101" t="str">
        <f t="shared" si="125"/>
        <v/>
      </c>
      <c r="M571" s="82"/>
      <c r="N571" s="84"/>
      <c r="O571" s="84"/>
      <c r="P571" s="84"/>
      <c r="Q571" s="15" t="str" cm="1">
        <f t="array" ref="Q571">IF(M571="","",IF($Q$11="4 Beste",SUM(LARGE(M571:P571,{1;2;3;4})),(IF($Q$11="3 Beste",SUM(LARGE(M571:P571,{1;2;3})),(IF($Q$11="2 Beste",SUM(LARGE(M571:P571,{1;2})),IF($Q$11="Bester",LARGE(M571:P571,1))))))))</f>
        <v/>
      </c>
      <c r="R571" s="101" t="str">
        <f t="shared" si="126"/>
        <v/>
      </c>
      <c r="S571" s="82"/>
      <c r="T571" s="84"/>
      <c r="U571" s="84"/>
      <c r="V571" s="84"/>
      <c r="W571" s="16" t="str" cm="1">
        <f t="array" ref="W571">IF(S571="","",IF($W$11="4 Beste",SUM(LARGE(S571:V571,{1;2;3;4})),(IF($W$11="3 Beste",SUM(LARGE(S571:V571,{1;2;3})),(IF($W$11="2 Beste",SUM(LARGE(S571:V571,{1;2})),IF($W$11="Bester",LARGE(S571:V571,1))))))))</f>
        <v/>
      </c>
      <c r="X571" s="101" t="str">
        <f t="shared" si="127"/>
        <v/>
      </c>
      <c r="Y571" s="14"/>
      <c r="Z571" s="101" t="str">
        <f t="shared" si="128"/>
        <v/>
      </c>
      <c r="AA571" s="18"/>
      <c r="AB571" s="23" t="str">
        <f t="shared" si="120"/>
        <v/>
      </c>
      <c r="AC571" s="24" t="str">
        <f t="shared" si="121"/>
        <v/>
      </c>
      <c r="AD571" s="24" t="str">
        <f t="shared" si="122"/>
        <v/>
      </c>
      <c r="AE571" s="22" t="str">
        <f t="shared" si="129"/>
        <v/>
      </c>
      <c r="AF571" s="16" t="str">
        <f t="shared" si="130"/>
        <v/>
      </c>
      <c r="AG571" s="103" t="str">
        <f t="shared" si="131"/>
        <v/>
      </c>
      <c r="AH571" s="25" t="str">
        <f t="shared" si="132"/>
        <v/>
      </c>
      <c r="AI571" s="26" t="str">
        <f t="shared" si="133"/>
        <v/>
      </c>
      <c r="AJ571" s="27" t="str">
        <f t="shared" si="134"/>
        <v/>
      </c>
      <c r="AL571" s="6"/>
      <c r="AM571" s="6"/>
      <c r="AN571" s="6"/>
      <c r="AO571" s="6"/>
      <c r="AP571" s="6"/>
      <c r="AQ571" s="6"/>
      <c r="AR571" s="6"/>
      <c r="AS571" s="6"/>
      <c r="AT571" s="6"/>
      <c r="AU571" s="6"/>
      <c r="AV571" s="6"/>
      <c r="AW571" s="6"/>
      <c r="AX571" s="6"/>
      <c r="AY571" s="6"/>
    </row>
    <row r="572" spans="2:51" ht="18" customHeight="1" x14ac:dyDescent="0.2">
      <c r="B572" s="77">
        <v>561</v>
      </c>
      <c r="C572" s="105"/>
      <c r="D572" s="117"/>
      <c r="E572" s="117"/>
      <c r="F572" s="117"/>
      <c r="G572" s="106" t="str">
        <f t="shared" si="123"/>
        <v/>
      </c>
      <c r="H572" s="38"/>
      <c r="I572" s="14"/>
      <c r="J572" s="144"/>
      <c r="K572" s="148" t="str">
        <f t="shared" si="124"/>
        <v/>
      </c>
      <c r="L572" s="101" t="str">
        <f t="shared" si="125"/>
        <v/>
      </c>
      <c r="M572" s="82"/>
      <c r="N572" s="84"/>
      <c r="O572" s="84"/>
      <c r="P572" s="84"/>
      <c r="Q572" s="15" t="str" cm="1">
        <f t="array" ref="Q572">IF(M572="","",IF($Q$11="4 Beste",SUM(LARGE(M572:P572,{1;2;3;4})),(IF($Q$11="3 Beste",SUM(LARGE(M572:P572,{1;2;3})),(IF($Q$11="2 Beste",SUM(LARGE(M572:P572,{1;2})),IF($Q$11="Bester",LARGE(M572:P572,1))))))))</f>
        <v/>
      </c>
      <c r="R572" s="101" t="str">
        <f t="shared" si="126"/>
        <v/>
      </c>
      <c r="S572" s="82"/>
      <c r="T572" s="84"/>
      <c r="U572" s="84"/>
      <c r="V572" s="84"/>
      <c r="W572" s="16" t="str" cm="1">
        <f t="array" ref="W572">IF(S572="","",IF($W$11="4 Beste",SUM(LARGE(S572:V572,{1;2;3;4})),(IF($W$11="3 Beste",SUM(LARGE(S572:V572,{1;2;3})),(IF($W$11="2 Beste",SUM(LARGE(S572:V572,{1;2})),IF($W$11="Bester",LARGE(S572:V572,1))))))))</f>
        <v/>
      </c>
      <c r="X572" s="101" t="str">
        <f t="shared" si="127"/>
        <v/>
      </c>
      <c r="Y572" s="14"/>
      <c r="Z572" s="101" t="str">
        <f t="shared" si="128"/>
        <v/>
      </c>
      <c r="AA572" s="18"/>
      <c r="AB572" s="23" t="str">
        <f t="shared" si="120"/>
        <v/>
      </c>
      <c r="AC572" s="24" t="str">
        <f t="shared" si="121"/>
        <v/>
      </c>
      <c r="AD572" s="24" t="str">
        <f t="shared" si="122"/>
        <v/>
      </c>
      <c r="AE572" s="22" t="str">
        <f t="shared" si="129"/>
        <v/>
      </c>
      <c r="AF572" s="16" t="str">
        <f t="shared" si="130"/>
        <v/>
      </c>
      <c r="AG572" s="103" t="str">
        <f t="shared" si="131"/>
        <v/>
      </c>
      <c r="AH572" s="25" t="str">
        <f t="shared" si="132"/>
        <v/>
      </c>
      <c r="AI572" s="26" t="str">
        <f t="shared" si="133"/>
        <v/>
      </c>
      <c r="AJ572" s="27" t="str">
        <f t="shared" si="134"/>
        <v/>
      </c>
      <c r="AL572" s="6"/>
      <c r="AM572" s="6"/>
      <c r="AN572" s="6"/>
      <c r="AO572" s="6"/>
      <c r="AP572" s="6"/>
      <c r="AQ572" s="6"/>
      <c r="AR572" s="6"/>
      <c r="AS572" s="6"/>
      <c r="AT572" s="6"/>
      <c r="AU572" s="6"/>
      <c r="AV572" s="6"/>
      <c r="AW572" s="6"/>
      <c r="AX572" s="6"/>
      <c r="AY572" s="6"/>
    </row>
    <row r="573" spans="2:51" ht="18" customHeight="1" x14ac:dyDescent="0.2">
      <c r="B573" s="77">
        <v>562</v>
      </c>
      <c r="C573" s="105"/>
      <c r="D573" s="117"/>
      <c r="E573" s="117"/>
      <c r="F573" s="117"/>
      <c r="G573" s="106" t="str">
        <f t="shared" si="123"/>
        <v/>
      </c>
      <c r="H573" s="38"/>
      <c r="I573" s="14"/>
      <c r="J573" s="144"/>
      <c r="K573" s="148" t="str">
        <f t="shared" si="124"/>
        <v/>
      </c>
      <c r="L573" s="101" t="str">
        <f t="shared" si="125"/>
        <v/>
      </c>
      <c r="M573" s="82"/>
      <c r="N573" s="84"/>
      <c r="O573" s="84"/>
      <c r="P573" s="84"/>
      <c r="Q573" s="15" t="str" cm="1">
        <f t="array" ref="Q573">IF(M573="","",IF($Q$11="4 Beste",SUM(LARGE(M573:P573,{1;2;3;4})),(IF($Q$11="3 Beste",SUM(LARGE(M573:P573,{1;2;3})),(IF($Q$11="2 Beste",SUM(LARGE(M573:P573,{1;2})),IF($Q$11="Bester",LARGE(M573:P573,1))))))))</f>
        <v/>
      </c>
      <c r="R573" s="101" t="str">
        <f t="shared" si="126"/>
        <v/>
      </c>
      <c r="S573" s="82"/>
      <c r="T573" s="84"/>
      <c r="U573" s="84"/>
      <c r="V573" s="84"/>
      <c r="W573" s="16" t="str" cm="1">
        <f t="array" ref="W573">IF(S573="","",IF($W$11="4 Beste",SUM(LARGE(S573:V573,{1;2;3;4})),(IF($W$11="3 Beste",SUM(LARGE(S573:V573,{1;2;3})),(IF($W$11="2 Beste",SUM(LARGE(S573:V573,{1;2})),IF($W$11="Bester",LARGE(S573:V573,1))))))))</f>
        <v/>
      </c>
      <c r="X573" s="101" t="str">
        <f t="shared" si="127"/>
        <v/>
      </c>
      <c r="Y573" s="14"/>
      <c r="Z573" s="101" t="str">
        <f t="shared" si="128"/>
        <v/>
      </c>
      <c r="AA573" s="18"/>
      <c r="AB573" s="23" t="str">
        <f t="shared" si="120"/>
        <v/>
      </c>
      <c r="AC573" s="24" t="str">
        <f t="shared" si="121"/>
        <v/>
      </c>
      <c r="AD573" s="24" t="str">
        <f t="shared" si="122"/>
        <v/>
      </c>
      <c r="AE573" s="22" t="str">
        <f t="shared" si="129"/>
        <v/>
      </c>
      <c r="AF573" s="16" t="str">
        <f t="shared" si="130"/>
        <v/>
      </c>
      <c r="AG573" s="103" t="str">
        <f t="shared" si="131"/>
        <v/>
      </c>
      <c r="AH573" s="25" t="str">
        <f t="shared" si="132"/>
        <v/>
      </c>
      <c r="AI573" s="26" t="str">
        <f t="shared" si="133"/>
        <v/>
      </c>
      <c r="AJ573" s="27" t="str">
        <f t="shared" si="134"/>
        <v/>
      </c>
      <c r="AL573" s="6"/>
      <c r="AM573" s="6"/>
      <c r="AN573" s="6"/>
      <c r="AO573" s="6"/>
      <c r="AP573" s="6"/>
      <c r="AQ573" s="6"/>
      <c r="AR573" s="6"/>
      <c r="AS573" s="6"/>
      <c r="AT573" s="6"/>
      <c r="AU573" s="6"/>
      <c r="AV573" s="6"/>
      <c r="AW573" s="6"/>
      <c r="AX573" s="6"/>
      <c r="AY573" s="6"/>
    </row>
    <row r="574" spans="2:51" ht="18" customHeight="1" x14ac:dyDescent="0.2">
      <c r="B574" s="77">
        <v>563</v>
      </c>
      <c r="C574" s="105"/>
      <c r="D574" s="117"/>
      <c r="E574" s="117"/>
      <c r="F574" s="117"/>
      <c r="G574" s="106" t="str">
        <f t="shared" si="123"/>
        <v/>
      </c>
      <c r="H574" s="38"/>
      <c r="I574" s="14"/>
      <c r="J574" s="144"/>
      <c r="K574" s="148" t="str">
        <f t="shared" si="124"/>
        <v/>
      </c>
      <c r="L574" s="101" t="str">
        <f t="shared" si="125"/>
        <v/>
      </c>
      <c r="M574" s="82"/>
      <c r="N574" s="84"/>
      <c r="O574" s="84"/>
      <c r="P574" s="84"/>
      <c r="Q574" s="15" t="str" cm="1">
        <f t="array" ref="Q574">IF(M574="","",IF($Q$11="4 Beste",SUM(LARGE(M574:P574,{1;2;3;4})),(IF($Q$11="3 Beste",SUM(LARGE(M574:P574,{1;2;3})),(IF($Q$11="2 Beste",SUM(LARGE(M574:P574,{1;2})),IF($Q$11="Bester",LARGE(M574:P574,1))))))))</f>
        <v/>
      </c>
      <c r="R574" s="101" t="str">
        <f t="shared" si="126"/>
        <v/>
      </c>
      <c r="S574" s="82"/>
      <c r="T574" s="84"/>
      <c r="U574" s="84"/>
      <c r="V574" s="84"/>
      <c r="W574" s="16" t="str" cm="1">
        <f t="array" ref="W574">IF(S574="","",IF($W$11="4 Beste",SUM(LARGE(S574:V574,{1;2;3;4})),(IF($W$11="3 Beste",SUM(LARGE(S574:V574,{1;2;3})),(IF($W$11="2 Beste",SUM(LARGE(S574:V574,{1;2})),IF($W$11="Bester",LARGE(S574:V574,1))))))))</f>
        <v/>
      </c>
      <c r="X574" s="101" t="str">
        <f t="shared" si="127"/>
        <v/>
      </c>
      <c r="Y574" s="14"/>
      <c r="Z574" s="101" t="str">
        <f t="shared" si="128"/>
        <v/>
      </c>
      <c r="AA574" s="18"/>
      <c r="AB574" s="23" t="str">
        <f t="shared" si="120"/>
        <v/>
      </c>
      <c r="AC574" s="24" t="str">
        <f t="shared" si="121"/>
        <v/>
      </c>
      <c r="AD574" s="24" t="str">
        <f t="shared" si="122"/>
        <v/>
      </c>
      <c r="AE574" s="22" t="str">
        <f t="shared" si="129"/>
        <v/>
      </c>
      <c r="AF574" s="16" t="str">
        <f t="shared" si="130"/>
        <v/>
      </c>
      <c r="AG574" s="103" t="str">
        <f t="shared" si="131"/>
        <v/>
      </c>
      <c r="AH574" s="25" t="str">
        <f t="shared" si="132"/>
        <v/>
      </c>
      <c r="AI574" s="26" t="str">
        <f t="shared" si="133"/>
        <v/>
      </c>
      <c r="AJ574" s="27" t="str">
        <f t="shared" si="134"/>
        <v/>
      </c>
      <c r="AL574" s="6"/>
      <c r="AM574" s="6"/>
      <c r="AN574" s="6"/>
      <c r="AO574" s="6"/>
      <c r="AP574" s="6"/>
      <c r="AQ574" s="6"/>
      <c r="AR574" s="6"/>
      <c r="AS574" s="6"/>
      <c r="AT574" s="6"/>
      <c r="AU574" s="6"/>
      <c r="AV574" s="6"/>
      <c r="AW574" s="6"/>
      <c r="AX574" s="6"/>
      <c r="AY574" s="6"/>
    </row>
    <row r="575" spans="2:51" ht="18" customHeight="1" x14ac:dyDescent="0.2">
      <c r="B575" s="77">
        <v>564</v>
      </c>
      <c r="C575" s="105"/>
      <c r="D575" s="117"/>
      <c r="E575" s="117"/>
      <c r="F575" s="117"/>
      <c r="G575" s="106" t="str">
        <f t="shared" si="123"/>
        <v/>
      </c>
      <c r="H575" s="38"/>
      <c r="I575" s="14"/>
      <c r="J575" s="144"/>
      <c r="K575" s="148" t="str">
        <f t="shared" si="124"/>
        <v/>
      </c>
      <c r="L575" s="101" t="str">
        <f t="shared" si="125"/>
        <v/>
      </c>
      <c r="M575" s="82"/>
      <c r="N575" s="84"/>
      <c r="O575" s="84"/>
      <c r="P575" s="84"/>
      <c r="Q575" s="15" t="str" cm="1">
        <f t="array" ref="Q575">IF(M575="","",IF($Q$11="4 Beste",SUM(LARGE(M575:P575,{1;2;3;4})),(IF($Q$11="3 Beste",SUM(LARGE(M575:P575,{1;2;3})),(IF($Q$11="2 Beste",SUM(LARGE(M575:P575,{1;2})),IF($Q$11="Bester",LARGE(M575:P575,1))))))))</f>
        <v/>
      </c>
      <c r="R575" s="101" t="str">
        <f t="shared" si="126"/>
        <v/>
      </c>
      <c r="S575" s="82"/>
      <c r="T575" s="84"/>
      <c r="U575" s="84"/>
      <c r="V575" s="84"/>
      <c r="W575" s="16" t="str" cm="1">
        <f t="array" ref="W575">IF(S575="","",IF($W$11="4 Beste",SUM(LARGE(S575:V575,{1;2;3;4})),(IF($W$11="3 Beste",SUM(LARGE(S575:V575,{1;2;3})),(IF($W$11="2 Beste",SUM(LARGE(S575:V575,{1;2})),IF($W$11="Bester",LARGE(S575:V575,1))))))))</f>
        <v/>
      </c>
      <c r="X575" s="101" t="str">
        <f t="shared" si="127"/>
        <v/>
      </c>
      <c r="Y575" s="14"/>
      <c r="Z575" s="101" t="str">
        <f t="shared" si="128"/>
        <v/>
      </c>
      <c r="AA575" s="18"/>
      <c r="AB575" s="23" t="str">
        <f t="shared" si="120"/>
        <v/>
      </c>
      <c r="AC575" s="24" t="str">
        <f t="shared" si="121"/>
        <v/>
      </c>
      <c r="AD575" s="24" t="str">
        <f t="shared" si="122"/>
        <v/>
      </c>
      <c r="AE575" s="22" t="str">
        <f t="shared" si="129"/>
        <v/>
      </c>
      <c r="AF575" s="16" t="str">
        <f t="shared" si="130"/>
        <v/>
      </c>
      <c r="AG575" s="103" t="str">
        <f t="shared" si="131"/>
        <v/>
      </c>
      <c r="AH575" s="25" t="str">
        <f t="shared" si="132"/>
        <v/>
      </c>
      <c r="AI575" s="26" t="str">
        <f t="shared" si="133"/>
        <v/>
      </c>
      <c r="AJ575" s="27" t="str">
        <f t="shared" si="134"/>
        <v/>
      </c>
      <c r="AL575" s="6"/>
      <c r="AM575" s="6"/>
      <c r="AN575" s="6"/>
      <c r="AO575" s="6"/>
      <c r="AP575" s="6"/>
      <c r="AQ575" s="6"/>
      <c r="AR575" s="6"/>
      <c r="AS575" s="6"/>
      <c r="AT575" s="6"/>
      <c r="AU575" s="6"/>
      <c r="AV575" s="6"/>
      <c r="AW575" s="6"/>
      <c r="AX575" s="6"/>
      <c r="AY575" s="6"/>
    </row>
    <row r="576" spans="2:51" ht="18" customHeight="1" x14ac:dyDescent="0.2">
      <c r="B576" s="77">
        <v>565</v>
      </c>
      <c r="C576" s="105"/>
      <c r="D576" s="117"/>
      <c r="E576" s="117"/>
      <c r="F576" s="117"/>
      <c r="G576" s="106" t="str">
        <f t="shared" si="123"/>
        <v/>
      </c>
      <c r="H576" s="38"/>
      <c r="I576" s="14"/>
      <c r="J576" s="144"/>
      <c r="K576" s="148" t="str">
        <f t="shared" si="124"/>
        <v/>
      </c>
      <c r="L576" s="101" t="str">
        <f t="shared" si="125"/>
        <v/>
      </c>
      <c r="M576" s="82"/>
      <c r="N576" s="84"/>
      <c r="O576" s="84"/>
      <c r="P576" s="84"/>
      <c r="Q576" s="15" t="str" cm="1">
        <f t="array" ref="Q576">IF(M576="","",IF($Q$11="4 Beste",SUM(LARGE(M576:P576,{1;2;3;4})),(IF($Q$11="3 Beste",SUM(LARGE(M576:P576,{1;2;3})),(IF($Q$11="2 Beste",SUM(LARGE(M576:P576,{1;2})),IF($Q$11="Bester",LARGE(M576:P576,1))))))))</f>
        <v/>
      </c>
      <c r="R576" s="101" t="str">
        <f t="shared" si="126"/>
        <v/>
      </c>
      <c r="S576" s="82"/>
      <c r="T576" s="84"/>
      <c r="U576" s="84"/>
      <c r="V576" s="84"/>
      <c r="W576" s="16" t="str" cm="1">
        <f t="array" ref="W576">IF(S576="","",IF($W$11="4 Beste",SUM(LARGE(S576:V576,{1;2;3;4})),(IF($W$11="3 Beste",SUM(LARGE(S576:V576,{1;2;3})),(IF($W$11="2 Beste",SUM(LARGE(S576:V576,{1;2})),IF($W$11="Bester",LARGE(S576:V576,1))))))))</f>
        <v/>
      </c>
      <c r="X576" s="101" t="str">
        <f t="shared" si="127"/>
        <v/>
      </c>
      <c r="Y576" s="14"/>
      <c r="Z576" s="101" t="str">
        <f t="shared" si="128"/>
        <v/>
      </c>
      <c r="AA576" s="18"/>
      <c r="AB576" s="23" t="str">
        <f t="shared" si="120"/>
        <v/>
      </c>
      <c r="AC576" s="24" t="str">
        <f t="shared" si="121"/>
        <v/>
      </c>
      <c r="AD576" s="24" t="str">
        <f t="shared" si="122"/>
        <v/>
      </c>
      <c r="AE576" s="22" t="str">
        <f t="shared" si="129"/>
        <v/>
      </c>
      <c r="AF576" s="16" t="str">
        <f t="shared" si="130"/>
        <v/>
      </c>
      <c r="AG576" s="103" t="str">
        <f t="shared" si="131"/>
        <v/>
      </c>
      <c r="AH576" s="25" t="str">
        <f t="shared" si="132"/>
        <v/>
      </c>
      <c r="AI576" s="26" t="str">
        <f t="shared" si="133"/>
        <v/>
      </c>
      <c r="AJ576" s="27" t="str">
        <f t="shared" si="134"/>
        <v/>
      </c>
      <c r="AL576" s="6"/>
      <c r="AM576" s="6"/>
      <c r="AN576" s="6"/>
      <c r="AO576" s="6"/>
      <c r="AP576" s="6"/>
      <c r="AQ576" s="6"/>
      <c r="AR576" s="6"/>
      <c r="AS576" s="6"/>
      <c r="AT576" s="6"/>
      <c r="AU576" s="6"/>
      <c r="AV576" s="6"/>
      <c r="AW576" s="6"/>
      <c r="AX576" s="6"/>
      <c r="AY576" s="6"/>
    </row>
    <row r="577" spans="2:51" ht="18" customHeight="1" x14ac:dyDescent="0.2">
      <c r="B577" s="77">
        <v>566</v>
      </c>
      <c r="C577" s="105"/>
      <c r="D577" s="117"/>
      <c r="E577" s="117"/>
      <c r="F577" s="117"/>
      <c r="G577" s="106" t="str">
        <f t="shared" si="123"/>
        <v/>
      </c>
      <c r="H577" s="38"/>
      <c r="I577" s="14"/>
      <c r="J577" s="144"/>
      <c r="K577" s="148" t="str">
        <f t="shared" si="124"/>
        <v/>
      </c>
      <c r="L577" s="101" t="str">
        <f t="shared" si="125"/>
        <v/>
      </c>
      <c r="M577" s="82"/>
      <c r="N577" s="84"/>
      <c r="O577" s="84"/>
      <c r="P577" s="84"/>
      <c r="Q577" s="15" t="str" cm="1">
        <f t="array" ref="Q577">IF(M577="","",IF($Q$11="4 Beste",SUM(LARGE(M577:P577,{1;2;3;4})),(IF($Q$11="3 Beste",SUM(LARGE(M577:P577,{1;2;3})),(IF($Q$11="2 Beste",SUM(LARGE(M577:P577,{1;2})),IF($Q$11="Bester",LARGE(M577:P577,1))))))))</f>
        <v/>
      </c>
      <c r="R577" s="101" t="str">
        <f t="shared" si="126"/>
        <v/>
      </c>
      <c r="S577" s="82"/>
      <c r="T577" s="84"/>
      <c r="U577" s="84"/>
      <c r="V577" s="84"/>
      <c r="W577" s="16" t="str" cm="1">
        <f t="array" ref="W577">IF(S577="","",IF($W$11="4 Beste",SUM(LARGE(S577:V577,{1;2;3;4})),(IF($W$11="3 Beste",SUM(LARGE(S577:V577,{1;2;3})),(IF($W$11="2 Beste",SUM(LARGE(S577:V577,{1;2})),IF($W$11="Bester",LARGE(S577:V577,1))))))))</f>
        <v/>
      </c>
      <c r="X577" s="101" t="str">
        <f t="shared" si="127"/>
        <v/>
      </c>
      <c r="Y577" s="14"/>
      <c r="Z577" s="101" t="str">
        <f t="shared" si="128"/>
        <v/>
      </c>
      <c r="AA577" s="18"/>
      <c r="AB577" s="23" t="str">
        <f t="shared" si="120"/>
        <v/>
      </c>
      <c r="AC577" s="24" t="str">
        <f t="shared" si="121"/>
        <v/>
      </c>
      <c r="AD577" s="24" t="str">
        <f t="shared" si="122"/>
        <v/>
      </c>
      <c r="AE577" s="22" t="str">
        <f t="shared" si="129"/>
        <v/>
      </c>
      <c r="AF577" s="16" t="str">
        <f t="shared" si="130"/>
        <v/>
      </c>
      <c r="AG577" s="103" t="str">
        <f t="shared" si="131"/>
        <v/>
      </c>
      <c r="AH577" s="25" t="str">
        <f t="shared" si="132"/>
        <v/>
      </c>
      <c r="AI577" s="26" t="str">
        <f t="shared" si="133"/>
        <v/>
      </c>
      <c r="AJ577" s="27" t="str">
        <f t="shared" si="134"/>
        <v/>
      </c>
      <c r="AL577" s="6"/>
      <c r="AM577" s="6"/>
      <c r="AN577" s="6"/>
      <c r="AO577" s="6"/>
      <c r="AP577" s="6"/>
      <c r="AQ577" s="6"/>
      <c r="AR577" s="6"/>
      <c r="AS577" s="6"/>
      <c r="AT577" s="6"/>
      <c r="AU577" s="6"/>
      <c r="AV577" s="6"/>
      <c r="AW577" s="6"/>
      <c r="AX577" s="6"/>
      <c r="AY577" s="6"/>
    </row>
    <row r="578" spans="2:51" ht="18" customHeight="1" x14ac:dyDescent="0.2">
      <c r="B578" s="77">
        <v>567</v>
      </c>
      <c r="C578" s="105"/>
      <c r="D578" s="117"/>
      <c r="E578" s="117"/>
      <c r="F578" s="117"/>
      <c r="G578" s="106" t="str">
        <f t="shared" si="123"/>
        <v/>
      </c>
      <c r="H578" s="38"/>
      <c r="I578" s="14"/>
      <c r="J578" s="144"/>
      <c r="K578" s="148" t="str">
        <f t="shared" si="124"/>
        <v/>
      </c>
      <c r="L578" s="101" t="str">
        <f t="shared" si="125"/>
        <v/>
      </c>
      <c r="M578" s="82"/>
      <c r="N578" s="84"/>
      <c r="O578" s="84"/>
      <c r="P578" s="84"/>
      <c r="Q578" s="15" t="str" cm="1">
        <f t="array" ref="Q578">IF(M578="","",IF($Q$11="4 Beste",SUM(LARGE(M578:P578,{1;2;3;4})),(IF($Q$11="3 Beste",SUM(LARGE(M578:P578,{1;2;3})),(IF($Q$11="2 Beste",SUM(LARGE(M578:P578,{1;2})),IF($Q$11="Bester",LARGE(M578:P578,1))))))))</f>
        <v/>
      </c>
      <c r="R578" s="101" t="str">
        <f t="shared" si="126"/>
        <v/>
      </c>
      <c r="S578" s="82"/>
      <c r="T578" s="84"/>
      <c r="U578" s="84"/>
      <c r="V578" s="84"/>
      <c r="W578" s="16" t="str" cm="1">
        <f t="array" ref="W578">IF(S578="","",IF($W$11="4 Beste",SUM(LARGE(S578:V578,{1;2;3;4})),(IF($W$11="3 Beste",SUM(LARGE(S578:V578,{1;2;3})),(IF($W$11="2 Beste",SUM(LARGE(S578:V578,{1;2})),IF($W$11="Bester",LARGE(S578:V578,1))))))))</f>
        <v/>
      </c>
      <c r="X578" s="101" t="str">
        <f t="shared" si="127"/>
        <v/>
      </c>
      <c r="Y578" s="14"/>
      <c r="Z578" s="101" t="str">
        <f t="shared" si="128"/>
        <v/>
      </c>
      <c r="AA578" s="18"/>
      <c r="AB578" s="23" t="str">
        <f t="shared" si="120"/>
        <v/>
      </c>
      <c r="AC578" s="24" t="str">
        <f t="shared" si="121"/>
        <v/>
      </c>
      <c r="AD578" s="24" t="str">
        <f t="shared" si="122"/>
        <v/>
      </c>
      <c r="AE578" s="22" t="str">
        <f t="shared" si="129"/>
        <v/>
      </c>
      <c r="AF578" s="16" t="str">
        <f t="shared" si="130"/>
        <v/>
      </c>
      <c r="AG578" s="103" t="str">
        <f t="shared" si="131"/>
        <v/>
      </c>
      <c r="AH578" s="25" t="str">
        <f t="shared" si="132"/>
        <v/>
      </c>
      <c r="AI578" s="26" t="str">
        <f t="shared" si="133"/>
        <v/>
      </c>
      <c r="AJ578" s="27" t="str">
        <f t="shared" si="134"/>
        <v/>
      </c>
      <c r="AL578" s="6"/>
      <c r="AM578" s="6"/>
      <c r="AN578" s="6"/>
      <c r="AO578" s="6"/>
      <c r="AP578" s="6"/>
      <c r="AQ578" s="6"/>
      <c r="AR578" s="6"/>
      <c r="AS578" s="6"/>
      <c r="AT578" s="6"/>
      <c r="AU578" s="6"/>
      <c r="AV578" s="6"/>
      <c r="AW578" s="6"/>
      <c r="AX578" s="6"/>
      <c r="AY578" s="6"/>
    </row>
    <row r="579" spans="2:51" ht="18" customHeight="1" x14ac:dyDescent="0.2">
      <c r="B579" s="77">
        <v>568</v>
      </c>
      <c r="C579" s="105"/>
      <c r="D579" s="117"/>
      <c r="E579" s="117"/>
      <c r="F579" s="117"/>
      <c r="G579" s="106" t="str">
        <f t="shared" si="123"/>
        <v/>
      </c>
      <c r="H579" s="38"/>
      <c r="I579" s="14"/>
      <c r="J579" s="144"/>
      <c r="K579" s="148" t="str">
        <f t="shared" si="124"/>
        <v/>
      </c>
      <c r="L579" s="101" t="str">
        <f t="shared" si="125"/>
        <v/>
      </c>
      <c r="M579" s="82"/>
      <c r="N579" s="84"/>
      <c r="O579" s="84"/>
      <c r="P579" s="84"/>
      <c r="Q579" s="15" t="str" cm="1">
        <f t="array" ref="Q579">IF(M579="","",IF($Q$11="4 Beste",SUM(LARGE(M579:P579,{1;2;3;4})),(IF($Q$11="3 Beste",SUM(LARGE(M579:P579,{1;2;3})),(IF($Q$11="2 Beste",SUM(LARGE(M579:P579,{1;2})),IF($Q$11="Bester",LARGE(M579:P579,1))))))))</f>
        <v/>
      </c>
      <c r="R579" s="101" t="str">
        <f t="shared" si="126"/>
        <v/>
      </c>
      <c r="S579" s="82"/>
      <c r="T579" s="84"/>
      <c r="U579" s="84"/>
      <c r="V579" s="84"/>
      <c r="W579" s="16" t="str" cm="1">
        <f t="array" ref="W579">IF(S579="","",IF($W$11="4 Beste",SUM(LARGE(S579:V579,{1;2;3;4})),(IF($W$11="3 Beste",SUM(LARGE(S579:V579,{1;2;3})),(IF($W$11="2 Beste",SUM(LARGE(S579:V579,{1;2})),IF($W$11="Bester",LARGE(S579:V579,1))))))))</f>
        <v/>
      </c>
      <c r="X579" s="101" t="str">
        <f t="shared" si="127"/>
        <v/>
      </c>
      <c r="Y579" s="14"/>
      <c r="Z579" s="101" t="str">
        <f t="shared" si="128"/>
        <v/>
      </c>
      <c r="AA579" s="18"/>
      <c r="AB579" s="23" t="str">
        <f t="shared" si="120"/>
        <v/>
      </c>
      <c r="AC579" s="24" t="str">
        <f t="shared" si="121"/>
        <v/>
      </c>
      <c r="AD579" s="24" t="str">
        <f t="shared" si="122"/>
        <v/>
      </c>
      <c r="AE579" s="22" t="str">
        <f t="shared" si="129"/>
        <v/>
      </c>
      <c r="AF579" s="16" t="str">
        <f t="shared" si="130"/>
        <v/>
      </c>
      <c r="AG579" s="103" t="str">
        <f t="shared" si="131"/>
        <v/>
      </c>
      <c r="AH579" s="25" t="str">
        <f t="shared" si="132"/>
        <v/>
      </c>
      <c r="AI579" s="26" t="str">
        <f t="shared" si="133"/>
        <v/>
      </c>
      <c r="AJ579" s="27" t="str">
        <f t="shared" si="134"/>
        <v/>
      </c>
      <c r="AL579" s="6"/>
      <c r="AM579" s="6"/>
      <c r="AN579" s="6"/>
      <c r="AO579" s="6"/>
      <c r="AP579" s="6"/>
      <c r="AQ579" s="6"/>
      <c r="AR579" s="6"/>
      <c r="AS579" s="6"/>
      <c r="AT579" s="6"/>
      <c r="AU579" s="6"/>
      <c r="AV579" s="6"/>
      <c r="AW579" s="6"/>
      <c r="AX579" s="6"/>
      <c r="AY579" s="6"/>
    </row>
    <row r="580" spans="2:51" ht="18" customHeight="1" x14ac:dyDescent="0.2">
      <c r="B580" s="77">
        <v>569</v>
      </c>
      <c r="C580" s="105"/>
      <c r="D580" s="117"/>
      <c r="E580" s="117"/>
      <c r="F580" s="117"/>
      <c r="G580" s="106" t="str">
        <f t="shared" si="123"/>
        <v/>
      </c>
      <c r="H580" s="38"/>
      <c r="I580" s="14"/>
      <c r="J580" s="144"/>
      <c r="K580" s="148" t="str">
        <f t="shared" si="124"/>
        <v/>
      </c>
      <c r="L580" s="101" t="str">
        <f t="shared" si="125"/>
        <v/>
      </c>
      <c r="M580" s="82"/>
      <c r="N580" s="84"/>
      <c r="O580" s="84"/>
      <c r="P580" s="84"/>
      <c r="Q580" s="15" t="str" cm="1">
        <f t="array" ref="Q580">IF(M580="","",IF($Q$11="4 Beste",SUM(LARGE(M580:P580,{1;2;3;4})),(IF($Q$11="3 Beste",SUM(LARGE(M580:P580,{1;2;3})),(IF($Q$11="2 Beste",SUM(LARGE(M580:P580,{1;2})),IF($Q$11="Bester",LARGE(M580:P580,1))))))))</f>
        <v/>
      </c>
      <c r="R580" s="101" t="str">
        <f t="shared" si="126"/>
        <v/>
      </c>
      <c r="S580" s="82"/>
      <c r="T580" s="84"/>
      <c r="U580" s="84"/>
      <c r="V580" s="84"/>
      <c r="W580" s="16" t="str" cm="1">
        <f t="array" ref="W580">IF(S580="","",IF($W$11="4 Beste",SUM(LARGE(S580:V580,{1;2;3;4})),(IF($W$11="3 Beste",SUM(LARGE(S580:V580,{1;2;3})),(IF($W$11="2 Beste",SUM(LARGE(S580:V580,{1;2})),IF($W$11="Bester",LARGE(S580:V580,1))))))))</f>
        <v/>
      </c>
      <c r="X580" s="101" t="str">
        <f t="shared" si="127"/>
        <v/>
      </c>
      <c r="Y580" s="14"/>
      <c r="Z580" s="101" t="str">
        <f t="shared" si="128"/>
        <v/>
      </c>
      <c r="AA580" s="18"/>
      <c r="AB580" s="23" t="str">
        <f t="shared" si="120"/>
        <v/>
      </c>
      <c r="AC580" s="24" t="str">
        <f t="shared" si="121"/>
        <v/>
      </c>
      <c r="AD580" s="24" t="str">
        <f t="shared" si="122"/>
        <v/>
      </c>
      <c r="AE580" s="22" t="str">
        <f t="shared" si="129"/>
        <v/>
      </c>
      <c r="AF580" s="16" t="str">
        <f t="shared" si="130"/>
        <v/>
      </c>
      <c r="AG580" s="103" t="str">
        <f t="shared" si="131"/>
        <v/>
      </c>
      <c r="AH580" s="25" t="str">
        <f t="shared" si="132"/>
        <v/>
      </c>
      <c r="AI580" s="26" t="str">
        <f t="shared" si="133"/>
        <v/>
      </c>
      <c r="AJ580" s="27" t="str">
        <f t="shared" si="134"/>
        <v/>
      </c>
      <c r="AL580" s="6"/>
      <c r="AM580" s="6"/>
      <c r="AN580" s="6"/>
      <c r="AO580" s="6"/>
      <c r="AP580" s="6"/>
      <c r="AQ580" s="6"/>
      <c r="AR580" s="6"/>
      <c r="AS580" s="6"/>
      <c r="AT580" s="6"/>
      <c r="AU580" s="6"/>
      <c r="AV580" s="6"/>
      <c r="AW580" s="6"/>
      <c r="AX580" s="6"/>
      <c r="AY580" s="6"/>
    </row>
    <row r="581" spans="2:51" ht="18" customHeight="1" x14ac:dyDescent="0.2">
      <c r="B581" s="77">
        <v>570</v>
      </c>
      <c r="C581" s="105"/>
      <c r="D581" s="117"/>
      <c r="E581" s="117"/>
      <c r="F581" s="117"/>
      <c r="G581" s="106" t="str">
        <f t="shared" si="123"/>
        <v/>
      </c>
      <c r="H581" s="38"/>
      <c r="I581" s="14"/>
      <c r="J581" s="144"/>
      <c r="K581" s="148" t="str">
        <f t="shared" si="124"/>
        <v/>
      </c>
      <c r="L581" s="101" t="str">
        <f t="shared" si="125"/>
        <v/>
      </c>
      <c r="M581" s="82"/>
      <c r="N581" s="84"/>
      <c r="O581" s="84"/>
      <c r="P581" s="84"/>
      <c r="Q581" s="15" t="str" cm="1">
        <f t="array" ref="Q581">IF(M581="","",IF($Q$11="4 Beste",SUM(LARGE(M581:P581,{1;2;3;4})),(IF($Q$11="3 Beste",SUM(LARGE(M581:P581,{1;2;3})),(IF($Q$11="2 Beste",SUM(LARGE(M581:P581,{1;2})),IF($Q$11="Bester",LARGE(M581:P581,1))))))))</f>
        <v/>
      </c>
      <c r="R581" s="101" t="str">
        <f t="shared" si="126"/>
        <v/>
      </c>
      <c r="S581" s="82"/>
      <c r="T581" s="84"/>
      <c r="U581" s="84"/>
      <c r="V581" s="84"/>
      <c r="W581" s="16" t="str" cm="1">
        <f t="array" ref="W581">IF(S581="","",IF($W$11="4 Beste",SUM(LARGE(S581:V581,{1;2;3;4})),(IF($W$11="3 Beste",SUM(LARGE(S581:V581,{1;2;3})),(IF($W$11="2 Beste",SUM(LARGE(S581:V581,{1;2})),IF($W$11="Bester",LARGE(S581:V581,1))))))))</f>
        <v/>
      </c>
      <c r="X581" s="101" t="str">
        <f t="shared" si="127"/>
        <v/>
      </c>
      <c r="Y581" s="14"/>
      <c r="Z581" s="101" t="str">
        <f t="shared" si="128"/>
        <v/>
      </c>
      <c r="AA581" s="18"/>
      <c r="AB581" s="23" t="str">
        <f t="shared" si="120"/>
        <v/>
      </c>
      <c r="AC581" s="24" t="str">
        <f t="shared" si="121"/>
        <v/>
      </c>
      <c r="AD581" s="24" t="str">
        <f t="shared" si="122"/>
        <v/>
      </c>
      <c r="AE581" s="22" t="str">
        <f t="shared" si="129"/>
        <v/>
      </c>
      <c r="AF581" s="16" t="str">
        <f t="shared" si="130"/>
        <v/>
      </c>
      <c r="AG581" s="103" t="str">
        <f t="shared" si="131"/>
        <v/>
      </c>
      <c r="AH581" s="25" t="str">
        <f t="shared" si="132"/>
        <v/>
      </c>
      <c r="AI581" s="26" t="str">
        <f t="shared" si="133"/>
        <v/>
      </c>
      <c r="AJ581" s="27" t="str">
        <f t="shared" si="134"/>
        <v/>
      </c>
      <c r="AL581" s="6"/>
      <c r="AM581" s="6"/>
      <c r="AN581" s="6"/>
      <c r="AO581" s="6"/>
      <c r="AP581" s="6"/>
      <c r="AQ581" s="6"/>
      <c r="AR581" s="6"/>
      <c r="AS581" s="6"/>
      <c r="AT581" s="6"/>
      <c r="AU581" s="6"/>
      <c r="AV581" s="6"/>
      <c r="AW581" s="6"/>
      <c r="AX581" s="6"/>
      <c r="AY581" s="6"/>
    </row>
    <row r="582" spans="2:51" ht="18" customHeight="1" x14ac:dyDescent="0.2">
      <c r="B582" s="77">
        <v>571</v>
      </c>
      <c r="C582" s="105"/>
      <c r="D582" s="117"/>
      <c r="E582" s="117"/>
      <c r="F582" s="117"/>
      <c r="G582" s="106" t="str">
        <f t="shared" si="123"/>
        <v/>
      </c>
      <c r="H582" s="38"/>
      <c r="I582" s="14"/>
      <c r="J582" s="144"/>
      <c r="K582" s="148" t="str">
        <f t="shared" si="124"/>
        <v/>
      </c>
      <c r="L582" s="101" t="str">
        <f t="shared" si="125"/>
        <v/>
      </c>
      <c r="M582" s="82"/>
      <c r="N582" s="84"/>
      <c r="O582" s="84"/>
      <c r="P582" s="84"/>
      <c r="Q582" s="15" t="str" cm="1">
        <f t="array" ref="Q582">IF(M582="","",IF($Q$11="4 Beste",SUM(LARGE(M582:P582,{1;2;3;4})),(IF($Q$11="3 Beste",SUM(LARGE(M582:P582,{1;2;3})),(IF($Q$11="2 Beste",SUM(LARGE(M582:P582,{1;2})),IF($Q$11="Bester",LARGE(M582:P582,1))))))))</f>
        <v/>
      </c>
      <c r="R582" s="101" t="str">
        <f t="shared" si="126"/>
        <v/>
      </c>
      <c r="S582" s="82"/>
      <c r="T582" s="84"/>
      <c r="U582" s="84"/>
      <c r="V582" s="84"/>
      <c r="W582" s="16" t="str" cm="1">
        <f t="array" ref="W582">IF(S582="","",IF($W$11="4 Beste",SUM(LARGE(S582:V582,{1;2;3;4})),(IF($W$11="3 Beste",SUM(LARGE(S582:V582,{1;2;3})),(IF($W$11="2 Beste",SUM(LARGE(S582:V582,{1;2})),IF($W$11="Bester",LARGE(S582:V582,1))))))))</f>
        <v/>
      </c>
      <c r="X582" s="101" t="str">
        <f t="shared" si="127"/>
        <v/>
      </c>
      <c r="Y582" s="14"/>
      <c r="Z582" s="101" t="str">
        <f t="shared" si="128"/>
        <v/>
      </c>
      <c r="AA582" s="18"/>
      <c r="AB582" s="23" t="str">
        <f t="shared" si="120"/>
        <v/>
      </c>
      <c r="AC582" s="24" t="str">
        <f t="shared" si="121"/>
        <v/>
      </c>
      <c r="AD582" s="24" t="str">
        <f t="shared" si="122"/>
        <v/>
      </c>
      <c r="AE582" s="22" t="str">
        <f t="shared" si="129"/>
        <v/>
      </c>
      <c r="AF582" s="16" t="str">
        <f t="shared" si="130"/>
        <v/>
      </c>
      <c r="AG582" s="103" t="str">
        <f t="shared" si="131"/>
        <v/>
      </c>
      <c r="AH582" s="25" t="str">
        <f t="shared" si="132"/>
        <v/>
      </c>
      <c r="AI582" s="26" t="str">
        <f t="shared" si="133"/>
        <v/>
      </c>
      <c r="AJ582" s="27" t="str">
        <f t="shared" si="134"/>
        <v/>
      </c>
      <c r="AL582" s="6"/>
      <c r="AM582" s="6"/>
      <c r="AN582" s="6"/>
      <c r="AO582" s="6"/>
      <c r="AP582" s="6"/>
      <c r="AQ582" s="6"/>
      <c r="AR582" s="6"/>
      <c r="AS582" s="6"/>
      <c r="AT582" s="6"/>
      <c r="AU582" s="6"/>
      <c r="AV582" s="6"/>
      <c r="AW582" s="6"/>
      <c r="AX582" s="6"/>
      <c r="AY582" s="6"/>
    </row>
    <row r="583" spans="2:51" ht="18" customHeight="1" x14ac:dyDescent="0.2">
      <c r="B583" s="77">
        <v>572</v>
      </c>
      <c r="C583" s="105"/>
      <c r="D583" s="117"/>
      <c r="E583" s="117"/>
      <c r="F583" s="117"/>
      <c r="G583" s="106" t="str">
        <f t="shared" si="123"/>
        <v/>
      </c>
      <c r="H583" s="38"/>
      <c r="I583" s="14"/>
      <c r="J583" s="144"/>
      <c r="K583" s="148" t="str">
        <f t="shared" si="124"/>
        <v/>
      </c>
      <c r="L583" s="101" t="str">
        <f t="shared" si="125"/>
        <v/>
      </c>
      <c r="M583" s="82"/>
      <c r="N583" s="84"/>
      <c r="O583" s="84"/>
      <c r="P583" s="84"/>
      <c r="Q583" s="15" t="str" cm="1">
        <f t="array" ref="Q583">IF(M583="","",IF($Q$11="4 Beste",SUM(LARGE(M583:P583,{1;2;3;4})),(IF($Q$11="3 Beste",SUM(LARGE(M583:P583,{1;2;3})),(IF($Q$11="2 Beste",SUM(LARGE(M583:P583,{1;2})),IF($Q$11="Bester",LARGE(M583:P583,1))))))))</f>
        <v/>
      </c>
      <c r="R583" s="101" t="str">
        <f t="shared" si="126"/>
        <v/>
      </c>
      <c r="S583" s="82"/>
      <c r="T583" s="84"/>
      <c r="U583" s="84"/>
      <c r="V583" s="84"/>
      <c r="W583" s="16" t="str" cm="1">
        <f t="array" ref="W583">IF(S583="","",IF($W$11="4 Beste",SUM(LARGE(S583:V583,{1;2;3;4})),(IF($W$11="3 Beste",SUM(LARGE(S583:V583,{1;2;3})),(IF($W$11="2 Beste",SUM(LARGE(S583:V583,{1;2})),IF($W$11="Bester",LARGE(S583:V583,1))))))))</f>
        <v/>
      </c>
      <c r="X583" s="101" t="str">
        <f t="shared" si="127"/>
        <v/>
      </c>
      <c r="Y583" s="14"/>
      <c r="Z583" s="101" t="str">
        <f t="shared" si="128"/>
        <v/>
      </c>
      <c r="AA583" s="18"/>
      <c r="AB583" s="23" t="str">
        <f t="shared" si="120"/>
        <v/>
      </c>
      <c r="AC583" s="24" t="str">
        <f t="shared" si="121"/>
        <v/>
      </c>
      <c r="AD583" s="24" t="str">
        <f t="shared" si="122"/>
        <v/>
      </c>
      <c r="AE583" s="22" t="str">
        <f t="shared" si="129"/>
        <v/>
      </c>
      <c r="AF583" s="16" t="str">
        <f t="shared" si="130"/>
        <v/>
      </c>
      <c r="AG583" s="103" t="str">
        <f t="shared" si="131"/>
        <v/>
      </c>
      <c r="AH583" s="25" t="str">
        <f t="shared" si="132"/>
        <v/>
      </c>
      <c r="AI583" s="26" t="str">
        <f t="shared" si="133"/>
        <v/>
      </c>
      <c r="AJ583" s="27" t="str">
        <f t="shared" si="134"/>
        <v/>
      </c>
      <c r="AL583" s="6"/>
      <c r="AM583" s="6"/>
      <c r="AN583" s="6"/>
      <c r="AO583" s="6"/>
      <c r="AP583" s="6"/>
      <c r="AQ583" s="6"/>
      <c r="AR583" s="6"/>
      <c r="AS583" s="6"/>
      <c r="AT583" s="6"/>
      <c r="AU583" s="6"/>
      <c r="AV583" s="6"/>
      <c r="AW583" s="6"/>
      <c r="AX583" s="6"/>
      <c r="AY583" s="6"/>
    </row>
    <row r="584" spans="2:51" ht="18" customHeight="1" x14ac:dyDescent="0.2">
      <c r="B584" s="77">
        <v>573</v>
      </c>
      <c r="C584" s="105"/>
      <c r="D584" s="117"/>
      <c r="E584" s="117"/>
      <c r="F584" s="117"/>
      <c r="G584" s="106" t="str">
        <f t="shared" si="123"/>
        <v/>
      </c>
      <c r="H584" s="38"/>
      <c r="I584" s="14"/>
      <c r="J584" s="144"/>
      <c r="K584" s="148" t="str">
        <f t="shared" si="124"/>
        <v/>
      </c>
      <c r="L584" s="101" t="str">
        <f t="shared" si="125"/>
        <v/>
      </c>
      <c r="M584" s="82"/>
      <c r="N584" s="84"/>
      <c r="O584" s="84"/>
      <c r="P584" s="84"/>
      <c r="Q584" s="15" t="str" cm="1">
        <f t="array" ref="Q584">IF(M584="","",IF($Q$11="4 Beste",SUM(LARGE(M584:P584,{1;2;3;4})),(IF($Q$11="3 Beste",SUM(LARGE(M584:P584,{1;2;3})),(IF($Q$11="2 Beste",SUM(LARGE(M584:P584,{1;2})),IF($Q$11="Bester",LARGE(M584:P584,1))))))))</f>
        <v/>
      </c>
      <c r="R584" s="101" t="str">
        <f t="shared" si="126"/>
        <v/>
      </c>
      <c r="S584" s="82"/>
      <c r="T584" s="84"/>
      <c r="U584" s="84"/>
      <c r="V584" s="84"/>
      <c r="W584" s="16" t="str" cm="1">
        <f t="array" ref="W584">IF(S584="","",IF($W$11="4 Beste",SUM(LARGE(S584:V584,{1;2;3;4})),(IF($W$11="3 Beste",SUM(LARGE(S584:V584,{1;2;3})),(IF($W$11="2 Beste",SUM(LARGE(S584:V584,{1;2})),IF($W$11="Bester",LARGE(S584:V584,1))))))))</f>
        <v/>
      </c>
      <c r="X584" s="101" t="str">
        <f t="shared" si="127"/>
        <v/>
      </c>
      <c r="Y584" s="14"/>
      <c r="Z584" s="101" t="str">
        <f t="shared" si="128"/>
        <v/>
      </c>
      <c r="AA584" s="18"/>
      <c r="AB584" s="23" t="str">
        <f t="shared" si="120"/>
        <v/>
      </c>
      <c r="AC584" s="24" t="str">
        <f t="shared" si="121"/>
        <v/>
      </c>
      <c r="AD584" s="24" t="str">
        <f t="shared" si="122"/>
        <v/>
      </c>
      <c r="AE584" s="22" t="str">
        <f t="shared" si="129"/>
        <v/>
      </c>
      <c r="AF584" s="16" t="str">
        <f t="shared" si="130"/>
        <v/>
      </c>
      <c r="AG584" s="103" t="str">
        <f t="shared" si="131"/>
        <v/>
      </c>
      <c r="AH584" s="25" t="str">
        <f t="shared" si="132"/>
        <v/>
      </c>
      <c r="AI584" s="26" t="str">
        <f t="shared" si="133"/>
        <v/>
      </c>
      <c r="AJ584" s="27" t="str">
        <f t="shared" si="134"/>
        <v/>
      </c>
      <c r="AL584" s="6"/>
      <c r="AM584" s="6"/>
      <c r="AN584" s="6"/>
      <c r="AO584" s="6"/>
      <c r="AP584" s="6"/>
      <c r="AQ584" s="6"/>
      <c r="AR584" s="6"/>
      <c r="AS584" s="6"/>
      <c r="AT584" s="6"/>
      <c r="AU584" s="6"/>
      <c r="AV584" s="6"/>
      <c r="AW584" s="6"/>
      <c r="AX584" s="6"/>
      <c r="AY584" s="6"/>
    </row>
    <row r="585" spans="2:51" ht="18" customHeight="1" x14ac:dyDescent="0.2">
      <c r="B585" s="77">
        <v>574</v>
      </c>
      <c r="C585" s="105"/>
      <c r="D585" s="117"/>
      <c r="E585" s="117"/>
      <c r="F585" s="117"/>
      <c r="G585" s="106" t="str">
        <f t="shared" si="123"/>
        <v/>
      </c>
      <c r="H585" s="38"/>
      <c r="I585" s="14"/>
      <c r="J585" s="144"/>
      <c r="K585" s="148" t="str">
        <f t="shared" si="124"/>
        <v/>
      </c>
      <c r="L585" s="101" t="str">
        <f t="shared" si="125"/>
        <v/>
      </c>
      <c r="M585" s="82"/>
      <c r="N585" s="84"/>
      <c r="O585" s="84"/>
      <c r="P585" s="84"/>
      <c r="Q585" s="15" t="str" cm="1">
        <f t="array" ref="Q585">IF(M585="","",IF($Q$11="4 Beste",SUM(LARGE(M585:P585,{1;2;3;4})),(IF($Q$11="3 Beste",SUM(LARGE(M585:P585,{1;2;3})),(IF($Q$11="2 Beste",SUM(LARGE(M585:P585,{1;2})),IF($Q$11="Bester",LARGE(M585:P585,1))))))))</f>
        <v/>
      </c>
      <c r="R585" s="101" t="str">
        <f t="shared" si="126"/>
        <v/>
      </c>
      <c r="S585" s="82"/>
      <c r="T585" s="84"/>
      <c r="U585" s="84"/>
      <c r="V585" s="84"/>
      <c r="W585" s="16" t="str" cm="1">
        <f t="array" ref="W585">IF(S585="","",IF($W$11="4 Beste",SUM(LARGE(S585:V585,{1;2;3;4})),(IF($W$11="3 Beste",SUM(LARGE(S585:V585,{1;2;3})),(IF($W$11="2 Beste",SUM(LARGE(S585:V585,{1;2})),IF($W$11="Bester",LARGE(S585:V585,1))))))))</f>
        <v/>
      </c>
      <c r="X585" s="101" t="str">
        <f t="shared" si="127"/>
        <v/>
      </c>
      <c r="Y585" s="14"/>
      <c r="Z585" s="101" t="str">
        <f t="shared" si="128"/>
        <v/>
      </c>
      <c r="AA585" s="18"/>
      <c r="AB585" s="23" t="str">
        <f t="shared" si="120"/>
        <v/>
      </c>
      <c r="AC585" s="24" t="str">
        <f t="shared" si="121"/>
        <v/>
      </c>
      <c r="AD585" s="24" t="str">
        <f t="shared" si="122"/>
        <v/>
      </c>
      <c r="AE585" s="22" t="str">
        <f t="shared" si="129"/>
        <v/>
      </c>
      <c r="AF585" s="16" t="str">
        <f t="shared" si="130"/>
        <v/>
      </c>
      <c r="AG585" s="103" t="str">
        <f t="shared" si="131"/>
        <v/>
      </c>
      <c r="AH585" s="25" t="str">
        <f t="shared" si="132"/>
        <v/>
      </c>
      <c r="AI585" s="26" t="str">
        <f t="shared" si="133"/>
        <v/>
      </c>
      <c r="AJ585" s="27" t="str">
        <f t="shared" si="134"/>
        <v/>
      </c>
      <c r="AL585" s="6"/>
      <c r="AM585" s="6"/>
      <c r="AN585" s="6"/>
      <c r="AO585" s="6"/>
      <c r="AP585" s="6"/>
      <c r="AQ585" s="6"/>
      <c r="AR585" s="6"/>
      <c r="AS585" s="6"/>
      <c r="AT585" s="6"/>
      <c r="AU585" s="6"/>
      <c r="AV585" s="6"/>
      <c r="AW585" s="6"/>
      <c r="AX585" s="6"/>
      <c r="AY585" s="6"/>
    </row>
    <row r="586" spans="2:51" ht="18" customHeight="1" x14ac:dyDescent="0.2">
      <c r="B586" s="77">
        <v>575</v>
      </c>
      <c r="C586" s="105"/>
      <c r="D586" s="117"/>
      <c r="E586" s="117"/>
      <c r="F586" s="117"/>
      <c r="G586" s="106" t="str">
        <f t="shared" si="123"/>
        <v/>
      </c>
      <c r="H586" s="38"/>
      <c r="I586" s="14"/>
      <c r="J586" s="144"/>
      <c r="K586" s="148" t="str">
        <f t="shared" si="124"/>
        <v/>
      </c>
      <c r="L586" s="101" t="str">
        <f t="shared" si="125"/>
        <v/>
      </c>
      <c r="M586" s="82"/>
      <c r="N586" s="84"/>
      <c r="O586" s="84"/>
      <c r="P586" s="84"/>
      <c r="Q586" s="15" t="str" cm="1">
        <f t="array" ref="Q586">IF(M586="","",IF($Q$11="4 Beste",SUM(LARGE(M586:P586,{1;2;3;4})),(IF($Q$11="3 Beste",SUM(LARGE(M586:P586,{1;2;3})),(IF($Q$11="2 Beste",SUM(LARGE(M586:P586,{1;2})),IF($Q$11="Bester",LARGE(M586:P586,1))))))))</f>
        <v/>
      </c>
      <c r="R586" s="101" t="str">
        <f t="shared" si="126"/>
        <v/>
      </c>
      <c r="S586" s="82"/>
      <c r="T586" s="84"/>
      <c r="U586" s="84"/>
      <c r="V586" s="84"/>
      <c r="W586" s="16" t="str" cm="1">
        <f t="array" ref="W586">IF(S586="","",IF($W$11="4 Beste",SUM(LARGE(S586:V586,{1;2;3;4})),(IF($W$11="3 Beste",SUM(LARGE(S586:V586,{1;2;3})),(IF($W$11="2 Beste",SUM(LARGE(S586:V586,{1;2})),IF($W$11="Bester",LARGE(S586:V586,1))))))))</f>
        <v/>
      </c>
      <c r="X586" s="101" t="str">
        <f t="shared" si="127"/>
        <v/>
      </c>
      <c r="Y586" s="14"/>
      <c r="Z586" s="101" t="str">
        <f t="shared" si="128"/>
        <v/>
      </c>
      <c r="AA586" s="18"/>
      <c r="AB586" s="23" t="str">
        <f t="shared" si="120"/>
        <v/>
      </c>
      <c r="AC586" s="24" t="str">
        <f t="shared" si="121"/>
        <v/>
      </c>
      <c r="AD586" s="24" t="str">
        <f t="shared" si="122"/>
        <v/>
      </c>
      <c r="AE586" s="22" t="str">
        <f t="shared" si="129"/>
        <v/>
      </c>
      <c r="AF586" s="16" t="str">
        <f t="shared" si="130"/>
        <v/>
      </c>
      <c r="AG586" s="103" t="str">
        <f t="shared" si="131"/>
        <v/>
      </c>
      <c r="AH586" s="25" t="str">
        <f t="shared" si="132"/>
        <v/>
      </c>
      <c r="AI586" s="26" t="str">
        <f t="shared" si="133"/>
        <v/>
      </c>
      <c r="AJ586" s="27" t="str">
        <f t="shared" si="134"/>
        <v/>
      </c>
      <c r="AL586" s="6"/>
      <c r="AM586" s="6"/>
      <c r="AN586" s="6"/>
      <c r="AO586" s="6"/>
      <c r="AP586" s="6"/>
      <c r="AQ586" s="6"/>
      <c r="AR586" s="6"/>
      <c r="AS586" s="6"/>
      <c r="AT586" s="6"/>
      <c r="AU586" s="6"/>
      <c r="AV586" s="6"/>
      <c r="AW586" s="6"/>
      <c r="AX586" s="6"/>
      <c r="AY586" s="6"/>
    </row>
    <row r="587" spans="2:51" ht="18" customHeight="1" x14ac:dyDescent="0.2">
      <c r="B587" s="77">
        <v>576</v>
      </c>
      <c r="C587" s="105"/>
      <c r="D587" s="117"/>
      <c r="E587" s="117"/>
      <c r="F587" s="117"/>
      <c r="G587" s="106" t="str">
        <f t="shared" si="123"/>
        <v/>
      </c>
      <c r="H587" s="38"/>
      <c r="I587" s="14"/>
      <c r="J587" s="144"/>
      <c r="K587" s="148" t="str">
        <f t="shared" si="124"/>
        <v/>
      </c>
      <c r="L587" s="101" t="str">
        <f t="shared" si="125"/>
        <v/>
      </c>
      <c r="M587" s="82"/>
      <c r="N587" s="84"/>
      <c r="O587" s="84"/>
      <c r="P587" s="84"/>
      <c r="Q587" s="15" t="str" cm="1">
        <f t="array" ref="Q587">IF(M587="","",IF($Q$11="4 Beste",SUM(LARGE(M587:P587,{1;2;3;4})),(IF($Q$11="3 Beste",SUM(LARGE(M587:P587,{1;2;3})),(IF($Q$11="2 Beste",SUM(LARGE(M587:P587,{1;2})),IF($Q$11="Bester",LARGE(M587:P587,1))))))))</f>
        <v/>
      </c>
      <c r="R587" s="101" t="str">
        <f t="shared" si="126"/>
        <v/>
      </c>
      <c r="S587" s="82"/>
      <c r="T587" s="84"/>
      <c r="U587" s="84"/>
      <c r="V587" s="84"/>
      <c r="W587" s="16" t="str" cm="1">
        <f t="array" ref="W587">IF(S587="","",IF($W$11="4 Beste",SUM(LARGE(S587:V587,{1;2;3;4})),(IF($W$11="3 Beste",SUM(LARGE(S587:V587,{1;2;3})),(IF($W$11="2 Beste",SUM(LARGE(S587:V587,{1;2})),IF($W$11="Bester",LARGE(S587:V587,1))))))))</f>
        <v/>
      </c>
      <c r="X587" s="101" t="str">
        <f t="shared" si="127"/>
        <v/>
      </c>
      <c r="Y587" s="14"/>
      <c r="Z587" s="101" t="str">
        <f t="shared" si="128"/>
        <v/>
      </c>
      <c r="AA587" s="18"/>
      <c r="AB587" s="23" t="str">
        <f t="shared" si="120"/>
        <v/>
      </c>
      <c r="AC587" s="24" t="str">
        <f t="shared" si="121"/>
        <v/>
      </c>
      <c r="AD587" s="24" t="str">
        <f t="shared" si="122"/>
        <v/>
      </c>
      <c r="AE587" s="22" t="str">
        <f t="shared" si="129"/>
        <v/>
      </c>
      <c r="AF587" s="16" t="str">
        <f t="shared" si="130"/>
        <v/>
      </c>
      <c r="AG587" s="103" t="str">
        <f t="shared" si="131"/>
        <v/>
      </c>
      <c r="AH587" s="25" t="str">
        <f t="shared" si="132"/>
        <v/>
      </c>
      <c r="AI587" s="26" t="str">
        <f t="shared" si="133"/>
        <v/>
      </c>
      <c r="AJ587" s="27" t="str">
        <f t="shared" si="134"/>
        <v/>
      </c>
      <c r="AL587" s="6"/>
      <c r="AM587" s="6"/>
      <c r="AN587" s="6"/>
      <c r="AO587" s="6"/>
      <c r="AP587" s="6"/>
      <c r="AQ587" s="6"/>
      <c r="AR587" s="6"/>
      <c r="AS587" s="6"/>
      <c r="AT587" s="6"/>
      <c r="AU587" s="6"/>
      <c r="AV587" s="6"/>
      <c r="AW587" s="6"/>
      <c r="AX587" s="6"/>
      <c r="AY587" s="6"/>
    </row>
    <row r="588" spans="2:51" ht="18" customHeight="1" x14ac:dyDescent="0.2">
      <c r="B588" s="77">
        <v>577</v>
      </c>
      <c r="C588" s="105"/>
      <c r="D588" s="117"/>
      <c r="E588" s="117"/>
      <c r="F588" s="117"/>
      <c r="G588" s="106" t="str">
        <f t="shared" si="123"/>
        <v/>
      </c>
      <c r="H588" s="38"/>
      <c r="I588" s="14"/>
      <c r="J588" s="144"/>
      <c r="K588" s="148" t="str">
        <f t="shared" si="124"/>
        <v/>
      </c>
      <c r="L588" s="101" t="str">
        <f t="shared" si="125"/>
        <v/>
      </c>
      <c r="M588" s="82"/>
      <c r="N588" s="84"/>
      <c r="O588" s="84"/>
      <c r="P588" s="84"/>
      <c r="Q588" s="15" t="str" cm="1">
        <f t="array" ref="Q588">IF(M588="","",IF($Q$11="4 Beste",SUM(LARGE(M588:P588,{1;2;3;4})),(IF($Q$11="3 Beste",SUM(LARGE(M588:P588,{1;2;3})),(IF($Q$11="2 Beste",SUM(LARGE(M588:P588,{1;2})),IF($Q$11="Bester",LARGE(M588:P588,1))))))))</f>
        <v/>
      </c>
      <c r="R588" s="101" t="str">
        <f t="shared" si="126"/>
        <v/>
      </c>
      <c r="S588" s="82"/>
      <c r="T588" s="84"/>
      <c r="U588" s="84"/>
      <c r="V588" s="84"/>
      <c r="W588" s="16" t="str" cm="1">
        <f t="array" ref="W588">IF(S588="","",IF($W$11="4 Beste",SUM(LARGE(S588:V588,{1;2;3;4})),(IF($W$11="3 Beste",SUM(LARGE(S588:V588,{1;2;3})),(IF($W$11="2 Beste",SUM(LARGE(S588:V588,{1;2})),IF($W$11="Bester",LARGE(S588:V588,1))))))))</f>
        <v/>
      </c>
      <c r="X588" s="101" t="str">
        <f t="shared" si="127"/>
        <v/>
      </c>
      <c r="Y588" s="14"/>
      <c r="Z588" s="101" t="str">
        <f t="shared" si="128"/>
        <v/>
      </c>
      <c r="AA588" s="18"/>
      <c r="AB588" s="23" t="str">
        <f t="shared" ref="AB588:AB608" si="135">L588</f>
        <v/>
      </c>
      <c r="AC588" s="24" t="str">
        <f t="shared" ref="AC588:AC608" si="136">R588</f>
        <v/>
      </c>
      <c r="AD588" s="24" t="str">
        <f t="shared" ref="AD588:AD608" si="137">X588</f>
        <v/>
      </c>
      <c r="AE588" s="22" t="str">
        <f t="shared" si="129"/>
        <v/>
      </c>
      <c r="AF588" s="16" t="str">
        <f t="shared" si="130"/>
        <v/>
      </c>
      <c r="AG588" s="103" t="str">
        <f t="shared" si="131"/>
        <v/>
      </c>
      <c r="AH588" s="25" t="str">
        <f t="shared" si="132"/>
        <v/>
      </c>
      <c r="AI588" s="26" t="str">
        <f t="shared" si="133"/>
        <v/>
      </c>
      <c r="AJ588" s="27" t="str">
        <f t="shared" si="134"/>
        <v/>
      </c>
      <c r="AL588" s="6"/>
      <c r="AM588" s="6"/>
      <c r="AN588" s="6"/>
      <c r="AO588" s="6"/>
      <c r="AP588" s="6"/>
      <c r="AQ588" s="6"/>
      <c r="AR588" s="6"/>
      <c r="AS588" s="6"/>
      <c r="AT588" s="6"/>
      <c r="AU588" s="6"/>
      <c r="AV588" s="6"/>
      <c r="AW588" s="6"/>
      <c r="AX588" s="6"/>
      <c r="AY588" s="6"/>
    </row>
    <row r="589" spans="2:51" ht="18" customHeight="1" x14ac:dyDescent="0.2">
      <c r="B589" s="77">
        <v>578</v>
      </c>
      <c r="C589" s="105"/>
      <c r="D589" s="117"/>
      <c r="E589" s="117"/>
      <c r="F589" s="117"/>
      <c r="G589" s="106" t="str">
        <f t="shared" ref="G589:G608" si="138">IF(AG589="","",IF(AG589&lt;AQ$12,"Ehren",IF(AND(AG589&gt;=AQ$12,AG589&lt;=AS$12),"Sieger","Teiln.")))</f>
        <v/>
      </c>
      <c r="H589" s="38"/>
      <c r="I589" s="14"/>
      <c r="J589" s="144"/>
      <c r="K589" s="148" t="str">
        <f t="shared" ref="K589:K608" si="139">IF(I589="","",I589+J589)</f>
        <v/>
      </c>
      <c r="L589" s="101" t="str">
        <f t="shared" ref="L589:L608" si="140">IF(K589="","",RANK(K589,K$12:K$608,IF($I$11="Zeit",1,IF($I$11="Punkte",0,"Fehler"))))</f>
        <v/>
      </c>
      <c r="M589" s="82"/>
      <c r="N589" s="84"/>
      <c r="O589" s="84"/>
      <c r="P589" s="84"/>
      <c r="Q589" s="15" t="str" cm="1">
        <f t="array" ref="Q589">IF(M589="","",IF($Q$11="4 Beste",SUM(LARGE(M589:P589,{1;2;3;4})),(IF($Q$11="3 Beste",SUM(LARGE(M589:P589,{1;2;3})),(IF($Q$11="2 Beste",SUM(LARGE(M589:P589,{1;2})),IF($Q$11="Bester",LARGE(M589:P589,1))))))))</f>
        <v/>
      </c>
      <c r="R589" s="101" t="str">
        <f t="shared" ref="R589:R608" si="141">IF(Q589="","",RANK(Q589,Q$12:Q$608,0))</f>
        <v/>
      </c>
      <c r="S589" s="82"/>
      <c r="T589" s="84"/>
      <c r="U589" s="84"/>
      <c r="V589" s="84"/>
      <c r="W589" s="16" t="str" cm="1">
        <f t="array" ref="W589">IF(S589="","",IF($W$11="4 Beste",SUM(LARGE(S589:V589,{1;2;3;4})),(IF($W$11="3 Beste",SUM(LARGE(S589:V589,{1;2;3})),(IF($W$11="2 Beste",SUM(LARGE(S589:V589,{1;2})),IF($W$11="Bester",LARGE(S589:V589,1))))))))</f>
        <v/>
      </c>
      <c r="X589" s="101" t="str">
        <f t="shared" ref="X589:X608" si="142">IF(W589="","",RANK(W589,W$12:W$608,0))</f>
        <v/>
      </c>
      <c r="Y589" s="14"/>
      <c r="Z589" s="101" t="str">
        <f t="shared" ref="Z589:Z608" si="143">IF(Y589="","",RANK(Y589,Y$12:Y$608,IF($Y$11="Zeit",1,IF($Y$11="Punkte",0,"Fehler"))))</f>
        <v/>
      </c>
      <c r="AA589" s="18"/>
      <c r="AB589" s="23" t="str">
        <f t="shared" si="135"/>
        <v/>
      </c>
      <c r="AC589" s="24" t="str">
        <f t="shared" si="136"/>
        <v/>
      </c>
      <c r="AD589" s="24" t="str">
        <f t="shared" si="137"/>
        <v/>
      </c>
      <c r="AE589" s="22" t="str">
        <f t="shared" ref="AE589:AE608" si="144">Z589</f>
        <v/>
      </c>
      <c r="AF589" s="16" t="str">
        <f t="shared" ref="AF589:AF608" si="145">IF(AND(AB589="",AC589="",AD589=""),"",SUM(AB589:AE589))</f>
        <v/>
      </c>
      <c r="AG589" s="103" t="str">
        <f t="shared" ref="AG589:AG608" si="146">IF(OR(AF589="",Z589="",X589="",R589="",L589=""),"",RANK(AF589,AF$12:AF$608,1))</f>
        <v/>
      </c>
      <c r="AH589" s="25" t="str">
        <f t="shared" ref="AH589:AH608" si="147">IF(AG589="","",IF(AG589&lt;AQ$12,"x",""))</f>
        <v/>
      </c>
      <c r="AI589" s="26" t="str">
        <f t="shared" ref="AI589:AI608" si="148">IF(AG589="","",IF(AND(AG589&gt;=AQ$12,AG589&lt;=AS$12),"x",""))</f>
        <v/>
      </c>
      <c r="AJ589" s="27" t="str">
        <f t="shared" ref="AJ589:AJ608" si="149">IF(AG589="","",IF(AG589&gt;=AQ$13,"x",""))</f>
        <v/>
      </c>
      <c r="AL589" s="6"/>
      <c r="AM589" s="6"/>
      <c r="AN589" s="6"/>
      <c r="AO589" s="6"/>
      <c r="AP589" s="6"/>
      <c r="AQ589" s="6"/>
      <c r="AR589" s="6"/>
      <c r="AS589" s="6"/>
      <c r="AT589" s="6"/>
      <c r="AU589" s="6"/>
      <c r="AV589" s="6"/>
      <c r="AW589" s="6"/>
      <c r="AX589" s="6"/>
      <c r="AY589" s="6"/>
    </row>
    <row r="590" spans="2:51" ht="18" customHeight="1" x14ac:dyDescent="0.2">
      <c r="B590" s="77">
        <v>579</v>
      </c>
      <c r="C590" s="105"/>
      <c r="D590" s="117"/>
      <c r="E590" s="117"/>
      <c r="F590" s="117"/>
      <c r="G590" s="106" t="str">
        <f t="shared" si="138"/>
        <v/>
      </c>
      <c r="H590" s="38"/>
      <c r="I590" s="14"/>
      <c r="J590" s="144"/>
      <c r="K590" s="148" t="str">
        <f t="shared" si="139"/>
        <v/>
      </c>
      <c r="L590" s="101" t="str">
        <f t="shared" si="140"/>
        <v/>
      </c>
      <c r="M590" s="82"/>
      <c r="N590" s="84"/>
      <c r="O590" s="84"/>
      <c r="P590" s="84"/>
      <c r="Q590" s="15" t="str" cm="1">
        <f t="array" ref="Q590">IF(M590="","",IF($Q$11="4 Beste",SUM(LARGE(M590:P590,{1;2;3;4})),(IF($Q$11="3 Beste",SUM(LARGE(M590:P590,{1;2;3})),(IF($Q$11="2 Beste",SUM(LARGE(M590:P590,{1;2})),IF($Q$11="Bester",LARGE(M590:P590,1))))))))</f>
        <v/>
      </c>
      <c r="R590" s="101" t="str">
        <f t="shared" si="141"/>
        <v/>
      </c>
      <c r="S590" s="82"/>
      <c r="T590" s="84"/>
      <c r="U590" s="84"/>
      <c r="V590" s="84"/>
      <c r="W590" s="16" t="str" cm="1">
        <f t="array" ref="W590">IF(S590="","",IF($W$11="4 Beste",SUM(LARGE(S590:V590,{1;2;3;4})),(IF($W$11="3 Beste",SUM(LARGE(S590:V590,{1;2;3})),(IF($W$11="2 Beste",SUM(LARGE(S590:V590,{1;2})),IF($W$11="Bester",LARGE(S590:V590,1))))))))</f>
        <v/>
      </c>
      <c r="X590" s="101" t="str">
        <f t="shared" si="142"/>
        <v/>
      </c>
      <c r="Y590" s="14"/>
      <c r="Z590" s="101" t="str">
        <f t="shared" si="143"/>
        <v/>
      </c>
      <c r="AA590" s="18"/>
      <c r="AB590" s="23" t="str">
        <f t="shared" si="135"/>
        <v/>
      </c>
      <c r="AC590" s="24" t="str">
        <f t="shared" si="136"/>
        <v/>
      </c>
      <c r="AD590" s="24" t="str">
        <f t="shared" si="137"/>
        <v/>
      </c>
      <c r="AE590" s="22" t="str">
        <f t="shared" si="144"/>
        <v/>
      </c>
      <c r="AF590" s="16" t="str">
        <f t="shared" si="145"/>
        <v/>
      </c>
      <c r="AG590" s="103" t="str">
        <f t="shared" si="146"/>
        <v/>
      </c>
      <c r="AH590" s="25" t="str">
        <f t="shared" si="147"/>
        <v/>
      </c>
      <c r="AI590" s="26" t="str">
        <f t="shared" si="148"/>
        <v/>
      </c>
      <c r="AJ590" s="27" t="str">
        <f t="shared" si="149"/>
        <v/>
      </c>
      <c r="AL590" s="6"/>
      <c r="AM590" s="6"/>
      <c r="AN590" s="6"/>
      <c r="AO590" s="6"/>
      <c r="AP590" s="6"/>
      <c r="AQ590" s="6"/>
      <c r="AR590" s="6"/>
      <c r="AS590" s="6"/>
      <c r="AT590" s="6"/>
      <c r="AU590" s="6"/>
      <c r="AV590" s="6"/>
      <c r="AW590" s="6"/>
      <c r="AX590" s="6"/>
      <c r="AY590" s="6"/>
    </row>
    <row r="591" spans="2:51" ht="18" customHeight="1" x14ac:dyDescent="0.2">
      <c r="B591" s="77">
        <v>580</v>
      </c>
      <c r="C591" s="105"/>
      <c r="D591" s="117"/>
      <c r="E591" s="117"/>
      <c r="F591" s="117"/>
      <c r="G591" s="106" t="str">
        <f t="shared" si="138"/>
        <v/>
      </c>
      <c r="H591" s="38"/>
      <c r="I591" s="14"/>
      <c r="J591" s="144"/>
      <c r="K591" s="148" t="str">
        <f t="shared" si="139"/>
        <v/>
      </c>
      <c r="L591" s="101" t="str">
        <f t="shared" si="140"/>
        <v/>
      </c>
      <c r="M591" s="82"/>
      <c r="N591" s="84"/>
      <c r="O591" s="84"/>
      <c r="P591" s="84"/>
      <c r="Q591" s="15" t="str" cm="1">
        <f t="array" ref="Q591">IF(M591="","",IF($Q$11="4 Beste",SUM(LARGE(M591:P591,{1;2;3;4})),(IF($Q$11="3 Beste",SUM(LARGE(M591:P591,{1;2;3})),(IF($Q$11="2 Beste",SUM(LARGE(M591:P591,{1;2})),IF($Q$11="Bester",LARGE(M591:P591,1))))))))</f>
        <v/>
      </c>
      <c r="R591" s="101" t="str">
        <f t="shared" si="141"/>
        <v/>
      </c>
      <c r="S591" s="82"/>
      <c r="T591" s="84"/>
      <c r="U591" s="84"/>
      <c r="V591" s="84"/>
      <c r="W591" s="16" t="str" cm="1">
        <f t="array" ref="W591">IF(S591="","",IF($W$11="4 Beste",SUM(LARGE(S591:V591,{1;2;3;4})),(IF($W$11="3 Beste",SUM(LARGE(S591:V591,{1;2;3})),(IF($W$11="2 Beste",SUM(LARGE(S591:V591,{1;2})),IF($W$11="Bester",LARGE(S591:V591,1))))))))</f>
        <v/>
      </c>
      <c r="X591" s="101" t="str">
        <f t="shared" si="142"/>
        <v/>
      </c>
      <c r="Y591" s="14"/>
      <c r="Z591" s="101" t="str">
        <f t="shared" si="143"/>
        <v/>
      </c>
      <c r="AA591" s="18"/>
      <c r="AB591" s="23" t="str">
        <f t="shared" si="135"/>
        <v/>
      </c>
      <c r="AC591" s="24" t="str">
        <f t="shared" si="136"/>
        <v/>
      </c>
      <c r="AD591" s="24" t="str">
        <f t="shared" si="137"/>
        <v/>
      </c>
      <c r="AE591" s="22" t="str">
        <f t="shared" si="144"/>
        <v/>
      </c>
      <c r="AF591" s="16" t="str">
        <f t="shared" si="145"/>
        <v/>
      </c>
      <c r="AG591" s="103" t="str">
        <f t="shared" si="146"/>
        <v/>
      </c>
      <c r="AH591" s="25" t="str">
        <f t="shared" si="147"/>
        <v/>
      </c>
      <c r="AI591" s="26" t="str">
        <f t="shared" si="148"/>
        <v/>
      </c>
      <c r="AJ591" s="27" t="str">
        <f t="shared" si="149"/>
        <v/>
      </c>
      <c r="AL591" s="6"/>
      <c r="AM591" s="6"/>
      <c r="AN591" s="6"/>
      <c r="AO591" s="6"/>
      <c r="AP591" s="6"/>
      <c r="AQ591" s="6"/>
      <c r="AR591" s="6"/>
      <c r="AS591" s="6"/>
      <c r="AT591" s="6"/>
      <c r="AU591" s="6"/>
      <c r="AV591" s="6"/>
      <c r="AW591" s="6"/>
      <c r="AX591" s="6"/>
      <c r="AY591" s="6"/>
    </row>
    <row r="592" spans="2:51" ht="18" customHeight="1" x14ac:dyDescent="0.2">
      <c r="B592" s="77">
        <v>581</v>
      </c>
      <c r="C592" s="105"/>
      <c r="D592" s="117"/>
      <c r="E592" s="117"/>
      <c r="F592" s="117"/>
      <c r="G592" s="106" t="str">
        <f t="shared" si="138"/>
        <v/>
      </c>
      <c r="H592" s="38"/>
      <c r="I592" s="14"/>
      <c r="J592" s="144"/>
      <c r="K592" s="148" t="str">
        <f t="shared" si="139"/>
        <v/>
      </c>
      <c r="L592" s="101" t="str">
        <f t="shared" si="140"/>
        <v/>
      </c>
      <c r="M592" s="82"/>
      <c r="N592" s="84"/>
      <c r="O592" s="84"/>
      <c r="P592" s="84"/>
      <c r="Q592" s="15" t="str" cm="1">
        <f t="array" ref="Q592">IF(M592="","",IF($Q$11="4 Beste",SUM(LARGE(M592:P592,{1;2;3;4})),(IF($Q$11="3 Beste",SUM(LARGE(M592:P592,{1;2;3})),(IF($Q$11="2 Beste",SUM(LARGE(M592:P592,{1;2})),IF($Q$11="Bester",LARGE(M592:P592,1))))))))</f>
        <v/>
      </c>
      <c r="R592" s="101" t="str">
        <f t="shared" si="141"/>
        <v/>
      </c>
      <c r="S592" s="82"/>
      <c r="T592" s="84"/>
      <c r="U592" s="84"/>
      <c r="V592" s="84"/>
      <c r="W592" s="16" t="str" cm="1">
        <f t="array" ref="W592">IF(S592="","",IF($W$11="4 Beste",SUM(LARGE(S592:V592,{1;2;3;4})),(IF($W$11="3 Beste",SUM(LARGE(S592:V592,{1;2;3})),(IF($W$11="2 Beste",SUM(LARGE(S592:V592,{1;2})),IF($W$11="Bester",LARGE(S592:V592,1))))))))</f>
        <v/>
      </c>
      <c r="X592" s="101" t="str">
        <f t="shared" si="142"/>
        <v/>
      </c>
      <c r="Y592" s="14"/>
      <c r="Z592" s="101" t="str">
        <f t="shared" si="143"/>
        <v/>
      </c>
      <c r="AA592" s="18"/>
      <c r="AB592" s="23" t="str">
        <f t="shared" si="135"/>
        <v/>
      </c>
      <c r="AC592" s="24" t="str">
        <f t="shared" si="136"/>
        <v/>
      </c>
      <c r="AD592" s="24" t="str">
        <f t="shared" si="137"/>
        <v/>
      </c>
      <c r="AE592" s="22" t="str">
        <f t="shared" si="144"/>
        <v/>
      </c>
      <c r="AF592" s="16" t="str">
        <f t="shared" si="145"/>
        <v/>
      </c>
      <c r="AG592" s="103" t="str">
        <f t="shared" si="146"/>
        <v/>
      </c>
      <c r="AH592" s="25" t="str">
        <f t="shared" si="147"/>
        <v/>
      </c>
      <c r="AI592" s="26" t="str">
        <f t="shared" si="148"/>
        <v/>
      </c>
      <c r="AJ592" s="27" t="str">
        <f t="shared" si="149"/>
        <v/>
      </c>
      <c r="AL592" s="6"/>
      <c r="AM592" s="6"/>
      <c r="AN592" s="6"/>
      <c r="AO592" s="6"/>
      <c r="AP592" s="6"/>
      <c r="AQ592" s="6"/>
      <c r="AR592" s="6"/>
      <c r="AS592" s="6"/>
      <c r="AT592" s="6"/>
      <c r="AU592" s="6"/>
      <c r="AV592" s="6"/>
      <c r="AW592" s="6"/>
      <c r="AX592" s="6"/>
      <c r="AY592" s="6"/>
    </row>
    <row r="593" spans="2:51" ht="18" customHeight="1" x14ac:dyDescent="0.2">
      <c r="B593" s="77">
        <v>582</v>
      </c>
      <c r="C593" s="105"/>
      <c r="D593" s="117"/>
      <c r="E593" s="117"/>
      <c r="F593" s="117"/>
      <c r="G593" s="106" t="str">
        <f t="shared" si="138"/>
        <v/>
      </c>
      <c r="H593" s="38"/>
      <c r="I593" s="14"/>
      <c r="J593" s="144"/>
      <c r="K593" s="148" t="str">
        <f t="shared" si="139"/>
        <v/>
      </c>
      <c r="L593" s="101" t="str">
        <f t="shared" si="140"/>
        <v/>
      </c>
      <c r="M593" s="82"/>
      <c r="N593" s="84"/>
      <c r="O593" s="84"/>
      <c r="P593" s="84"/>
      <c r="Q593" s="15" t="str" cm="1">
        <f t="array" ref="Q593">IF(M593="","",IF($Q$11="4 Beste",SUM(LARGE(M593:P593,{1;2;3;4})),(IF($Q$11="3 Beste",SUM(LARGE(M593:P593,{1;2;3})),(IF($Q$11="2 Beste",SUM(LARGE(M593:P593,{1;2})),IF($Q$11="Bester",LARGE(M593:P593,1))))))))</f>
        <v/>
      </c>
      <c r="R593" s="101" t="str">
        <f t="shared" si="141"/>
        <v/>
      </c>
      <c r="S593" s="82"/>
      <c r="T593" s="84"/>
      <c r="U593" s="84"/>
      <c r="V593" s="84"/>
      <c r="W593" s="16" t="str" cm="1">
        <f t="array" ref="W593">IF(S593="","",IF($W$11="4 Beste",SUM(LARGE(S593:V593,{1;2;3;4})),(IF($W$11="3 Beste",SUM(LARGE(S593:V593,{1;2;3})),(IF($W$11="2 Beste",SUM(LARGE(S593:V593,{1;2})),IF($W$11="Bester",LARGE(S593:V593,1))))))))</f>
        <v/>
      </c>
      <c r="X593" s="101" t="str">
        <f t="shared" si="142"/>
        <v/>
      </c>
      <c r="Y593" s="14"/>
      <c r="Z593" s="101" t="str">
        <f t="shared" si="143"/>
        <v/>
      </c>
      <c r="AA593" s="18"/>
      <c r="AB593" s="23" t="str">
        <f t="shared" si="135"/>
        <v/>
      </c>
      <c r="AC593" s="24" t="str">
        <f t="shared" si="136"/>
        <v/>
      </c>
      <c r="AD593" s="24" t="str">
        <f t="shared" si="137"/>
        <v/>
      </c>
      <c r="AE593" s="22" t="str">
        <f t="shared" si="144"/>
        <v/>
      </c>
      <c r="AF593" s="16" t="str">
        <f t="shared" si="145"/>
        <v/>
      </c>
      <c r="AG593" s="103" t="str">
        <f t="shared" si="146"/>
        <v/>
      </c>
      <c r="AH593" s="25" t="str">
        <f t="shared" si="147"/>
        <v/>
      </c>
      <c r="AI593" s="26" t="str">
        <f t="shared" si="148"/>
        <v/>
      </c>
      <c r="AJ593" s="27" t="str">
        <f t="shared" si="149"/>
        <v/>
      </c>
      <c r="AL593" s="6"/>
      <c r="AM593" s="6"/>
      <c r="AN593" s="6"/>
      <c r="AO593" s="6"/>
      <c r="AP593" s="6"/>
      <c r="AQ593" s="6"/>
      <c r="AR593" s="6"/>
      <c r="AS593" s="6"/>
      <c r="AT593" s="6"/>
      <c r="AU593" s="6"/>
      <c r="AV593" s="6"/>
      <c r="AW593" s="6"/>
      <c r="AX593" s="6"/>
      <c r="AY593" s="6"/>
    </row>
    <row r="594" spans="2:51" ht="18" customHeight="1" x14ac:dyDescent="0.2">
      <c r="B594" s="77">
        <v>583</v>
      </c>
      <c r="C594" s="105"/>
      <c r="D594" s="117"/>
      <c r="E594" s="117"/>
      <c r="F594" s="117"/>
      <c r="G594" s="106" t="str">
        <f t="shared" si="138"/>
        <v/>
      </c>
      <c r="H594" s="38"/>
      <c r="I594" s="14"/>
      <c r="J594" s="144"/>
      <c r="K594" s="148" t="str">
        <f t="shared" si="139"/>
        <v/>
      </c>
      <c r="L594" s="101" t="str">
        <f t="shared" si="140"/>
        <v/>
      </c>
      <c r="M594" s="82"/>
      <c r="N594" s="84"/>
      <c r="O594" s="84"/>
      <c r="P594" s="84"/>
      <c r="Q594" s="15" t="str" cm="1">
        <f t="array" ref="Q594">IF(M594="","",IF($Q$11="4 Beste",SUM(LARGE(M594:P594,{1;2;3;4})),(IF($Q$11="3 Beste",SUM(LARGE(M594:P594,{1;2;3})),(IF($Q$11="2 Beste",SUM(LARGE(M594:P594,{1;2})),IF($Q$11="Bester",LARGE(M594:P594,1))))))))</f>
        <v/>
      </c>
      <c r="R594" s="101" t="str">
        <f t="shared" si="141"/>
        <v/>
      </c>
      <c r="S594" s="82"/>
      <c r="T594" s="84"/>
      <c r="U594" s="84"/>
      <c r="V594" s="84"/>
      <c r="W594" s="16" t="str" cm="1">
        <f t="array" ref="W594">IF(S594="","",IF($W$11="4 Beste",SUM(LARGE(S594:V594,{1;2;3;4})),(IF($W$11="3 Beste",SUM(LARGE(S594:V594,{1;2;3})),(IF($W$11="2 Beste",SUM(LARGE(S594:V594,{1;2})),IF($W$11="Bester",LARGE(S594:V594,1))))))))</f>
        <v/>
      </c>
      <c r="X594" s="101" t="str">
        <f t="shared" si="142"/>
        <v/>
      </c>
      <c r="Y594" s="14"/>
      <c r="Z594" s="101" t="str">
        <f t="shared" si="143"/>
        <v/>
      </c>
      <c r="AA594" s="18"/>
      <c r="AB594" s="23" t="str">
        <f t="shared" si="135"/>
        <v/>
      </c>
      <c r="AC594" s="24" t="str">
        <f t="shared" si="136"/>
        <v/>
      </c>
      <c r="AD594" s="24" t="str">
        <f t="shared" si="137"/>
        <v/>
      </c>
      <c r="AE594" s="22" t="str">
        <f t="shared" si="144"/>
        <v/>
      </c>
      <c r="AF594" s="16" t="str">
        <f t="shared" si="145"/>
        <v/>
      </c>
      <c r="AG594" s="103" t="str">
        <f t="shared" si="146"/>
        <v/>
      </c>
      <c r="AH594" s="25" t="str">
        <f t="shared" si="147"/>
        <v/>
      </c>
      <c r="AI594" s="26" t="str">
        <f t="shared" si="148"/>
        <v/>
      </c>
      <c r="AJ594" s="27" t="str">
        <f t="shared" si="149"/>
        <v/>
      </c>
      <c r="AL594" s="6"/>
      <c r="AM594" s="6"/>
      <c r="AN594" s="6"/>
      <c r="AO594" s="6"/>
      <c r="AP594" s="6"/>
      <c r="AQ594" s="6"/>
      <c r="AR594" s="6"/>
      <c r="AS594" s="6"/>
      <c r="AT594" s="6"/>
      <c r="AU594" s="6"/>
      <c r="AV594" s="6"/>
      <c r="AW594" s="6"/>
      <c r="AX594" s="6"/>
      <c r="AY594" s="6"/>
    </row>
    <row r="595" spans="2:51" ht="18" customHeight="1" x14ac:dyDescent="0.2">
      <c r="B595" s="77">
        <v>584</v>
      </c>
      <c r="C595" s="105"/>
      <c r="D595" s="117"/>
      <c r="E595" s="117"/>
      <c r="F595" s="117"/>
      <c r="G595" s="106" t="str">
        <f t="shared" si="138"/>
        <v/>
      </c>
      <c r="H595" s="38"/>
      <c r="I595" s="14"/>
      <c r="J595" s="144"/>
      <c r="K595" s="148" t="str">
        <f t="shared" si="139"/>
        <v/>
      </c>
      <c r="L595" s="101" t="str">
        <f t="shared" si="140"/>
        <v/>
      </c>
      <c r="M595" s="82"/>
      <c r="N595" s="84"/>
      <c r="O595" s="84"/>
      <c r="P595" s="84"/>
      <c r="Q595" s="15" t="str" cm="1">
        <f t="array" ref="Q595">IF(M595="","",IF($Q$11="4 Beste",SUM(LARGE(M595:P595,{1;2;3;4})),(IF($Q$11="3 Beste",SUM(LARGE(M595:P595,{1;2;3})),(IF($Q$11="2 Beste",SUM(LARGE(M595:P595,{1;2})),IF($Q$11="Bester",LARGE(M595:P595,1))))))))</f>
        <v/>
      </c>
      <c r="R595" s="101" t="str">
        <f t="shared" si="141"/>
        <v/>
      </c>
      <c r="S595" s="82"/>
      <c r="T595" s="84"/>
      <c r="U595" s="84"/>
      <c r="V595" s="84"/>
      <c r="W595" s="16" t="str" cm="1">
        <f t="array" ref="W595">IF(S595="","",IF($W$11="4 Beste",SUM(LARGE(S595:V595,{1;2;3;4})),(IF($W$11="3 Beste",SUM(LARGE(S595:V595,{1;2;3})),(IF($W$11="2 Beste",SUM(LARGE(S595:V595,{1;2})),IF($W$11="Bester",LARGE(S595:V595,1))))))))</f>
        <v/>
      </c>
      <c r="X595" s="101" t="str">
        <f t="shared" si="142"/>
        <v/>
      </c>
      <c r="Y595" s="14"/>
      <c r="Z595" s="101" t="str">
        <f t="shared" si="143"/>
        <v/>
      </c>
      <c r="AA595" s="18"/>
      <c r="AB595" s="23" t="str">
        <f t="shared" si="135"/>
        <v/>
      </c>
      <c r="AC595" s="24" t="str">
        <f t="shared" si="136"/>
        <v/>
      </c>
      <c r="AD595" s="24" t="str">
        <f t="shared" si="137"/>
        <v/>
      </c>
      <c r="AE595" s="22" t="str">
        <f t="shared" si="144"/>
        <v/>
      </c>
      <c r="AF595" s="16" t="str">
        <f t="shared" si="145"/>
        <v/>
      </c>
      <c r="AG595" s="103" t="str">
        <f t="shared" si="146"/>
        <v/>
      </c>
      <c r="AH595" s="25" t="str">
        <f t="shared" si="147"/>
        <v/>
      </c>
      <c r="AI595" s="26" t="str">
        <f t="shared" si="148"/>
        <v/>
      </c>
      <c r="AJ595" s="27" t="str">
        <f t="shared" si="149"/>
        <v/>
      </c>
      <c r="AL595" s="6"/>
      <c r="AM595" s="6"/>
      <c r="AN595" s="6"/>
      <c r="AO595" s="6"/>
      <c r="AP595" s="6"/>
      <c r="AQ595" s="6"/>
      <c r="AR595" s="6"/>
      <c r="AS595" s="6"/>
      <c r="AT595" s="6"/>
      <c r="AU595" s="6"/>
      <c r="AV595" s="6"/>
      <c r="AW595" s="6"/>
      <c r="AX595" s="6"/>
      <c r="AY595" s="6"/>
    </row>
    <row r="596" spans="2:51" ht="18" customHeight="1" x14ac:dyDescent="0.2">
      <c r="B596" s="77">
        <v>585</v>
      </c>
      <c r="C596" s="105"/>
      <c r="D596" s="117"/>
      <c r="E596" s="117"/>
      <c r="F596" s="117"/>
      <c r="G596" s="106" t="str">
        <f t="shared" si="138"/>
        <v/>
      </c>
      <c r="H596" s="38"/>
      <c r="I596" s="14"/>
      <c r="J596" s="144"/>
      <c r="K596" s="148" t="str">
        <f t="shared" si="139"/>
        <v/>
      </c>
      <c r="L596" s="101" t="str">
        <f t="shared" si="140"/>
        <v/>
      </c>
      <c r="M596" s="82"/>
      <c r="N596" s="84"/>
      <c r="O596" s="84"/>
      <c r="P596" s="84"/>
      <c r="Q596" s="15" t="str" cm="1">
        <f t="array" ref="Q596">IF(M596="","",IF($Q$11="4 Beste",SUM(LARGE(M596:P596,{1;2;3;4})),(IF($Q$11="3 Beste",SUM(LARGE(M596:P596,{1;2;3})),(IF($Q$11="2 Beste",SUM(LARGE(M596:P596,{1;2})),IF($Q$11="Bester",LARGE(M596:P596,1))))))))</f>
        <v/>
      </c>
      <c r="R596" s="101" t="str">
        <f t="shared" si="141"/>
        <v/>
      </c>
      <c r="S596" s="82"/>
      <c r="T596" s="84"/>
      <c r="U596" s="84"/>
      <c r="V596" s="84"/>
      <c r="W596" s="16" t="str" cm="1">
        <f t="array" ref="W596">IF(S596="","",IF($W$11="4 Beste",SUM(LARGE(S596:V596,{1;2;3;4})),(IF($W$11="3 Beste",SUM(LARGE(S596:V596,{1;2;3})),(IF($W$11="2 Beste",SUM(LARGE(S596:V596,{1;2})),IF($W$11="Bester",LARGE(S596:V596,1))))))))</f>
        <v/>
      </c>
      <c r="X596" s="101" t="str">
        <f t="shared" si="142"/>
        <v/>
      </c>
      <c r="Y596" s="14"/>
      <c r="Z596" s="101" t="str">
        <f t="shared" si="143"/>
        <v/>
      </c>
      <c r="AA596" s="18"/>
      <c r="AB596" s="23" t="str">
        <f t="shared" si="135"/>
        <v/>
      </c>
      <c r="AC596" s="24" t="str">
        <f t="shared" si="136"/>
        <v/>
      </c>
      <c r="AD596" s="24" t="str">
        <f t="shared" si="137"/>
        <v/>
      </c>
      <c r="AE596" s="22" t="str">
        <f t="shared" si="144"/>
        <v/>
      </c>
      <c r="AF596" s="16" t="str">
        <f t="shared" si="145"/>
        <v/>
      </c>
      <c r="AG596" s="103" t="str">
        <f t="shared" si="146"/>
        <v/>
      </c>
      <c r="AH596" s="25" t="str">
        <f t="shared" si="147"/>
        <v/>
      </c>
      <c r="AI596" s="26" t="str">
        <f t="shared" si="148"/>
        <v/>
      </c>
      <c r="AJ596" s="27" t="str">
        <f t="shared" si="149"/>
        <v/>
      </c>
      <c r="AL596" s="6"/>
      <c r="AM596" s="6"/>
      <c r="AN596" s="6"/>
      <c r="AO596" s="6"/>
      <c r="AP596" s="6"/>
      <c r="AQ596" s="6"/>
      <c r="AR596" s="6"/>
      <c r="AS596" s="6"/>
      <c r="AT596" s="6"/>
      <c r="AU596" s="6"/>
      <c r="AV596" s="6"/>
      <c r="AW596" s="6"/>
      <c r="AX596" s="6"/>
      <c r="AY596" s="6"/>
    </row>
    <row r="597" spans="2:51" ht="18" customHeight="1" x14ac:dyDescent="0.2">
      <c r="B597" s="77">
        <v>586</v>
      </c>
      <c r="C597" s="105"/>
      <c r="D597" s="117"/>
      <c r="E597" s="117"/>
      <c r="F597" s="117"/>
      <c r="G597" s="106" t="str">
        <f t="shared" si="138"/>
        <v/>
      </c>
      <c r="H597" s="38"/>
      <c r="I597" s="14"/>
      <c r="J597" s="144"/>
      <c r="K597" s="148" t="str">
        <f t="shared" si="139"/>
        <v/>
      </c>
      <c r="L597" s="101" t="str">
        <f t="shared" si="140"/>
        <v/>
      </c>
      <c r="M597" s="82"/>
      <c r="N597" s="84"/>
      <c r="O597" s="84"/>
      <c r="P597" s="84"/>
      <c r="Q597" s="15" t="str" cm="1">
        <f t="array" ref="Q597">IF(M597="","",IF($Q$11="4 Beste",SUM(LARGE(M597:P597,{1;2;3;4})),(IF($Q$11="3 Beste",SUM(LARGE(M597:P597,{1;2;3})),(IF($Q$11="2 Beste",SUM(LARGE(M597:P597,{1;2})),IF($Q$11="Bester",LARGE(M597:P597,1))))))))</f>
        <v/>
      </c>
      <c r="R597" s="101" t="str">
        <f t="shared" si="141"/>
        <v/>
      </c>
      <c r="S597" s="82"/>
      <c r="T597" s="84"/>
      <c r="U597" s="84"/>
      <c r="V597" s="84"/>
      <c r="W597" s="16" t="str" cm="1">
        <f t="array" ref="W597">IF(S597="","",IF($W$11="4 Beste",SUM(LARGE(S597:V597,{1;2;3;4})),(IF($W$11="3 Beste",SUM(LARGE(S597:V597,{1;2;3})),(IF($W$11="2 Beste",SUM(LARGE(S597:V597,{1;2})),IF($W$11="Bester",LARGE(S597:V597,1))))))))</f>
        <v/>
      </c>
      <c r="X597" s="101" t="str">
        <f t="shared" si="142"/>
        <v/>
      </c>
      <c r="Y597" s="14"/>
      <c r="Z597" s="101" t="str">
        <f t="shared" si="143"/>
        <v/>
      </c>
      <c r="AA597" s="18"/>
      <c r="AB597" s="23" t="str">
        <f t="shared" si="135"/>
        <v/>
      </c>
      <c r="AC597" s="24" t="str">
        <f t="shared" si="136"/>
        <v/>
      </c>
      <c r="AD597" s="24" t="str">
        <f t="shared" si="137"/>
        <v/>
      </c>
      <c r="AE597" s="22" t="str">
        <f t="shared" si="144"/>
        <v/>
      </c>
      <c r="AF597" s="16" t="str">
        <f t="shared" si="145"/>
        <v/>
      </c>
      <c r="AG597" s="103" t="str">
        <f t="shared" si="146"/>
        <v/>
      </c>
      <c r="AH597" s="25" t="str">
        <f t="shared" si="147"/>
        <v/>
      </c>
      <c r="AI597" s="26" t="str">
        <f t="shared" si="148"/>
        <v/>
      </c>
      <c r="AJ597" s="27" t="str">
        <f t="shared" si="149"/>
        <v/>
      </c>
      <c r="AL597" s="6"/>
      <c r="AM597" s="6"/>
      <c r="AN597" s="6"/>
      <c r="AO597" s="6"/>
      <c r="AP597" s="6"/>
      <c r="AQ597" s="6"/>
      <c r="AR597" s="6"/>
      <c r="AS597" s="6"/>
      <c r="AT597" s="6"/>
      <c r="AU597" s="6"/>
      <c r="AV597" s="6"/>
      <c r="AW597" s="6"/>
      <c r="AX597" s="6"/>
      <c r="AY597" s="6"/>
    </row>
    <row r="598" spans="2:51" ht="18" customHeight="1" x14ac:dyDescent="0.2">
      <c r="B598" s="77">
        <v>587</v>
      </c>
      <c r="C598" s="105"/>
      <c r="D598" s="117"/>
      <c r="E598" s="117"/>
      <c r="F598" s="117"/>
      <c r="G598" s="106" t="str">
        <f t="shared" si="138"/>
        <v/>
      </c>
      <c r="H598" s="38"/>
      <c r="I598" s="14"/>
      <c r="J598" s="144"/>
      <c r="K598" s="148" t="str">
        <f t="shared" si="139"/>
        <v/>
      </c>
      <c r="L598" s="101" t="str">
        <f t="shared" si="140"/>
        <v/>
      </c>
      <c r="M598" s="82"/>
      <c r="N598" s="84"/>
      <c r="O598" s="84"/>
      <c r="P598" s="84"/>
      <c r="Q598" s="15" t="str" cm="1">
        <f t="array" ref="Q598">IF(M598="","",IF($Q$11="4 Beste",SUM(LARGE(M598:P598,{1;2;3;4})),(IF($Q$11="3 Beste",SUM(LARGE(M598:P598,{1;2;3})),(IF($Q$11="2 Beste",SUM(LARGE(M598:P598,{1;2})),IF($Q$11="Bester",LARGE(M598:P598,1))))))))</f>
        <v/>
      </c>
      <c r="R598" s="101" t="str">
        <f t="shared" si="141"/>
        <v/>
      </c>
      <c r="S598" s="82"/>
      <c r="T598" s="84"/>
      <c r="U598" s="84"/>
      <c r="V598" s="84"/>
      <c r="W598" s="16" t="str" cm="1">
        <f t="array" ref="W598">IF(S598="","",IF($W$11="4 Beste",SUM(LARGE(S598:V598,{1;2;3;4})),(IF($W$11="3 Beste",SUM(LARGE(S598:V598,{1;2;3})),(IF($W$11="2 Beste",SUM(LARGE(S598:V598,{1;2})),IF($W$11="Bester",LARGE(S598:V598,1))))))))</f>
        <v/>
      </c>
      <c r="X598" s="101" t="str">
        <f t="shared" si="142"/>
        <v/>
      </c>
      <c r="Y598" s="14"/>
      <c r="Z598" s="101" t="str">
        <f t="shared" si="143"/>
        <v/>
      </c>
      <c r="AA598" s="18"/>
      <c r="AB598" s="23" t="str">
        <f t="shared" si="135"/>
        <v/>
      </c>
      <c r="AC598" s="24" t="str">
        <f t="shared" si="136"/>
        <v/>
      </c>
      <c r="AD598" s="24" t="str">
        <f t="shared" si="137"/>
        <v/>
      </c>
      <c r="AE598" s="22" t="str">
        <f t="shared" si="144"/>
        <v/>
      </c>
      <c r="AF598" s="16" t="str">
        <f t="shared" si="145"/>
        <v/>
      </c>
      <c r="AG598" s="103" t="str">
        <f t="shared" si="146"/>
        <v/>
      </c>
      <c r="AH598" s="25" t="str">
        <f t="shared" si="147"/>
        <v/>
      </c>
      <c r="AI598" s="26" t="str">
        <f t="shared" si="148"/>
        <v/>
      </c>
      <c r="AJ598" s="27" t="str">
        <f t="shared" si="149"/>
        <v/>
      </c>
      <c r="AL598" s="6"/>
      <c r="AM598" s="6"/>
      <c r="AN598" s="6"/>
      <c r="AO598" s="6"/>
      <c r="AP598" s="6"/>
      <c r="AQ598" s="6"/>
      <c r="AR598" s="6"/>
      <c r="AS598" s="6"/>
      <c r="AT598" s="6"/>
      <c r="AU598" s="6"/>
      <c r="AV598" s="6"/>
      <c r="AW598" s="6"/>
      <c r="AX598" s="6"/>
      <c r="AY598" s="6"/>
    </row>
    <row r="599" spans="2:51" ht="18" customHeight="1" x14ac:dyDescent="0.2">
      <c r="B599" s="77">
        <v>588</v>
      </c>
      <c r="C599" s="105"/>
      <c r="D599" s="117"/>
      <c r="E599" s="117"/>
      <c r="F599" s="117"/>
      <c r="G599" s="106" t="str">
        <f t="shared" si="138"/>
        <v/>
      </c>
      <c r="H599" s="38"/>
      <c r="I599" s="14"/>
      <c r="J599" s="144"/>
      <c r="K599" s="148" t="str">
        <f t="shared" si="139"/>
        <v/>
      </c>
      <c r="L599" s="101" t="str">
        <f t="shared" si="140"/>
        <v/>
      </c>
      <c r="M599" s="82"/>
      <c r="N599" s="84"/>
      <c r="O599" s="84"/>
      <c r="P599" s="84"/>
      <c r="Q599" s="15" t="str" cm="1">
        <f t="array" ref="Q599">IF(M599="","",IF($Q$11="4 Beste",SUM(LARGE(M599:P599,{1;2;3;4})),(IF($Q$11="3 Beste",SUM(LARGE(M599:P599,{1;2;3})),(IF($Q$11="2 Beste",SUM(LARGE(M599:P599,{1;2})),IF($Q$11="Bester",LARGE(M599:P599,1))))))))</f>
        <v/>
      </c>
      <c r="R599" s="101" t="str">
        <f t="shared" si="141"/>
        <v/>
      </c>
      <c r="S599" s="82"/>
      <c r="T599" s="84"/>
      <c r="U599" s="84"/>
      <c r="V599" s="84"/>
      <c r="W599" s="16" t="str" cm="1">
        <f t="array" ref="W599">IF(S599="","",IF($W$11="4 Beste",SUM(LARGE(S599:V599,{1;2;3;4})),(IF($W$11="3 Beste",SUM(LARGE(S599:V599,{1;2;3})),(IF($W$11="2 Beste",SUM(LARGE(S599:V599,{1;2})),IF($W$11="Bester",LARGE(S599:V599,1))))))))</f>
        <v/>
      </c>
      <c r="X599" s="101" t="str">
        <f t="shared" si="142"/>
        <v/>
      </c>
      <c r="Y599" s="14"/>
      <c r="Z599" s="101" t="str">
        <f t="shared" si="143"/>
        <v/>
      </c>
      <c r="AA599" s="18"/>
      <c r="AB599" s="23" t="str">
        <f t="shared" si="135"/>
        <v/>
      </c>
      <c r="AC599" s="24" t="str">
        <f t="shared" si="136"/>
        <v/>
      </c>
      <c r="AD599" s="24" t="str">
        <f t="shared" si="137"/>
        <v/>
      </c>
      <c r="AE599" s="22" t="str">
        <f t="shared" si="144"/>
        <v/>
      </c>
      <c r="AF599" s="16" t="str">
        <f t="shared" si="145"/>
        <v/>
      </c>
      <c r="AG599" s="103" t="str">
        <f t="shared" si="146"/>
        <v/>
      </c>
      <c r="AH599" s="25" t="str">
        <f t="shared" si="147"/>
        <v/>
      </c>
      <c r="AI599" s="26" t="str">
        <f t="shared" si="148"/>
        <v/>
      </c>
      <c r="AJ599" s="27" t="str">
        <f t="shared" si="149"/>
        <v/>
      </c>
      <c r="AL599" s="6"/>
      <c r="AM599" s="6"/>
      <c r="AN599" s="6"/>
      <c r="AO599" s="6"/>
      <c r="AP599" s="6"/>
      <c r="AQ599" s="6"/>
      <c r="AR599" s="6"/>
      <c r="AS599" s="6"/>
      <c r="AT599" s="6"/>
      <c r="AU599" s="6"/>
      <c r="AV599" s="6"/>
      <c r="AW599" s="6"/>
      <c r="AX599" s="6"/>
      <c r="AY599" s="6"/>
    </row>
    <row r="600" spans="2:51" ht="18" customHeight="1" x14ac:dyDescent="0.2">
      <c r="B600" s="77">
        <v>589</v>
      </c>
      <c r="C600" s="105"/>
      <c r="D600" s="117"/>
      <c r="E600" s="117"/>
      <c r="F600" s="117"/>
      <c r="G600" s="106" t="str">
        <f t="shared" si="138"/>
        <v/>
      </c>
      <c r="H600" s="38"/>
      <c r="I600" s="14"/>
      <c r="J600" s="144"/>
      <c r="K600" s="148" t="str">
        <f t="shared" si="139"/>
        <v/>
      </c>
      <c r="L600" s="101" t="str">
        <f t="shared" si="140"/>
        <v/>
      </c>
      <c r="M600" s="82"/>
      <c r="N600" s="84"/>
      <c r="O600" s="84"/>
      <c r="P600" s="84"/>
      <c r="Q600" s="15" t="str" cm="1">
        <f t="array" ref="Q600">IF(M600="","",IF($Q$11="4 Beste",SUM(LARGE(M600:P600,{1;2;3;4})),(IF($Q$11="3 Beste",SUM(LARGE(M600:P600,{1;2;3})),(IF($Q$11="2 Beste",SUM(LARGE(M600:P600,{1;2})),IF($Q$11="Bester",LARGE(M600:P600,1))))))))</f>
        <v/>
      </c>
      <c r="R600" s="101" t="str">
        <f t="shared" si="141"/>
        <v/>
      </c>
      <c r="S600" s="82"/>
      <c r="T600" s="84"/>
      <c r="U600" s="84"/>
      <c r="V600" s="84"/>
      <c r="W600" s="16" t="str" cm="1">
        <f t="array" ref="W600">IF(S600="","",IF($W$11="4 Beste",SUM(LARGE(S600:V600,{1;2;3;4})),(IF($W$11="3 Beste",SUM(LARGE(S600:V600,{1;2;3})),(IF($W$11="2 Beste",SUM(LARGE(S600:V600,{1;2})),IF($W$11="Bester",LARGE(S600:V600,1))))))))</f>
        <v/>
      </c>
      <c r="X600" s="101" t="str">
        <f t="shared" si="142"/>
        <v/>
      </c>
      <c r="Y600" s="14"/>
      <c r="Z600" s="101" t="str">
        <f t="shared" si="143"/>
        <v/>
      </c>
      <c r="AA600" s="18"/>
      <c r="AB600" s="23" t="str">
        <f t="shared" si="135"/>
        <v/>
      </c>
      <c r="AC600" s="24" t="str">
        <f t="shared" si="136"/>
        <v/>
      </c>
      <c r="AD600" s="24" t="str">
        <f t="shared" si="137"/>
        <v/>
      </c>
      <c r="AE600" s="22" t="str">
        <f t="shared" si="144"/>
        <v/>
      </c>
      <c r="AF600" s="16" t="str">
        <f t="shared" si="145"/>
        <v/>
      </c>
      <c r="AG600" s="103" t="str">
        <f t="shared" si="146"/>
        <v/>
      </c>
      <c r="AH600" s="25" t="str">
        <f t="shared" si="147"/>
        <v/>
      </c>
      <c r="AI600" s="26" t="str">
        <f t="shared" si="148"/>
        <v/>
      </c>
      <c r="AJ600" s="27" t="str">
        <f t="shared" si="149"/>
        <v/>
      </c>
      <c r="AL600" s="6"/>
      <c r="AM600" s="6"/>
      <c r="AN600" s="6"/>
      <c r="AO600" s="6"/>
      <c r="AP600" s="6"/>
      <c r="AQ600" s="6"/>
      <c r="AR600" s="6"/>
      <c r="AS600" s="6"/>
      <c r="AT600" s="6"/>
      <c r="AU600" s="6"/>
      <c r="AV600" s="6"/>
      <c r="AW600" s="6"/>
      <c r="AX600" s="6"/>
      <c r="AY600" s="6"/>
    </row>
    <row r="601" spans="2:51" ht="18" customHeight="1" x14ac:dyDescent="0.2">
      <c r="B601" s="77">
        <v>590</v>
      </c>
      <c r="C601" s="105"/>
      <c r="D601" s="117"/>
      <c r="E601" s="117"/>
      <c r="F601" s="117"/>
      <c r="G601" s="106" t="str">
        <f t="shared" si="138"/>
        <v/>
      </c>
      <c r="H601" s="38"/>
      <c r="I601" s="14"/>
      <c r="J601" s="144"/>
      <c r="K601" s="148" t="str">
        <f t="shared" si="139"/>
        <v/>
      </c>
      <c r="L601" s="101" t="str">
        <f t="shared" si="140"/>
        <v/>
      </c>
      <c r="M601" s="82"/>
      <c r="N601" s="84"/>
      <c r="O601" s="84"/>
      <c r="P601" s="84"/>
      <c r="Q601" s="15" t="str" cm="1">
        <f t="array" ref="Q601">IF(M601="","",IF($Q$11="4 Beste",SUM(LARGE(M601:P601,{1;2;3;4})),(IF($Q$11="3 Beste",SUM(LARGE(M601:P601,{1;2;3})),(IF($Q$11="2 Beste",SUM(LARGE(M601:P601,{1;2})),IF($Q$11="Bester",LARGE(M601:P601,1))))))))</f>
        <v/>
      </c>
      <c r="R601" s="101" t="str">
        <f t="shared" si="141"/>
        <v/>
      </c>
      <c r="S601" s="82"/>
      <c r="T601" s="84"/>
      <c r="U601" s="84"/>
      <c r="V601" s="84"/>
      <c r="W601" s="16" t="str" cm="1">
        <f t="array" ref="W601">IF(S601="","",IF($W$11="4 Beste",SUM(LARGE(S601:V601,{1;2;3;4})),(IF($W$11="3 Beste",SUM(LARGE(S601:V601,{1;2;3})),(IF($W$11="2 Beste",SUM(LARGE(S601:V601,{1;2})),IF($W$11="Bester",LARGE(S601:V601,1))))))))</f>
        <v/>
      </c>
      <c r="X601" s="101" t="str">
        <f t="shared" si="142"/>
        <v/>
      </c>
      <c r="Y601" s="14"/>
      <c r="Z601" s="101" t="str">
        <f t="shared" si="143"/>
        <v/>
      </c>
      <c r="AA601" s="18"/>
      <c r="AB601" s="23" t="str">
        <f t="shared" si="135"/>
        <v/>
      </c>
      <c r="AC601" s="24" t="str">
        <f t="shared" si="136"/>
        <v/>
      </c>
      <c r="AD601" s="24" t="str">
        <f t="shared" si="137"/>
        <v/>
      </c>
      <c r="AE601" s="22" t="str">
        <f t="shared" si="144"/>
        <v/>
      </c>
      <c r="AF601" s="16" t="str">
        <f t="shared" si="145"/>
        <v/>
      </c>
      <c r="AG601" s="103" t="str">
        <f t="shared" si="146"/>
        <v/>
      </c>
      <c r="AH601" s="25" t="str">
        <f t="shared" si="147"/>
        <v/>
      </c>
      <c r="AI601" s="26" t="str">
        <f t="shared" si="148"/>
        <v/>
      </c>
      <c r="AJ601" s="27" t="str">
        <f t="shared" si="149"/>
        <v/>
      </c>
      <c r="AL601" s="6"/>
      <c r="AM601" s="6"/>
      <c r="AN601" s="6"/>
      <c r="AO601" s="6"/>
      <c r="AP601" s="6"/>
      <c r="AQ601" s="6"/>
      <c r="AR601" s="6"/>
      <c r="AS601" s="6"/>
      <c r="AT601" s="6"/>
      <c r="AU601" s="6"/>
      <c r="AV601" s="6"/>
      <c r="AW601" s="6"/>
      <c r="AX601" s="6"/>
      <c r="AY601" s="6"/>
    </row>
    <row r="602" spans="2:51" ht="18" customHeight="1" x14ac:dyDescent="0.2">
      <c r="B602" s="77">
        <v>591</v>
      </c>
      <c r="C602" s="105"/>
      <c r="D602" s="117"/>
      <c r="E602" s="117"/>
      <c r="F602" s="117"/>
      <c r="G602" s="106" t="str">
        <f t="shared" si="138"/>
        <v/>
      </c>
      <c r="H602" s="38"/>
      <c r="I602" s="14"/>
      <c r="J602" s="144"/>
      <c r="K602" s="148" t="str">
        <f t="shared" si="139"/>
        <v/>
      </c>
      <c r="L602" s="101" t="str">
        <f t="shared" si="140"/>
        <v/>
      </c>
      <c r="M602" s="82"/>
      <c r="N602" s="84"/>
      <c r="O602" s="84"/>
      <c r="P602" s="84"/>
      <c r="Q602" s="15" t="str" cm="1">
        <f t="array" ref="Q602">IF(M602="","",IF($Q$11="4 Beste",SUM(LARGE(M602:P602,{1;2;3;4})),(IF($Q$11="3 Beste",SUM(LARGE(M602:P602,{1;2;3})),(IF($Q$11="2 Beste",SUM(LARGE(M602:P602,{1;2})),IF($Q$11="Bester",LARGE(M602:P602,1))))))))</f>
        <v/>
      </c>
      <c r="R602" s="101" t="str">
        <f t="shared" si="141"/>
        <v/>
      </c>
      <c r="S602" s="82"/>
      <c r="T602" s="84"/>
      <c r="U602" s="84"/>
      <c r="V602" s="84"/>
      <c r="W602" s="16" t="str" cm="1">
        <f t="array" ref="W602">IF(S602="","",IF($W$11="4 Beste",SUM(LARGE(S602:V602,{1;2;3;4})),(IF($W$11="3 Beste",SUM(LARGE(S602:V602,{1;2;3})),(IF($W$11="2 Beste",SUM(LARGE(S602:V602,{1;2})),IF($W$11="Bester",LARGE(S602:V602,1))))))))</f>
        <v/>
      </c>
      <c r="X602" s="101" t="str">
        <f t="shared" si="142"/>
        <v/>
      </c>
      <c r="Y602" s="14"/>
      <c r="Z602" s="101" t="str">
        <f t="shared" si="143"/>
        <v/>
      </c>
      <c r="AA602" s="18"/>
      <c r="AB602" s="23" t="str">
        <f t="shared" si="135"/>
        <v/>
      </c>
      <c r="AC602" s="24" t="str">
        <f t="shared" si="136"/>
        <v/>
      </c>
      <c r="AD602" s="24" t="str">
        <f t="shared" si="137"/>
        <v/>
      </c>
      <c r="AE602" s="22" t="str">
        <f t="shared" si="144"/>
        <v/>
      </c>
      <c r="AF602" s="16" t="str">
        <f t="shared" si="145"/>
        <v/>
      </c>
      <c r="AG602" s="103" t="str">
        <f t="shared" si="146"/>
        <v/>
      </c>
      <c r="AH602" s="25" t="str">
        <f t="shared" si="147"/>
        <v/>
      </c>
      <c r="AI602" s="26" t="str">
        <f t="shared" si="148"/>
        <v/>
      </c>
      <c r="AJ602" s="27" t="str">
        <f t="shared" si="149"/>
        <v/>
      </c>
      <c r="AL602" s="6"/>
      <c r="AM602" s="6"/>
      <c r="AN602" s="6"/>
      <c r="AO602" s="6"/>
      <c r="AP602" s="6"/>
      <c r="AQ602" s="6"/>
      <c r="AR602" s="6"/>
      <c r="AS602" s="6"/>
      <c r="AT602" s="6"/>
      <c r="AU602" s="6"/>
      <c r="AV602" s="6"/>
      <c r="AW602" s="6"/>
      <c r="AX602" s="6"/>
      <c r="AY602" s="6"/>
    </row>
    <row r="603" spans="2:51" ht="18" customHeight="1" x14ac:dyDescent="0.2">
      <c r="B603" s="77">
        <v>592</v>
      </c>
      <c r="C603" s="105"/>
      <c r="D603" s="117"/>
      <c r="E603" s="117"/>
      <c r="F603" s="117"/>
      <c r="G603" s="106" t="str">
        <f t="shared" si="138"/>
        <v/>
      </c>
      <c r="H603" s="38"/>
      <c r="I603" s="14"/>
      <c r="J603" s="144"/>
      <c r="K603" s="148" t="str">
        <f t="shared" si="139"/>
        <v/>
      </c>
      <c r="L603" s="101" t="str">
        <f t="shared" si="140"/>
        <v/>
      </c>
      <c r="M603" s="82"/>
      <c r="N603" s="84"/>
      <c r="O603" s="84"/>
      <c r="P603" s="84"/>
      <c r="Q603" s="15" t="str" cm="1">
        <f t="array" ref="Q603">IF(M603="","",IF($Q$11="4 Beste",SUM(LARGE(M603:P603,{1;2;3;4})),(IF($Q$11="3 Beste",SUM(LARGE(M603:P603,{1;2;3})),(IF($Q$11="2 Beste",SUM(LARGE(M603:P603,{1;2})),IF($Q$11="Bester",LARGE(M603:P603,1))))))))</f>
        <v/>
      </c>
      <c r="R603" s="101" t="str">
        <f t="shared" si="141"/>
        <v/>
      </c>
      <c r="S603" s="82"/>
      <c r="T603" s="84"/>
      <c r="U603" s="84"/>
      <c r="V603" s="84"/>
      <c r="W603" s="16" t="str" cm="1">
        <f t="array" ref="W603">IF(S603="","",IF($W$11="4 Beste",SUM(LARGE(S603:V603,{1;2;3;4})),(IF($W$11="3 Beste",SUM(LARGE(S603:V603,{1;2;3})),(IF($W$11="2 Beste",SUM(LARGE(S603:V603,{1;2})),IF($W$11="Bester",LARGE(S603:V603,1))))))))</f>
        <v/>
      </c>
      <c r="X603" s="101" t="str">
        <f t="shared" si="142"/>
        <v/>
      </c>
      <c r="Y603" s="14"/>
      <c r="Z603" s="101" t="str">
        <f t="shared" si="143"/>
        <v/>
      </c>
      <c r="AA603" s="18"/>
      <c r="AB603" s="23" t="str">
        <f t="shared" si="135"/>
        <v/>
      </c>
      <c r="AC603" s="24" t="str">
        <f t="shared" si="136"/>
        <v/>
      </c>
      <c r="AD603" s="24" t="str">
        <f t="shared" si="137"/>
        <v/>
      </c>
      <c r="AE603" s="22" t="str">
        <f t="shared" si="144"/>
        <v/>
      </c>
      <c r="AF603" s="16" t="str">
        <f t="shared" si="145"/>
        <v/>
      </c>
      <c r="AG603" s="103" t="str">
        <f t="shared" si="146"/>
        <v/>
      </c>
      <c r="AH603" s="25" t="str">
        <f t="shared" si="147"/>
        <v/>
      </c>
      <c r="AI603" s="26" t="str">
        <f t="shared" si="148"/>
        <v/>
      </c>
      <c r="AJ603" s="27" t="str">
        <f t="shared" si="149"/>
        <v/>
      </c>
      <c r="AL603" s="6"/>
      <c r="AM603" s="6"/>
      <c r="AN603" s="6"/>
      <c r="AO603" s="6"/>
      <c r="AP603" s="6"/>
      <c r="AQ603" s="6"/>
      <c r="AR603" s="6"/>
      <c r="AS603" s="6"/>
      <c r="AT603" s="6"/>
      <c r="AU603" s="6"/>
      <c r="AV603" s="6"/>
      <c r="AW603" s="6"/>
      <c r="AX603" s="6"/>
      <c r="AY603" s="6"/>
    </row>
    <row r="604" spans="2:51" ht="18" customHeight="1" x14ac:dyDescent="0.2">
      <c r="B604" s="77">
        <v>593</v>
      </c>
      <c r="C604" s="105"/>
      <c r="D604" s="117"/>
      <c r="E604" s="117"/>
      <c r="F604" s="117"/>
      <c r="G604" s="106" t="str">
        <f t="shared" si="138"/>
        <v/>
      </c>
      <c r="H604" s="38"/>
      <c r="I604" s="14"/>
      <c r="J604" s="144"/>
      <c r="K604" s="148" t="str">
        <f t="shared" si="139"/>
        <v/>
      </c>
      <c r="L604" s="101" t="str">
        <f t="shared" si="140"/>
        <v/>
      </c>
      <c r="M604" s="82"/>
      <c r="N604" s="84"/>
      <c r="O604" s="84"/>
      <c r="P604" s="84"/>
      <c r="Q604" s="15" t="str" cm="1">
        <f t="array" ref="Q604">IF(M604="","",IF($Q$11="4 Beste",SUM(LARGE(M604:P604,{1;2;3;4})),(IF($Q$11="3 Beste",SUM(LARGE(M604:P604,{1;2;3})),(IF($Q$11="2 Beste",SUM(LARGE(M604:P604,{1;2})),IF($Q$11="Bester",LARGE(M604:P604,1))))))))</f>
        <v/>
      </c>
      <c r="R604" s="101" t="str">
        <f t="shared" si="141"/>
        <v/>
      </c>
      <c r="S604" s="82"/>
      <c r="T604" s="84"/>
      <c r="U604" s="84"/>
      <c r="V604" s="84"/>
      <c r="W604" s="16" t="str" cm="1">
        <f t="array" ref="W604">IF(S604="","",IF($W$11="4 Beste",SUM(LARGE(S604:V604,{1;2;3;4})),(IF($W$11="3 Beste",SUM(LARGE(S604:V604,{1;2;3})),(IF($W$11="2 Beste",SUM(LARGE(S604:V604,{1;2})),IF($W$11="Bester",LARGE(S604:V604,1))))))))</f>
        <v/>
      </c>
      <c r="X604" s="101" t="str">
        <f t="shared" si="142"/>
        <v/>
      </c>
      <c r="Y604" s="14"/>
      <c r="Z604" s="101" t="str">
        <f t="shared" si="143"/>
        <v/>
      </c>
      <c r="AA604" s="18"/>
      <c r="AB604" s="23" t="str">
        <f t="shared" si="135"/>
        <v/>
      </c>
      <c r="AC604" s="24" t="str">
        <f t="shared" si="136"/>
        <v/>
      </c>
      <c r="AD604" s="24" t="str">
        <f t="shared" si="137"/>
        <v/>
      </c>
      <c r="AE604" s="22" t="str">
        <f t="shared" si="144"/>
        <v/>
      </c>
      <c r="AF604" s="16" t="str">
        <f t="shared" si="145"/>
        <v/>
      </c>
      <c r="AG604" s="103" t="str">
        <f t="shared" si="146"/>
        <v/>
      </c>
      <c r="AH604" s="25" t="str">
        <f t="shared" si="147"/>
        <v/>
      </c>
      <c r="AI604" s="26" t="str">
        <f t="shared" si="148"/>
        <v/>
      </c>
      <c r="AJ604" s="27" t="str">
        <f t="shared" si="149"/>
        <v/>
      </c>
      <c r="AL604" s="6"/>
      <c r="AM604" s="6"/>
      <c r="AN604" s="6"/>
      <c r="AO604" s="6"/>
      <c r="AP604" s="6"/>
      <c r="AQ604" s="6"/>
      <c r="AR604" s="6"/>
      <c r="AS604" s="6"/>
      <c r="AT604" s="6"/>
      <c r="AU604" s="6"/>
      <c r="AV604" s="6"/>
      <c r="AW604" s="6"/>
      <c r="AX604" s="6"/>
      <c r="AY604" s="6"/>
    </row>
    <row r="605" spans="2:51" ht="18" customHeight="1" x14ac:dyDescent="0.2">
      <c r="B605" s="77">
        <v>594</v>
      </c>
      <c r="C605" s="105"/>
      <c r="D605" s="117"/>
      <c r="E605" s="117"/>
      <c r="F605" s="117"/>
      <c r="G605" s="106" t="str">
        <f t="shared" si="138"/>
        <v/>
      </c>
      <c r="H605" s="38"/>
      <c r="I605" s="14"/>
      <c r="J605" s="144"/>
      <c r="K605" s="148" t="str">
        <f t="shared" si="139"/>
        <v/>
      </c>
      <c r="L605" s="101" t="str">
        <f t="shared" si="140"/>
        <v/>
      </c>
      <c r="M605" s="82"/>
      <c r="N605" s="84"/>
      <c r="O605" s="84"/>
      <c r="P605" s="84"/>
      <c r="Q605" s="15" t="str" cm="1">
        <f t="array" ref="Q605">IF(M605="","",IF($Q$11="4 Beste",SUM(LARGE(M605:P605,{1;2;3;4})),(IF($Q$11="3 Beste",SUM(LARGE(M605:P605,{1;2;3})),(IF($Q$11="2 Beste",SUM(LARGE(M605:P605,{1;2})),IF($Q$11="Bester",LARGE(M605:P605,1))))))))</f>
        <v/>
      </c>
      <c r="R605" s="101" t="str">
        <f t="shared" si="141"/>
        <v/>
      </c>
      <c r="S605" s="82"/>
      <c r="T605" s="84"/>
      <c r="U605" s="84"/>
      <c r="V605" s="84"/>
      <c r="W605" s="16" t="str" cm="1">
        <f t="array" ref="W605">IF(S605="","",IF($W$11="4 Beste",SUM(LARGE(S605:V605,{1;2;3;4})),(IF($W$11="3 Beste",SUM(LARGE(S605:V605,{1;2;3})),(IF($W$11="2 Beste",SUM(LARGE(S605:V605,{1;2})),IF($W$11="Bester",LARGE(S605:V605,1))))))))</f>
        <v/>
      </c>
      <c r="X605" s="101" t="str">
        <f t="shared" si="142"/>
        <v/>
      </c>
      <c r="Y605" s="14"/>
      <c r="Z605" s="101" t="str">
        <f t="shared" si="143"/>
        <v/>
      </c>
      <c r="AA605" s="18"/>
      <c r="AB605" s="23" t="str">
        <f t="shared" si="135"/>
        <v/>
      </c>
      <c r="AC605" s="24" t="str">
        <f t="shared" si="136"/>
        <v/>
      </c>
      <c r="AD605" s="24" t="str">
        <f t="shared" si="137"/>
        <v/>
      </c>
      <c r="AE605" s="22" t="str">
        <f t="shared" si="144"/>
        <v/>
      </c>
      <c r="AF605" s="16" t="str">
        <f t="shared" si="145"/>
        <v/>
      </c>
      <c r="AG605" s="103" t="str">
        <f t="shared" si="146"/>
        <v/>
      </c>
      <c r="AH605" s="25" t="str">
        <f t="shared" si="147"/>
        <v/>
      </c>
      <c r="AI605" s="26" t="str">
        <f t="shared" si="148"/>
        <v/>
      </c>
      <c r="AJ605" s="27" t="str">
        <f t="shared" si="149"/>
        <v/>
      </c>
      <c r="AL605" s="6"/>
      <c r="AM605" s="6"/>
      <c r="AN605" s="6"/>
      <c r="AO605" s="6"/>
      <c r="AP605" s="6"/>
      <c r="AQ605" s="6"/>
      <c r="AR605" s="6"/>
      <c r="AS605" s="6"/>
      <c r="AT605" s="6"/>
      <c r="AU605" s="6"/>
      <c r="AV605" s="6"/>
      <c r="AW605" s="6"/>
      <c r="AX605" s="6"/>
      <c r="AY605" s="6"/>
    </row>
    <row r="606" spans="2:51" ht="18" customHeight="1" x14ac:dyDescent="0.2">
      <c r="B606" s="77">
        <v>595</v>
      </c>
      <c r="C606" s="105"/>
      <c r="D606" s="117"/>
      <c r="E606" s="117"/>
      <c r="F606" s="117"/>
      <c r="G606" s="106" t="str">
        <f t="shared" si="138"/>
        <v/>
      </c>
      <c r="H606" s="38"/>
      <c r="I606" s="14"/>
      <c r="J606" s="144"/>
      <c r="K606" s="148" t="str">
        <f t="shared" si="139"/>
        <v/>
      </c>
      <c r="L606" s="101" t="str">
        <f t="shared" si="140"/>
        <v/>
      </c>
      <c r="M606" s="82"/>
      <c r="N606" s="84"/>
      <c r="O606" s="84"/>
      <c r="P606" s="84"/>
      <c r="Q606" s="15" t="str" cm="1">
        <f t="array" ref="Q606">IF(M606="","",IF($Q$11="4 Beste",SUM(LARGE(M606:P606,{1;2;3;4})),(IF($Q$11="3 Beste",SUM(LARGE(M606:P606,{1;2;3})),(IF($Q$11="2 Beste",SUM(LARGE(M606:P606,{1;2})),IF($Q$11="Bester",LARGE(M606:P606,1))))))))</f>
        <v/>
      </c>
      <c r="R606" s="101" t="str">
        <f t="shared" si="141"/>
        <v/>
      </c>
      <c r="S606" s="82"/>
      <c r="T606" s="84"/>
      <c r="U606" s="84"/>
      <c r="V606" s="84"/>
      <c r="W606" s="16" t="str" cm="1">
        <f t="array" ref="W606">IF(S606="","",IF($W$11="4 Beste",SUM(LARGE(S606:V606,{1;2;3;4})),(IF($W$11="3 Beste",SUM(LARGE(S606:V606,{1;2;3})),(IF($W$11="2 Beste",SUM(LARGE(S606:V606,{1;2})),IF($W$11="Bester",LARGE(S606:V606,1))))))))</f>
        <v/>
      </c>
      <c r="X606" s="101" t="str">
        <f t="shared" si="142"/>
        <v/>
      </c>
      <c r="Y606" s="14"/>
      <c r="Z606" s="101" t="str">
        <f t="shared" si="143"/>
        <v/>
      </c>
      <c r="AA606" s="18"/>
      <c r="AB606" s="23" t="str">
        <f t="shared" si="135"/>
        <v/>
      </c>
      <c r="AC606" s="24" t="str">
        <f t="shared" si="136"/>
        <v/>
      </c>
      <c r="AD606" s="24" t="str">
        <f t="shared" si="137"/>
        <v/>
      </c>
      <c r="AE606" s="22" t="str">
        <f t="shared" si="144"/>
        <v/>
      </c>
      <c r="AF606" s="16" t="str">
        <f t="shared" si="145"/>
        <v/>
      </c>
      <c r="AG606" s="103" t="str">
        <f t="shared" si="146"/>
        <v/>
      </c>
      <c r="AH606" s="25" t="str">
        <f t="shared" si="147"/>
        <v/>
      </c>
      <c r="AI606" s="26" t="str">
        <f t="shared" si="148"/>
        <v/>
      </c>
      <c r="AJ606" s="27" t="str">
        <f t="shared" si="149"/>
        <v/>
      </c>
      <c r="AL606" s="6"/>
      <c r="AM606" s="6"/>
      <c r="AN606" s="6"/>
      <c r="AO606" s="6"/>
      <c r="AP606" s="6"/>
      <c r="AQ606" s="6"/>
      <c r="AR606" s="6"/>
      <c r="AS606" s="6"/>
      <c r="AT606" s="6"/>
      <c r="AU606" s="6"/>
      <c r="AV606" s="6"/>
      <c r="AW606" s="6"/>
      <c r="AX606" s="6"/>
      <c r="AY606" s="6"/>
    </row>
    <row r="607" spans="2:51" ht="18" customHeight="1" x14ac:dyDescent="0.2">
      <c r="B607" s="77">
        <v>596</v>
      </c>
      <c r="C607" s="105"/>
      <c r="D607" s="117"/>
      <c r="E607" s="117"/>
      <c r="F607" s="117"/>
      <c r="G607" s="106" t="str">
        <f t="shared" si="138"/>
        <v/>
      </c>
      <c r="H607" s="38"/>
      <c r="I607" s="14"/>
      <c r="J607" s="144"/>
      <c r="K607" s="148" t="str">
        <f t="shared" si="139"/>
        <v/>
      </c>
      <c r="L607" s="101" t="str">
        <f t="shared" si="140"/>
        <v/>
      </c>
      <c r="M607" s="82"/>
      <c r="N607" s="84"/>
      <c r="O607" s="84"/>
      <c r="P607" s="84"/>
      <c r="Q607" s="15" t="str" cm="1">
        <f t="array" ref="Q607">IF(M607="","",IF($Q$11="4 Beste",SUM(LARGE(M607:P607,{1;2;3;4})),(IF($Q$11="3 Beste",SUM(LARGE(M607:P607,{1;2;3})),(IF($Q$11="2 Beste",SUM(LARGE(M607:P607,{1;2})),IF($Q$11="Bester",LARGE(M607:P607,1))))))))</f>
        <v/>
      </c>
      <c r="R607" s="101" t="str">
        <f t="shared" si="141"/>
        <v/>
      </c>
      <c r="S607" s="82"/>
      <c r="T607" s="84"/>
      <c r="U607" s="84"/>
      <c r="V607" s="84"/>
      <c r="W607" s="16" t="str" cm="1">
        <f t="array" ref="W607">IF(S607="","",IF($W$11="4 Beste",SUM(LARGE(S607:V607,{1;2;3;4})),(IF($W$11="3 Beste",SUM(LARGE(S607:V607,{1;2;3})),(IF($W$11="2 Beste",SUM(LARGE(S607:V607,{1;2})),IF($W$11="Bester",LARGE(S607:V607,1))))))))</f>
        <v/>
      </c>
      <c r="X607" s="101" t="str">
        <f t="shared" si="142"/>
        <v/>
      </c>
      <c r="Y607" s="14"/>
      <c r="Z607" s="101" t="str">
        <f t="shared" si="143"/>
        <v/>
      </c>
      <c r="AA607" s="18"/>
      <c r="AB607" s="23" t="str">
        <f t="shared" si="135"/>
        <v/>
      </c>
      <c r="AC607" s="24" t="str">
        <f t="shared" si="136"/>
        <v/>
      </c>
      <c r="AD607" s="24" t="str">
        <f t="shared" si="137"/>
        <v/>
      </c>
      <c r="AE607" s="22" t="str">
        <f t="shared" si="144"/>
        <v/>
      </c>
      <c r="AF607" s="16" t="str">
        <f t="shared" si="145"/>
        <v/>
      </c>
      <c r="AG607" s="103" t="str">
        <f t="shared" si="146"/>
        <v/>
      </c>
      <c r="AH607" s="25" t="str">
        <f t="shared" si="147"/>
        <v/>
      </c>
      <c r="AI607" s="26" t="str">
        <f t="shared" si="148"/>
        <v/>
      </c>
      <c r="AJ607" s="27" t="str">
        <f t="shared" si="149"/>
        <v/>
      </c>
      <c r="AL607" s="6"/>
      <c r="AM607" s="6"/>
      <c r="AN607" s="6"/>
      <c r="AO607" s="6"/>
      <c r="AP607" s="6"/>
      <c r="AQ607" s="6"/>
      <c r="AR607" s="6"/>
      <c r="AS607" s="6"/>
      <c r="AT607" s="6"/>
      <c r="AU607" s="6"/>
      <c r="AV607" s="6"/>
      <c r="AW607" s="6"/>
      <c r="AX607" s="6"/>
      <c r="AY607" s="6"/>
    </row>
    <row r="608" spans="2:51" ht="18" customHeight="1" x14ac:dyDescent="0.2">
      <c r="B608" s="77">
        <v>597</v>
      </c>
      <c r="C608" s="105"/>
      <c r="D608" s="117"/>
      <c r="E608" s="117"/>
      <c r="F608" s="117"/>
      <c r="G608" s="106" t="str">
        <f t="shared" si="138"/>
        <v/>
      </c>
      <c r="H608" s="38"/>
      <c r="I608" s="14"/>
      <c r="J608" s="144"/>
      <c r="K608" s="148" t="str">
        <f t="shared" si="139"/>
        <v/>
      </c>
      <c r="L608" s="101" t="str">
        <f t="shared" si="140"/>
        <v/>
      </c>
      <c r="M608" s="82"/>
      <c r="N608" s="84"/>
      <c r="O608" s="84"/>
      <c r="P608" s="84"/>
      <c r="Q608" s="15" t="str" cm="1">
        <f t="array" ref="Q608">IF(M608="","",IF($Q$11="4 Beste",SUM(LARGE(M608:P608,{1;2;3;4})),(IF($Q$11="3 Beste",SUM(LARGE(M608:P608,{1;2;3})),(IF($Q$11="2 Beste",SUM(LARGE(M608:P608,{1;2})),IF($Q$11="Bester",LARGE(M608:P608,1))))))))</f>
        <v/>
      </c>
      <c r="R608" s="101" t="str">
        <f t="shared" si="141"/>
        <v/>
      </c>
      <c r="S608" s="82"/>
      <c r="T608" s="84"/>
      <c r="U608" s="84"/>
      <c r="V608" s="84"/>
      <c r="W608" s="16" t="str" cm="1">
        <f t="array" ref="W608">IF(S608="","",IF($W$11="4 Beste",SUM(LARGE(S608:V608,{1;2;3;4})),(IF($W$11="3 Beste",SUM(LARGE(S608:V608,{1;2;3})),(IF($W$11="2 Beste",SUM(LARGE(S608:V608,{1;2})),IF($W$11="Bester",LARGE(S608:V608,1))))))))</f>
        <v/>
      </c>
      <c r="X608" s="101" t="str">
        <f t="shared" si="142"/>
        <v/>
      </c>
      <c r="Y608" s="14"/>
      <c r="Z608" s="101" t="str">
        <f t="shared" si="143"/>
        <v/>
      </c>
      <c r="AA608" s="18"/>
      <c r="AB608" s="23" t="str">
        <f t="shared" si="135"/>
        <v/>
      </c>
      <c r="AC608" s="24" t="str">
        <f t="shared" si="136"/>
        <v/>
      </c>
      <c r="AD608" s="24" t="str">
        <f t="shared" si="137"/>
        <v/>
      </c>
      <c r="AE608" s="22" t="str">
        <f t="shared" si="144"/>
        <v/>
      </c>
      <c r="AF608" s="16" t="str">
        <f t="shared" si="145"/>
        <v/>
      </c>
      <c r="AG608" s="103" t="str">
        <f t="shared" si="146"/>
        <v/>
      </c>
      <c r="AH608" s="25" t="str">
        <f t="shared" si="147"/>
        <v/>
      </c>
      <c r="AI608" s="26" t="str">
        <f t="shared" si="148"/>
        <v/>
      </c>
      <c r="AJ608" s="27" t="str">
        <f t="shared" si="149"/>
        <v/>
      </c>
      <c r="AL608" s="6"/>
      <c r="AM608" s="6"/>
      <c r="AN608" s="6"/>
      <c r="AO608" s="6"/>
      <c r="AP608" s="6"/>
      <c r="AQ608" s="6"/>
      <c r="AR608" s="6"/>
      <c r="AS608" s="6"/>
      <c r="AT608" s="6"/>
      <c r="AU608" s="6"/>
      <c r="AV608" s="6"/>
      <c r="AW608" s="6"/>
      <c r="AX608" s="6"/>
      <c r="AY608" s="6"/>
    </row>
    <row r="609" spans="38:51" x14ac:dyDescent="0.2">
      <c r="AL609" s="6"/>
      <c r="AM609" s="6"/>
      <c r="AN609" s="6"/>
      <c r="AO609" s="6"/>
      <c r="AP609" s="6"/>
      <c r="AQ609" s="6"/>
      <c r="AR609" s="6"/>
      <c r="AS609" s="6"/>
      <c r="AT609" s="6"/>
      <c r="AU609" s="6"/>
      <c r="AV609" s="6"/>
      <c r="AW609" s="6"/>
      <c r="AX609" s="6"/>
      <c r="AY609" s="6"/>
    </row>
    <row r="610" spans="38:51" x14ac:dyDescent="0.2">
      <c r="AL610" s="6"/>
      <c r="AM610" s="6"/>
      <c r="AN610" s="6"/>
      <c r="AO610" s="6"/>
      <c r="AP610" s="6"/>
      <c r="AQ610" s="6"/>
      <c r="AR610" s="6"/>
      <c r="AS610" s="6"/>
      <c r="AT610" s="6"/>
      <c r="AU610" s="6"/>
      <c r="AV610" s="6"/>
      <c r="AW610" s="6"/>
      <c r="AX610" s="6"/>
      <c r="AY610" s="6"/>
    </row>
    <row r="611" spans="38:51" x14ac:dyDescent="0.2">
      <c r="AL611" s="6"/>
      <c r="AM611" s="6"/>
      <c r="AN611" s="6"/>
      <c r="AO611" s="6"/>
      <c r="AP611" s="6"/>
      <c r="AQ611" s="6"/>
      <c r="AR611" s="6"/>
      <c r="AS611" s="6"/>
      <c r="AT611" s="6"/>
      <c r="AU611" s="6"/>
      <c r="AV611" s="6"/>
      <c r="AW611" s="6"/>
      <c r="AX611" s="6"/>
      <c r="AY611" s="6"/>
    </row>
    <row r="612" spans="38:51" x14ac:dyDescent="0.2">
      <c r="AL612" s="6"/>
      <c r="AM612" s="6"/>
      <c r="AN612" s="6"/>
      <c r="AO612" s="6"/>
      <c r="AP612" s="6"/>
      <c r="AQ612" s="6"/>
      <c r="AR612" s="6"/>
      <c r="AS612" s="6"/>
      <c r="AT612" s="6"/>
      <c r="AU612" s="6"/>
      <c r="AV612" s="6"/>
      <c r="AW612" s="6"/>
      <c r="AX612" s="6"/>
      <c r="AY612" s="6"/>
    </row>
    <row r="613" spans="38:51" x14ac:dyDescent="0.2">
      <c r="AL613" s="6"/>
      <c r="AM613" s="6"/>
      <c r="AN613" s="6"/>
      <c r="AO613" s="6"/>
      <c r="AP613" s="6"/>
      <c r="AQ613" s="6"/>
      <c r="AR613" s="6"/>
      <c r="AS613" s="6"/>
      <c r="AT613" s="6"/>
      <c r="AU613" s="6"/>
      <c r="AV613" s="6"/>
      <c r="AW613" s="6"/>
      <c r="AX613" s="6"/>
      <c r="AY613" s="6"/>
    </row>
    <row r="614" spans="38:51" x14ac:dyDescent="0.2">
      <c r="AL614" s="6"/>
      <c r="AM614" s="6"/>
      <c r="AN614" s="6"/>
      <c r="AO614" s="6"/>
      <c r="AP614" s="6"/>
      <c r="AQ614" s="6"/>
      <c r="AR614" s="6"/>
      <c r="AS614" s="6"/>
      <c r="AT614" s="6"/>
      <c r="AU614" s="6"/>
      <c r="AV614" s="6"/>
      <c r="AW614" s="6"/>
      <c r="AX614" s="6"/>
      <c r="AY614" s="6"/>
    </row>
    <row r="615" spans="38:51" x14ac:dyDescent="0.2">
      <c r="AL615" s="6"/>
      <c r="AM615" s="6"/>
      <c r="AN615" s="6"/>
      <c r="AO615" s="6"/>
      <c r="AP615" s="6"/>
      <c r="AQ615" s="6"/>
      <c r="AR615" s="6"/>
      <c r="AS615" s="6"/>
      <c r="AT615" s="6"/>
      <c r="AU615" s="6"/>
      <c r="AV615" s="6"/>
      <c r="AW615" s="6"/>
      <c r="AX615" s="6"/>
      <c r="AY615" s="6"/>
    </row>
    <row r="616" spans="38:51" x14ac:dyDescent="0.2">
      <c r="AL616" s="6"/>
      <c r="AM616" s="6"/>
      <c r="AN616" s="6"/>
      <c r="AO616" s="6"/>
      <c r="AP616" s="6"/>
      <c r="AQ616" s="6"/>
      <c r="AR616" s="6"/>
      <c r="AS616" s="6"/>
      <c r="AT616" s="6"/>
      <c r="AU616" s="6"/>
      <c r="AV616" s="6"/>
      <c r="AW616" s="6"/>
      <c r="AX616" s="6"/>
      <c r="AY616" s="6"/>
    </row>
    <row r="617" spans="38:51" x14ac:dyDescent="0.2">
      <c r="AL617" s="6"/>
      <c r="AM617" s="6"/>
      <c r="AN617" s="6"/>
      <c r="AO617" s="6"/>
      <c r="AP617" s="6"/>
      <c r="AQ617" s="6"/>
      <c r="AR617" s="6"/>
      <c r="AS617" s="6"/>
      <c r="AT617" s="6"/>
      <c r="AU617" s="6"/>
      <c r="AV617" s="6"/>
      <c r="AW617" s="6"/>
      <c r="AX617" s="6"/>
      <c r="AY617" s="6"/>
    </row>
  </sheetData>
  <sheetProtection algorithmName="SHA-512" hashValue="T8SPyX9AwQOUzqvuFDMX+OXtF33VZ9nKQEnj+9tRL8OKDxoNkH8DxjnFBg+/GzYIzHxqJsSGWbWIxCH2EWLufw==" saltValue="hxD6uY2cENQZ6KqMN8BY1A==" spinCount="100000" sheet="1" formatCells="0" selectLockedCells="1" sort="0" autoFilter="0"/>
  <mergeCells count="9">
    <mergeCell ref="AH10:AJ10"/>
    <mergeCell ref="D1:E1"/>
    <mergeCell ref="L1:AC1"/>
    <mergeCell ref="I10:L10"/>
    <mergeCell ref="M10:R10"/>
    <mergeCell ref="S10:X10"/>
    <mergeCell ref="Y10:Z10"/>
    <mergeCell ref="AB10:AG10"/>
    <mergeCell ref="F10:G10"/>
  </mergeCells>
  <phoneticPr fontId="14" type="noConversion"/>
  <dataValidations count="1">
    <dataValidation allowBlank="1" showErrorMessage="1" sqref="E10" xr:uid="{7FFBE29A-984E-2845-AC60-31F8621C9D58}"/>
  </dataValidations>
  <pageMargins left="0.78749999999999998" right="0.78749999999999998" top="1.0249999999999999" bottom="1.0249999999999999" header="0.78749999999999998" footer="0.78749999999999998"/>
  <pageSetup paperSize="9" orientation="portrait" useFirstPageNumber="1" horizontalDpi="300" verticalDpi="300"/>
  <headerFooter alignWithMargins="0">
    <oddHeader>&amp;C&amp;A</oddHeader>
    <oddFooter>&amp;CSeite &amp;P</oddFooter>
  </headerFooter>
  <drawing r:id="rId1"/>
  <extLst>
    <ext xmlns:x14="http://schemas.microsoft.com/office/spreadsheetml/2009/9/main" uri="{CCE6A557-97BC-4b89-ADB6-D9C93CAAB3DF}">
      <x14:dataValidations xmlns:xm="http://schemas.microsoft.com/office/excel/2006/main" count="4">
        <x14:dataValidation type="list" showInputMessage="1" showErrorMessage="1" promptTitle="Hinweis:" prompt="Auswahl: &quot;Zeit&quot; oder &quot;Punkte&quot;!_x000a_Zeiteingabe: Sekunden mit Komma und Zehntel (Bsp.: 12,0)" xr:uid="{ECBB8FD8-C411-3540-829F-F98EDFE95B4F}">
          <x14:formula1>
            <xm:f>Tabelle2!$A$1:$A$2</xm:f>
          </x14:formula1>
          <xm:sqref>I11</xm:sqref>
        </x14:dataValidation>
        <x14:dataValidation type="list" allowBlank="1" showInputMessage="1" showErrorMessage="1" promptTitle="Hinweis:" prompt="Auswahl: &quot;Zeit&quot; oder &quot;Punkte&quot;_x000a__x000a_Zeiteingabe: Minuten:Sekunden,Zehntel (Bsp.: 02:34,7)" xr:uid="{22F73066-D9FC-6A49-BF48-D62B67B940C2}">
          <x14:formula1>
            <xm:f>Tabelle2!$A$1:$A$2</xm:f>
          </x14:formula1>
          <xm:sqref>Y11</xm:sqref>
        </x14:dataValidation>
        <x14:dataValidation type="list" allowBlank="1" showInputMessage="1" showErrorMessage="1" promptTitle="Hinweis:" prompt="Bei den meisten Sprungübungen werden die besten 3 von 4 Versuchen addiert (3 Beste). Bei den Übungen &quot;Kleine Sprünge&quot; und &quot;Wechselsprünge&quot; gibt es nur zwei Versuche, von denen der Bessere gewertet wird (Bester)." xr:uid="{ECA7E563-717F-C84B-931A-84271CCAE3A7}">
          <x14:formula1>
            <xm:f>Tabelle2!$C$1:$C$4</xm:f>
          </x14:formula1>
          <xm:sqref>Q11</xm:sqref>
        </x14:dataValidation>
        <x14:dataValidation type="list" allowBlank="1" showInputMessage="1" showErrorMessage="1" promptTitle="Hinweis:" prompt="Bei den meisten Übungen werden die besten 3 von 4 Versuchen addiert (3 Beste). Wenn es weniger Versuche gibt, kann auch nur der Beste gewertet werden (Bester)." xr:uid="{21B955ED-9669-7844-A645-4DF2D9D70430}">
          <x14:formula1>
            <xm:f>Tabelle2!$C$1:$C$4</xm:f>
          </x14:formula1>
          <xm:sqref>W11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1B161-E2A8-0945-A89C-F499531841A1}">
  <dimension ref="A1:F650"/>
  <sheetViews>
    <sheetView workbookViewId="0">
      <selection activeCell="I21" sqref="I21"/>
    </sheetView>
  </sheetViews>
  <sheetFormatPr baseColWidth="10" defaultColWidth="10.83203125" defaultRowHeight="20" x14ac:dyDescent="0.2"/>
  <cols>
    <col min="1" max="2" width="18.83203125" style="122" customWidth="1"/>
    <col min="3" max="3" width="10.83203125" style="122" customWidth="1"/>
    <col min="4" max="4" width="11.6640625" style="122" bestFit="1" customWidth="1"/>
    <col min="5" max="5" width="9.83203125" style="122" bestFit="1" customWidth="1"/>
    <col min="6" max="6" width="11.33203125" style="122" bestFit="1" customWidth="1"/>
    <col min="7" max="16384" width="10.83203125" style="120"/>
  </cols>
  <sheetData>
    <row r="1" spans="1:6" x14ac:dyDescent="0.2">
      <c r="A1" s="121" t="s">
        <v>20</v>
      </c>
      <c r="B1" s="121" t="s">
        <v>5</v>
      </c>
      <c r="C1" s="121" t="s">
        <v>53</v>
      </c>
      <c r="D1" s="121" t="s">
        <v>8</v>
      </c>
      <c r="E1" s="121" t="s">
        <v>43</v>
      </c>
      <c r="F1" s="121" t="s">
        <v>62</v>
      </c>
    </row>
    <row r="2" spans="1:6" x14ac:dyDescent="0.2">
      <c r="A2" s="122" t="str">
        <f>IF('Auswertung Mädchen'!E12="","",'Auswertung Mädchen'!E12)</f>
        <v/>
      </c>
      <c r="B2" s="122" t="str">
        <f>IF('Auswertung Mädchen'!D12="","",'Auswertung Mädchen'!D12)</f>
        <v/>
      </c>
      <c r="C2" s="122" t="str">
        <f>IF('Auswertung Mädchen'!F12="","",'Auswertung Mädchen'!F12)</f>
        <v/>
      </c>
      <c r="D2" s="122" t="str">
        <f>IF('Auswertung Mädchen'!G12="","",'Auswertung Mädchen'!G12)</f>
        <v/>
      </c>
      <c r="E2" s="122" t="str">
        <f>IF('Auswertung Mädchen'!AG12="","",'Auswertung Mädchen'!AG12)</f>
        <v/>
      </c>
      <c r="F2" s="122" t="str">
        <f>IF(E2="","",'Auswertung Mädchen'!$AM$10)</f>
        <v/>
      </c>
    </row>
    <row r="3" spans="1:6" x14ac:dyDescent="0.2">
      <c r="A3" s="122" t="str">
        <f>IF('Auswertung Mädchen'!E13="","",'Auswertung Mädchen'!E13)</f>
        <v/>
      </c>
      <c r="B3" s="122" t="str">
        <f>IF('Auswertung Mädchen'!D13="","",'Auswertung Mädchen'!D13)</f>
        <v/>
      </c>
      <c r="C3" s="122" t="str">
        <f>IF('Auswertung Mädchen'!F13="","",'Auswertung Mädchen'!F13)</f>
        <v/>
      </c>
      <c r="D3" s="122" t="str">
        <f>IF('Auswertung Mädchen'!G13="","",'Auswertung Mädchen'!G13)</f>
        <v/>
      </c>
      <c r="E3" s="122" t="str">
        <f>IF('Auswertung Mädchen'!AG13="","",'Auswertung Mädchen'!AG13)</f>
        <v/>
      </c>
      <c r="F3" s="122" t="str">
        <f>IF(E3="","",'Auswertung Mädchen'!$AM$10)</f>
        <v/>
      </c>
    </row>
    <row r="4" spans="1:6" x14ac:dyDescent="0.2">
      <c r="A4" s="122" t="str">
        <f>IF('Auswertung Mädchen'!E14="","",'Auswertung Mädchen'!E14)</f>
        <v/>
      </c>
      <c r="B4" s="122" t="str">
        <f>IF('Auswertung Mädchen'!D14="","",'Auswertung Mädchen'!D14)</f>
        <v/>
      </c>
      <c r="C4" s="122" t="str">
        <f>IF('Auswertung Mädchen'!F14="","",'Auswertung Mädchen'!F14)</f>
        <v/>
      </c>
      <c r="D4" s="122" t="str">
        <f>IF('Auswertung Mädchen'!G14="","",'Auswertung Mädchen'!G14)</f>
        <v/>
      </c>
      <c r="E4" s="122" t="str">
        <f>IF('Auswertung Mädchen'!AG14="","",'Auswertung Mädchen'!AG14)</f>
        <v/>
      </c>
      <c r="F4" s="122" t="str">
        <f>IF(E4="","",'Auswertung Mädchen'!$AM$10)</f>
        <v/>
      </c>
    </row>
    <row r="5" spans="1:6" x14ac:dyDescent="0.2">
      <c r="A5" s="122" t="str">
        <f>IF('Auswertung Mädchen'!E15="","",'Auswertung Mädchen'!E15)</f>
        <v/>
      </c>
      <c r="B5" s="122" t="str">
        <f>IF('Auswertung Mädchen'!D15="","",'Auswertung Mädchen'!D15)</f>
        <v/>
      </c>
      <c r="C5" s="122" t="str">
        <f>IF('Auswertung Mädchen'!F15="","",'Auswertung Mädchen'!F15)</f>
        <v/>
      </c>
      <c r="D5" s="122" t="str">
        <f>IF('Auswertung Mädchen'!G15="","",'Auswertung Mädchen'!G15)</f>
        <v/>
      </c>
      <c r="E5" s="122" t="str">
        <f>IF('Auswertung Mädchen'!AG15="","",'Auswertung Mädchen'!AG15)</f>
        <v/>
      </c>
      <c r="F5" s="122" t="str">
        <f>IF(E5="","",'Auswertung Mädchen'!$AM$10)</f>
        <v/>
      </c>
    </row>
    <row r="6" spans="1:6" x14ac:dyDescent="0.2">
      <c r="A6" s="122" t="str">
        <f>IF('Auswertung Mädchen'!E16="","",'Auswertung Mädchen'!E16)</f>
        <v/>
      </c>
      <c r="B6" s="122" t="str">
        <f>IF('Auswertung Mädchen'!D16="","",'Auswertung Mädchen'!D16)</f>
        <v/>
      </c>
      <c r="C6" s="122" t="str">
        <f>IF('Auswertung Mädchen'!F16="","",'Auswertung Mädchen'!F16)</f>
        <v/>
      </c>
      <c r="D6" s="122" t="str">
        <f>IF('Auswertung Mädchen'!G16="","",'Auswertung Mädchen'!G16)</f>
        <v/>
      </c>
      <c r="E6" s="122" t="str">
        <f>IF('Auswertung Mädchen'!AG16="","",'Auswertung Mädchen'!AG16)</f>
        <v/>
      </c>
      <c r="F6" s="122" t="str">
        <f>IF(E6="","",'Auswertung Mädchen'!$AM$10)</f>
        <v/>
      </c>
    </row>
    <row r="7" spans="1:6" x14ac:dyDescent="0.2">
      <c r="A7" s="122" t="str">
        <f>IF('Auswertung Mädchen'!E17="","",'Auswertung Mädchen'!E17)</f>
        <v/>
      </c>
      <c r="B7" s="122" t="str">
        <f>IF('Auswertung Mädchen'!D17="","",'Auswertung Mädchen'!D17)</f>
        <v/>
      </c>
      <c r="C7" s="122" t="str">
        <f>IF('Auswertung Mädchen'!F17="","",'Auswertung Mädchen'!F17)</f>
        <v/>
      </c>
      <c r="D7" s="122" t="str">
        <f>IF('Auswertung Mädchen'!G17="","",'Auswertung Mädchen'!G17)</f>
        <v/>
      </c>
      <c r="E7" s="122" t="str">
        <f>IF('Auswertung Mädchen'!AG17="","",'Auswertung Mädchen'!AG17)</f>
        <v/>
      </c>
      <c r="F7" s="122" t="str">
        <f>IF(E7="","",'Auswertung Mädchen'!$AM$10)</f>
        <v/>
      </c>
    </row>
    <row r="8" spans="1:6" x14ac:dyDescent="0.2">
      <c r="A8" s="122" t="str">
        <f>IF('Auswertung Mädchen'!E18="","",'Auswertung Mädchen'!E18)</f>
        <v/>
      </c>
      <c r="B8" s="122" t="str">
        <f>IF('Auswertung Mädchen'!D18="","",'Auswertung Mädchen'!D18)</f>
        <v/>
      </c>
      <c r="C8" s="122" t="str">
        <f>IF('Auswertung Mädchen'!F18="","",'Auswertung Mädchen'!F18)</f>
        <v/>
      </c>
      <c r="D8" s="122" t="str">
        <f>IF('Auswertung Mädchen'!G18="","",'Auswertung Mädchen'!G18)</f>
        <v/>
      </c>
      <c r="E8" s="122" t="str">
        <f>IF('Auswertung Mädchen'!AG18="","",'Auswertung Mädchen'!AG18)</f>
        <v/>
      </c>
      <c r="F8" s="122" t="str">
        <f>IF(E8="","",'Auswertung Mädchen'!$AM$10)</f>
        <v/>
      </c>
    </row>
    <row r="9" spans="1:6" x14ac:dyDescent="0.2">
      <c r="A9" s="122" t="str">
        <f>IF('Auswertung Mädchen'!E19="","",'Auswertung Mädchen'!E19)</f>
        <v/>
      </c>
      <c r="B9" s="122" t="str">
        <f>IF('Auswertung Mädchen'!D19="","",'Auswertung Mädchen'!D19)</f>
        <v/>
      </c>
      <c r="C9" s="122" t="str">
        <f>IF('Auswertung Mädchen'!F19="","",'Auswertung Mädchen'!F19)</f>
        <v/>
      </c>
      <c r="D9" s="122" t="str">
        <f>IF('Auswertung Mädchen'!G19="","",'Auswertung Mädchen'!G19)</f>
        <v/>
      </c>
      <c r="E9" s="122" t="str">
        <f>IF('Auswertung Mädchen'!AG19="","",'Auswertung Mädchen'!AG19)</f>
        <v/>
      </c>
      <c r="F9" s="122" t="str">
        <f>IF(E9="","",'Auswertung Mädchen'!$AM$10)</f>
        <v/>
      </c>
    </row>
    <row r="10" spans="1:6" x14ac:dyDescent="0.2">
      <c r="A10" s="122" t="str">
        <f>IF('Auswertung Mädchen'!E20="","",'Auswertung Mädchen'!E20)</f>
        <v/>
      </c>
      <c r="B10" s="122" t="str">
        <f>IF('Auswertung Mädchen'!D20="","",'Auswertung Mädchen'!D20)</f>
        <v/>
      </c>
      <c r="C10" s="122" t="str">
        <f>IF('Auswertung Mädchen'!F20="","",'Auswertung Mädchen'!F20)</f>
        <v/>
      </c>
      <c r="D10" s="122" t="str">
        <f>IF('Auswertung Mädchen'!G20="","",'Auswertung Mädchen'!G20)</f>
        <v/>
      </c>
      <c r="E10" s="122" t="str">
        <f>IF('Auswertung Mädchen'!AG20="","",'Auswertung Mädchen'!AG20)</f>
        <v/>
      </c>
      <c r="F10" s="122" t="str">
        <f>IF(E10="","",'Auswertung Mädchen'!$AM$10)</f>
        <v/>
      </c>
    </row>
    <row r="11" spans="1:6" x14ac:dyDescent="0.2">
      <c r="A11" s="122" t="str">
        <f>IF('Auswertung Mädchen'!E21="","",'Auswertung Mädchen'!E21)</f>
        <v/>
      </c>
      <c r="B11" s="122" t="str">
        <f>IF('Auswertung Mädchen'!D21="","",'Auswertung Mädchen'!D21)</f>
        <v/>
      </c>
      <c r="C11" s="122" t="str">
        <f>IF('Auswertung Mädchen'!F21="","",'Auswertung Mädchen'!F21)</f>
        <v/>
      </c>
      <c r="D11" s="122" t="str">
        <f>IF('Auswertung Mädchen'!G21="","",'Auswertung Mädchen'!G21)</f>
        <v/>
      </c>
      <c r="E11" s="122" t="str">
        <f>IF('Auswertung Mädchen'!AG21="","",'Auswertung Mädchen'!AG21)</f>
        <v/>
      </c>
      <c r="F11" s="122" t="str">
        <f>IF(E11="","",'Auswertung Mädchen'!$AM$10)</f>
        <v/>
      </c>
    </row>
    <row r="12" spans="1:6" x14ac:dyDescent="0.2">
      <c r="A12" s="122" t="str">
        <f>IF('Auswertung Mädchen'!E22="","",'Auswertung Mädchen'!E22)</f>
        <v/>
      </c>
      <c r="B12" s="122" t="str">
        <f>IF('Auswertung Mädchen'!D22="","",'Auswertung Mädchen'!D22)</f>
        <v/>
      </c>
      <c r="C12" s="122" t="str">
        <f>IF('Auswertung Mädchen'!F22="","",'Auswertung Mädchen'!F22)</f>
        <v/>
      </c>
      <c r="D12" s="122" t="str">
        <f>IF('Auswertung Mädchen'!G22="","",'Auswertung Mädchen'!G22)</f>
        <v/>
      </c>
      <c r="E12" s="122" t="str">
        <f>IF('Auswertung Mädchen'!AG22="","",'Auswertung Mädchen'!AG22)</f>
        <v/>
      </c>
      <c r="F12" s="122" t="str">
        <f>IF(E12="","",'Auswertung Mädchen'!$AM$10)</f>
        <v/>
      </c>
    </row>
    <row r="13" spans="1:6" x14ac:dyDescent="0.2">
      <c r="A13" s="122" t="str">
        <f>IF('Auswertung Mädchen'!E23="","",'Auswertung Mädchen'!E23)</f>
        <v/>
      </c>
      <c r="B13" s="122" t="str">
        <f>IF('Auswertung Mädchen'!D23="","",'Auswertung Mädchen'!D23)</f>
        <v/>
      </c>
      <c r="C13" s="122" t="str">
        <f>IF('Auswertung Mädchen'!F23="","",'Auswertung Mädchen'!F23)</f>
        <v/>
      </c>
      <c r="D13" s="122" t="str">
        <f>IF('Auswertung Mädchen'!G23="","",'Auswertung Mädchen'!G23)</f>
        <v/>
      </c>
      <c r="E13" s="122" t="str">
        <f>IF('Auswertung Mädchen'!AG23="","",'Auswertung Mädchen'!AG23)</f>
        <v/>
      </c>
      <c r="F13" s="122" t="str">
        <f>IF(E13="","",'Auswertung Mädchen'!$AM$10)</f>
        <v/>
      </c>
    </row>
    <row r="14" spans="1:6" x14ac:dyDescent="0.2">
      <c r="A14" s="122" t="str">
        <f>IF('Auswertung Mädchen'!E24="","",'Auswertung Mädchen'!E24)</f>
        <v/>
      </c>
      <c r="B14" s="122" t="str">
        <f>IF('Auswertung Mädchen'!D24="","",'Auswertung Mädchen'!D24)</f>
        <v/>
      </c>
      <c r="C14" s="122" t="str">
        <f>IF('Auswertung Mädchen'!F24="","",'Auswertung Mädchen'!F24)</f>
        <v/>
      </c>
      <c r="D14" s="122" t="str">
        <f>IF('Auswertung Mädchen'!G24="","",'Auswertung Mädchen'!G24)</f>
        <v/>
      </c>
      <c r="E14" s="122" t="str">
        <f>IF('Auswertung Mädchen'!AG24="","",'Auswertung Mädchen'!AG24)</f>
        <v/>
      </c>
      <c r="F14" s="122" t="str">
        <f>IF(E14="","",'Auswertung Mädchen'!$AM$10)</f>
        <v/>
      </c>
    </row>
    <row r="15" spans="1:6" x14ac:dyDescent="0.2">
      <c r="A15" s="122" t="str">
        <f>IF('Auswertung Mädchen'!E25="","",'Auswertung Mädchen'!E25)</f>
        <v/>
      </c>
      <c r="B15" s="122" t="str">
        <f>IF('Auswertung Mädchen'!D25="","",'Auswertung Mädchen'!D25)</f>
        <v/>
      </c>
      <c r="C15" s="122" t="str">
        <f>IF('Auswertung Mädchen'!F25="","",'Auswertung Mädchen'!F25)</f>
        <v/>
      </c>
      <c r="D15" s="122" t="str">
        <f>IF('Auswertung Mädchen'!G25="","",'Auswertung Mädchen'!G25)</f>
        <v/>
      </c>
      <c r="E15" s="122" t="str">
        <f>IF('Auswertung Mädchen'!AG25="","",'Auswertung Mädchen'!AG25)</f>
        <v/>
      </c>
      <c r="F15" s="122" t="str">
        <f>IF(E15="","",'Auswertung Mädchen'!$AM$10)</f>
        <v/>
      </c>
    </row>
    <row r="16" spans="1:6" x14ac:dyDescent="0.2">
      <c r="A16" s="122" t="str">
        <f>IF('Auswertung Mädchen'!E26="","",'Auswertung Mädchen'!E26)</f>
        <v/>
      </c>
      <c r="B16" s="122" t="str">
        <f>IF('Auswertung Mädchen'!D26="","",'Auswertung Mädchen'!D26)</f>
        <v/>
      </c>
      <c r="C16" s="122" t="str">
        <f>IF('Auswertung Mädchen'!F26="","",'Auswertung Mädchen'!F26)</f>
        <v/>
      </c>
      <c r="D16" s="122" t="str">
        <f>IF('Auswertung Mädchen'!G26="","",'Auswertung Mädchen'!G26)</f>
        <v/>
      </c>
      <c r="E16" s="122" t="str">
        <f>IF('Auswertung Mädchen'!AG26="","",'Auswertung Mädchen'!AG26)</f>
        <v/>
      </c>
      <c r="F16" s="122" t="str">
        <f>IF(E16="","",'Auswertung Mädchen'!$AM$10)</f>
        <v/>
      </c>
    </row>
    <row r="17" spans="1:6" x14ac:dyDescent="0.2">
      <c r="A17" s="122" t="str">
        <f>IF('Auswertung Mädchen'!E27="","",'Auswertung Mädchen'!E27)</f>
        <v/>
      </c>
      <c r="B17" s="122" t="str">
        <f>IF('Auswertung Mädchen'!D27="","",'Auswertung Mädchen'!D27)</f>
        <v/>
      </c>
      <c r="C17" s="122" t="str">
        <f>IF('Auswertung Mädchen'!F27="","",'Auswertung Mädchen'!F27)</f>
        <v/>
      </c>
      <c r="D17" s="122" t="str">
        <f>IF('Auswertung Mädchen'!G27="","",'Auswertung Mädchen'!G27)</f>
        <v/>
      </c>
      <c r="E17" s="122" t="str">
        <f>IF('Auswertung Mädchen'!AG27="","",'Auswertung Mädchen'!AG27)</f>
        <v/>
      </c>
      <c r="F17" s="122" t="str">
        <f>IF(E17="","",'Auswertung Mädchen'!$AM$10)</f>
        <v/>
      </c>
    </row>
    <row r="18" spans="1:6" x14ac:dyDescent="0.2">
      <c r="A18" s="122" t="str">
        <f>IF('Auswertung Mädchen'!E28="","",'Auswertung Mädchen'!E28)</f>
        <v/>
      </c>
      <c r="B18" s="122" t="str">
        <f>IF('Auswertung Mädchen'!D28="","",'Auswertung Mädchen'!D28)</f>
        <v/>
      </c>
      <c r="C18" s="122" t="str">
        <f>IF('Auswertung Mädchen'!F28="","",'Auswertung Mädchen'!F28)</f>
        <v/>
      </c>
      <c r="D18" s="122" t="str">
        <f>IF('Auswertung Mädchen'!G28="","",'Auswertung Mädchen'!G28)</f>
        <v/>
      </c>
      <c r="E18" s="122" t="str">
        <f>IF('Auswertung Mädchen'!AG28="","",'Auswertung Mädchen'!AG28)</f>
        <v/>
      </c>
      <c r="F18" s="122" t="str">
        <f>IF(E18="","",'Auswertung Mädchen'!$AM$10)</f>
        <v/>
      </c>
    </row>
    <row r="19" spans="1:6" x14ac:dyDescent="0.2">
      <c r="A19" s="122" t="str">
        <f>IF('Auswertung Mädchen'!E29="","",'Auswertung Mädchen'!E29)</f>
        <v/>
      </c>
      <c r="B19" s="122" t="str">
        <f>IF('Auswertung Mädchen'!D29="","",'Auswertung Mädchen'!D29)</f>
        <v/>
      </c>
      <c r="C19" s="122" t="str">
        <f>IF('Auswertung Mädchen'!F29="","",'Auswertung Mädchen'!F29)</f>
        <v/>
      </c>
      <c r="D19" s="122" t="str">
        <f>IF('Auswertung Mädchen'!G29="","",'Auswertung Mädchen'!G29)</f>
        <v/>
      </c>
      <c r="E19" s="122" t="str">
        <f>IF('Auswertung Mädchen'!AG29="","",'Auswertung Mädchen'!AG29)</f>
        <v/>
      </c>
      <c r="F19" s="122" t="str">
        <f>IF(E19="","",'Auswertung Mädchen'!$AM$10)</f>
        <v/>
      </c>
    </row>
    <row r="20" spans="1:6" x14ac:dyDescent="0.2">
      <c r="A20" s="122" t="str">
        <f>IF('Auswertung Mädchen'!E30="","",'Auswertung Mädchen'!E30)</f>
        <v/>
      </c>
      <c r="B20" s="122" t="str">
        <f>IF('Auswertung Mädchen'!D30="","",'Auswertung Mädchen'!D30)</f>
        <v/>
      </c>
      <c r="C20" s="122" t="str">
        <f>IF('Auswertung Mädchen'!F30="","",'Auswertung Mädchen'!F30)</f>
        <v/>
      </c>
      <c r="D20" s="122" t="str">
        <f>IF('Auswertung Mädchen'!G30="","",'Auswertung Mädchen'!G30)</f>
        <v/>
      </c>
      <c r="E20" s="122" t="str">
        <f>IF('Auswertung Mädchen'!AG30="","",'Auswertung Mädchen'!AG30)</f>
        <v/>
      </c>
      <c r="F20" s="122" t="str">
        <f>IF(E20="","",'Auswertung Mädchen'!$AM$10)</f>
        <v/>
      </c>
    </row>
    <row r="21" spans="1:6" x14ac:dyDescent="0.2">
      <c r="A21" s="122" t="str">
        <f>IF('Auswertung Mädchen'!E31="","",'Auswertung Mädchen'!E31)</f>
        <v/>
      </c>
      <c r="B21" s="122" t="str">
        <f>IF('Auswertung Mädchen'!D31="","",'Auswertung Mädchen'!D31)</f>
        <v/>
      </c>
      <c r="C21" s="122" t="str">
        <f>IF('Auswertung Mädchen'!F31="","",'Auswertung Mädchen'!F31)</f>
        <v/>
      </c>
      <c r="D21" s="122" t="str">
        <f>IF('Auswertung Mädchen'!G31="","",'Auswertung Mädchen'!G31)</f>
        <v/>
      </c>
      <c r="E21" s="122" t="str">
        <f>IF('Auswertung Mädchen'!AG31="","",'Auswertung Mädchen'!AG31)</f>
        <v/>
      </c>
      <c r="F21" s="122" t="str">
        <f>IF(E21="","",'Auswertung Mädchen'!$AM$10)</f>
        <v/>
      </c>
    </row>
    <row r="22" spans="1:6" x14ac:dyDescent="0.2">
      <c r="A22" s="122" t="str">
        <f>IF('Auswertung Mädchen'!E32="","",'Auswertung Mädchen'!E32)</f>
        <v/>
      </c>
      <c r="B22" s="122" t="str">
        <f>IF('Auswertung Mädchen'!D32="","",'Auswertung Mädchen'!D32)</f>
        <v/>
      </c>
      <c r="C22" s="122" t="str">
        <f>IF('Auswertung Mädchen'!F32="","",'Auswertung Mädchen'!F32)</f>
        <v/>
      </c>
      <c r="D22" s="122" t="str">
        <f>IF('Auswertung Mädchen'!G32="","",'Auswertung Mädchen'!G32)</f>
        <v/>
      </c>
      <c r="E22" s="122" t="str">
        <f>IF('Auswertung Mädchen'!AG32="","",'Auswertung Mädchen'!AG32)</f>
        <v/>
      </c>
      <c r="F22" s="122" t="str">
        <f>IF(E22="","",'Auswertung Mädchen'!$AM$10)</f>
        <v/>
      </c>
    </row>
    <row r="23" spans="1:6" x14ac:dyDescent="0.2">
      <c r="A23" s="122" t="str">
        <f>IF('Auswertung Mädchen'!E33="","",'Auswertung Mädchen'!E33)</f>
        <v/>
      </c>
      <c r="B23" s="122" t="str">
        <f>IF('Auswertung Mädchen'!D33="","",'Auswertung Mädchen'!D33)</f>
        <v/>
      </c>
      <c r="C23" s="122" t="str">
        <f>IF('Auswertung Mädchen'!F33="","",'Auswertung Mädchen'!F33)</f>
        <v/>
      </c>
      <c r="D23" s="122" t="str">
        <f>IF('Auswertung Mädchen'!G33="","",'Auswertung Mädchen'!G33)</f>
        <v/>
      </c>
      <c r="E23" s="122" t="str">
        <f>IF('Auswertung Mädchen'!AG33="","",'Auswertung Mädchen'!AG33)</f>
        <v/>
      </c>
      <c r="F23" s="122" t="str">
        <f>IF(E23="","",'Auswertung Mädchen'!$AM$10)</f>
        <v/>
      </c>
    </row>
    <row r="24" spans="1:6" x14ac:dyDescent="0.2">
      <c r="A24" s="122" t="str">
        <f>IF('Auswertung Mädchen'!E34="","",'Auswertung Mädchen'!E34)</f>
        <v/>
      </c>
      <c r="B24" s="122" t="str">
        <f>IF('Auswertung Mädchen'!D34="","",'Auswertung Mädchen'!D34)</f>
        <v/>
      </c>
      <c r="C24" s="122" t="str">
        <f>IF('Auswertung Mädchen'!F34="","",'Auswertung Mädchen'!F34)</f>
        <v/>
      </c>
      <c r="D24" s="122" t="str">
        <f>IF('Auswertung Mädchen'!G34="","",'Auswertung Mädchen'!G34)</f>
        <v/>
      </c>
      <c r="E24" s="122" t="str">
        <f>IF('Auswertung Mädchen'!AG34="","",'Auswertung Mädchen'!AG34)</f>
        <v/>
      </c>
      <c r="F24" s="122" t="str">
        <f>IF(E24="","",'Auswertung Mädchen'!$AM$10)</f>
        <v/>
      </c>
    </row>
    <row r="25" spans="1:6" x14ac:dyDescent="0.2">
      <c r="A25" s="122" t="str">
        <f>IF('Auswertung Mädchen'!E35="","",'Auswertung Mädchen'!E35)</f>
        <v/>
      </c>
      <c r="B25" s="122" t="str">
        <f>IF('Auswertung Mädchen'!D35="","",'Auswertung Mädchen'!D35)</f>
        <v/>
      </c>
      <c r="C25" s="122" t="str">
        <f>IF('Auswertung Mädchen'!F35="","",'Auswertung Mädchen'!F35)</f>
        <v/>
      </c>
      <c r="D25" s="122" t="str">
        <f>IF('Auswertung Mädchen'!G35="","",'Auswertung Mädchen'!G35)</f>
        <v/>
      </c>
      <c r="E25" s="122" t="str">
        <f>IF('Auswertung Mädchen'!AG35="","",'Auswertung Mädchen'!AG35)</f>
        <v/>
      </c>
      <c r="F25" s="122" t="str">
        <f>IF(E25="","",'Auswertung Mädchen'!$AM$10)</f>
        <v/>
      </c>
    </row>
    <row r="26" spans="1:6" x14ac:dyDescent="0.2">
      <c r="A26" s="122" t="str">
        <f>IF('Auswertung Mädchen'!E36="","",'Auswertung Mädchen'!E36)</f>
        <v/>
      </c>
      <c r="B26" s="122" t="str">
        <f>IF('Auswertung Mädchen'!D36="","",'Auswertung Mädchen'!D36)</f>
        <v/>
      </c>
      <c r="C26" s="122" t="str">
        <f>IF('Auswertung Mädchen'!F36="","",'Auswertung Mädchen'!F36)</f>
        <v/>
      </c>
      <c r="D26" s="122" t="str">
        <f>IF('Auswertung Mädchen'!G36="","",'Auswertung Mädchen'!G36)</f>
        <v/>
      </c>
      <c r="E26" s="122" t="str">
        <f>IF('Auswertung Mädchen'!AG36="","",'Auswertung Mädchen'!AG36)</f>
        <v/>
      </c>
      <c r="F26" s="122" t="str">
        <f>IF(E26="","",'Auswertung Mädchen'!$AM$10)</f>
        <v/>
      </c>
    </row>
    <row r="27" spans="1:6" x14ac:dyDescent="0.2">
      <c r="A27" s="122" t="str">
        <f>IF('Auswertung Mädchen'!E37="","",'Auswertung Mädchen'!E37)</f>
        <v/>
      </c>
      <c r="B27" s="122" t="str">
        <f>IF('Auswertung Mädchen'!D37="","",'Auswertung Mädchen'!D37)</f>
        <v/>
      </c>
      <c r="C27" s="122" t="str">
        <f>IF('Auswertung Mädchen'!F37="","",'Auswertung Mädchen'!F37)</f>
        <v/>
      </c>
      <c r="D27" s="122" t="str">
        <f>IF('Auswertung Mädchen'!G37="","",'Auswertung Mädchen'!G37)</f>
        <v/>
      </c>
      <c r="E27" s="122" t="str">
        <f>IF('Auswertung Mädchen'!AG37="","",'Auswertung Mädchen'!AG37)</f>
        <v/>
      </c>
      <c r="F27" s="122" t="str">
        <f>IF(E27="","",'Auswertung Mädchen'!$AM$10)</f>
        <v/>
      </c>
    </row>
    <row r="28" spans="1:6" x14ac:dyDescent="0.2">
      <c r="A28" s="122" t="str">
        <f>IF('Auswertung Mädchen'!E38="","",'Auswertung Mädchen'!E38)</f>
        <v/>
      </c>
      <c r="B28" s="122" t="str">
        <f>IF('Auswertung Mädchen'!D38="","",'Auswertung Mädchen'!D38)</f>
        <v/>
      </c>
      <c r="C28" s="122" t="str">
        <f>IF('Auswertung Mädchen'!F38="","",'Auswertung Mädchen'!F38)</f>
        <v/>
      </c>
      <c r="D28" s="122" t="str">
        <f>IF('Auswertung Mädchen'!G38="","",'Auswertung Mädchen'!G38)</f>
        <v/>
      </c>
      <c r="E28" s="122" t="str">
        <f>IF('Auswertung Mädchen'!AG38="","",'Auswertung Mädchen'!AG38)</f>
        <v/>
      </c>
      <c r="F28" s="122" t="str">
        <f>IF(E28="","",'Auswertung Mädchen'!$AM$10)</f>
        <v/>
      </c>
    </row>
    <row r="29" spans="1:6" x14ac:dyDescent="0.2">
      <c r="A29" s="122" t="str">
        <f>IF('Auswertung Mädchen'!E39="","",'Auswertung Mädchen'!E39)</f>
        <v/>
      </c>
      <c r="B29" s="122" t="str">
        <f>IF('Auswertung Mädchen'!D39="","",'Auswertung Mädchen'!D39)</f>
        <v/>
      </c>
      <c r="C29" s="122" t="str">
        <f>IF('Auswertung Mädchen'!F39="","",'Auswertung Mädchen'!F39)</f>
        <v/>
      </c>
      <c r="D29" s="122" t="str">
        <f>IF('Auswertung Mädchen'!G39="","",'Auswertung Mädchen'!G39)</f>
        <v/>
      </c>
      <c r="E29" s="122" t="str">
        <f>IF('Auswertung Mädchen'!AG39="","",'Auswertung Mädchen'!AG39)</f>
        <v/>
      </c>
      <c r="F29" s="122" t="str">
        <f>IF(E29="","",'Auswertung Mädchen'!$AM$10)</f>
        <v/>
      </c>
    </row>
    <row r="30" spans="1:6" x14ac:dyDescent="0.2">
      <c r="A30" s="122" t="str">
        <f>IF('Auswertung Mädchen'!E40="","",'Auswertung Mädchen'!E40)</f>
        <v/>
      </c>
      <c r="B30" s="122" t="str">
        <f>IF('Auswertung Mädchen'!D40="","",'Auswertung Mädchen'!D40)</f>
        <v/>
      </c>
      <c r="C30" s="122" t="str">
        <f>IF('Auswertung Mädchen'!F40="","",'Auswertung Mädchen'!F40)</f>
        <v/>
      </c>
      <c r="D30" s="122" t="str">
        <f>IF('Auswertung Mädchen'!G40="","",'Auswertung Mädchen'!G40)</f>
        <v/>
      </c>
      <c r="E30" s="122" t="str">
        <f>IF('Auswertung Mädchen'!AG40="","",'Auswertung Mädchen'!AG40)</f>
        <v/>
      </c>
      <c r="F30" s="122" t="str">
        <f>IF(E30="","",'Auswertung Mädchen'!$AM$10)</f>
        <v/>
      </c>
    </row>
    <row r="31" spans="1:6" x14ac:dyDescent="0.2">
      <c r="A31" s="122" t="str">
        <f>IF('Auswertung Mädchen'!E41="","",'Auswertung Mädchen'!E41)</f>
        <v/>
      </c>
      <c r="B31" s="122" t="str">
        <f>IF('Auswertung Mädchen'!D41="","",'Auswertung Mädchen'!D41)</f>
        <v/>
      </c>
      <c r="C31" s="122" t="str">
        <f>IF('Auswertung Mädchen'!F41="","",'Auswertung Mädchen'!F41)</f>
        <v/>
      </c>
      <c r="D31" s="122" t="str">
        <f>IF('Auswertung Mädchen'!G41="","",'Auswertung Mädchen'!G41)</f>
        <v/>
      </c>
      <c r="E31" s="122" t="str">
        <f>IF('Auswertung Mädchen'!AG41="","",'Auswertung Mädchen'!AG41)</f>
        <v/>
      </c>
      <c r="F31" s="122" t="str">
        <f>IF(E31="","",'Auswertung Mädchen'!$AM$10)</f>
        <v/>
      </c>
    </row>
    <row r="32" spans="1:6" x14ac:dyDescent="0.2">
      <c r="A32" s="122" t="str">
        <f>IF('Auswertung Mädchen'!E42="","",'Auswertung Mädchen'!E42)</f>
        <v/>
      </c>
      <c r="B32" s="122" t="str">
        <f>IF('Auswertung Mädchen'!D42="","",'Auswertung Mädchen'!D42)</f>
        <v/>
      </c>
      <c r="C32" s="122" t="str">
        <f>IF('Auswertung Mädchen'!F42="","",'Auswertung Mädchen'!F42)</f>
        <v/>
      </c>
      <c r="D32" s="122" t="str">
        <f>IF('Auswertung Mädchen'!G42="","",'Auswertung Mädchen'!G42)</f>
        <v/>
      </c>
      <c r="E32" s="122" t="str">
        <f>IF('Auswertung Mädchen'!AG42="","",'Auswertung Mädchen'!AG42)</f>
        <v/>
      </c>
      <c r="F32" s="122" t="str">
        <f>IF(E32="","",'Auswertung Mädchen'!$AM$10)</f>
        <v/>
      </c>
    </row>
    <row r="33" spans="1:6" x14ac:dyDescent="0.2">
      <c r="A33" s="122" t="str">
        <f>IF('Auswertung Mädchen'!E43="","",'Auswertung Mädchen'!E43)</f>
        <v/>
      </c>
      <c r="B33" s="122" t="str">
        <f>IF('Auswertung Mädchen'!D43="","",'Auswertung Mädchen'!D43)</f>
        <v/>
      </c>
      <c r="C33" s="122" t="str">
        <f>IF('Auswertung Mädchen'!F43="","",'Auswertung Mädchen'!F43)</f>
        <v/>
      </c>
      <c r="D33" s="122" t="str">
        <f>IF('Auswertung Mädchen'!G43="","",'Auswertung Mädchen'!G43)</f>
        <v/>
      </c>
      <c r="E33" s="122" t="str">
        <f>IF('Auswertung Mädchen'!AG43="","",'Auswertung Mädchen'!AG43)</f>
        <v/>
      </c>
      <c r="F33" s="122" t="str">
        <f>IF(E33="","",'Auswertung Mädchen'!$AM$10)</f>
        <v/>
      </c>
    </row>
    <row r="34" spans="1:6" x14ac:dyDescent="0.2">
      <c r="A34" s="122" t="str">
        <f>IF('Auswertung Mädchen'!E44="","",'Auswertung Mädchen'!E44)</f>
        <v/>
      </c>
      <c r="B34" s="122" t="str">
        <f>IF('Auswertung Mädchen'!D44="","",'Auswertung Mädchen'!D44)</f>
        <v/>
      </c>
      <c r="C34" s="122" t="str">
        <f>IF('Auswertung Mädchen'!F44="","",'Auswertung Mädchen'!F44)</f>
        <v/>
      </c>
      <c r="D34" s="122" t="str">
        <f>IF('Auswertung Mädchen'!G44="","",'Auswertung Mädchen'!G44)</f>
        <v/>
      </c>
      <c r="E34" s="122" t="str">
        <f>IF('Auswertung Mädchen'!AG44="","",'Auswertung Mädchen'!AG44)</f>
        <v/>
      </c>
      <c r="F34" s="122" t="str">
        <f>IF(E34="","",'Auswertung Mädchen'!$AM$10)</f>
        <v/>
      </c>
    </row>
    <row r="35" spans="1:6" x14ac:dyDescent="0.2">
      <c r="A35" s="122" t="str">
        <f>IF('Auswertung Mädchen'!E45="","",'Auswertung Mädchen'!E45)</f>
        <v/>
      </c>
      <c r="B35" s="122" t="str">
        <f>IF('Auswertung Mädchen'!D45="","",'Auswertung Mädchen'!D45)</f>
        <v/>
      </c>
      <c r="C35" s="122" t="str">
        <f>IF('Auswertung Mädchen'!F45="","",'Auswertung Mädchen'!F45)</f>
        <v/>
      </c>
      <c r="D35" s="122" t="str">
        <f>IF('Auswertung Mädchen'!G45="","",'Auswertung Mädchen'!G45)</f>
        <v/>
      </c>
      <c r="E35" s="122" t="str">
        <f>IF('Auswertung Mädchen'!AG45="","",'Auswertung Mädchen'!AG45)</f>
        <v/>
      </c>
      <c r="F35" s="122" t="str">
        <f>IF(E35="","",'Auswertung Mädchen'!$AM$10)</f>
        <v/>
      </c>
    </row>
    <row r="36" spans="1:6" x14ac:dyDescent="0.2">
      <c r="A36" s="122" t="str">
        <f>IF('Auswertung Mädchen'!E46="","",'Auswertung Mädchen'!E46)</f>
        <v/>
      </c>
      <c r="B36" s="122" t="str">
        <f>IF('Auswertung Mädchen'!D46="","",'Auswertung Mädchen'!D46)</f>
        <v/>
      </c>
      <c r="C36" s="122" t="str">
        <f>IF('Auswertung Mädchen'!F46="","",'Auswertung Mädchen'!F46)</f>
        <v/>
      </c>
      <c r="D36" s="122" t="str">
        <f>IF('Auswertung Mädchen'!G46="","",'Auswertung Mädchen'!G46)</f>
        <v/>
      </c>
      <c r="E36" s="122" t="str">
        <f>IF('Auswertung Mädchen'!AG46="","",'Auswertung Mädchen'!AG46)</f>
        <v/>
      </c>
      <c r="F36" s="122" t="str">
        <f>IF(E36="","",'Auswertung Mädchen'!$AM$10)</f>
        <v/>
      </c>
    </row>
    <row r="37" spans="1:6" x14ac:dyDescent="0.2">
      <c r="A37" s="122" t="str">
        <f>IF('Auswertung Mädchen'!E47="","",'Auswertung Mädchen'!E47)</f>
        <v/>
      </c>
      <c r="B37" s="122" t="str">
        <f>IF('Auswertung Mädchen'!D47="","",'Auswertung Mädchen'!D47)</f>
        <v/>
      </c>
      <c r="C37" s="122" t="str">
        <f>IF('Auswertung Mädchen'!F47="","",'Auswertung Mädchen'!F47)</f>
        <v/>
      </c>
      <c r="D37" s="122" t="str">
        <f>IF('Auswertung Mädchen'!G47="","",'Auswertung Mädchen'!G47)</f>
        <v/>
      </c>
      <c r="E37" s="122" t="str">
        <f>IF('Auswertung Mädchen'!AG47="","",'Auswertung Mädchen'!AG47)</f>
        <v/>
      </c>
      <c r="F37" s="122" t="str">
        <f>IF(E37="","",'Auswertung Mädchen'!$AM$10)</f>
        <v/>
      </c>
    </row>
    <row r="38" spans="1:6" x14ac:dyDescent="0.2">
      <c r="A38" s="122" t="str">
        <f>IF('Auswertung Mädchen'!E48="","",'Auswertung Mädchen'!E48)</f>
        <v/>
      </c>
      <c r="B38" s="122" t="str">
        <f>IF('Auswertung Mädchen'!D48="","",'Auswertung Mädchen'!D48)</f>
        <v/>
      </c>
      <c r="C38" s="122" t="str">
        <f>IF('Auswertung Mädchen'!F48="","",'Auswertung Mädchen'!F48)</f>
        <v/>
      </c>
      <c r="D38" s="122" t="str">
        <f>IF('Auswertung Mädchen'!G48="","",'Auswertung Mädchen'!G48)</f>
        <v/>
      </c>
      <c r="E38" s="122" t="str">
        <f>IF('Auswertung Mädchen'!AG48="","",'Auswertung Mädchen'!AG48)</f>
        <v/>
      </c>
      <c r="F38" s="122" t="str">
        <f>IF(E38="","",'Auswertung Mädchen'!$AM$10)</f>
        <v/>
      </c>
    </row>
    <row r="39" spans="1:6" x14ac:dyDescent="0.2">
      <c r="A39" s="122" t="str">
        <f>IF('Auswertung Mädchen'!E49="","",'Auswertung Mädchen'!E49)</f>
        <v/>
      </c>
      <c r="B39" s="122" t="str">
        <f>IF('Auswertung Mädchen'!D49="","",'Auswertung Mädchen'!D49)</f>
        <v/>
      </c>
      <c r="C39" s="122" t="str">
        <f>IF('Auswertung Mädchen'!F49="","",'Auswertung Mädchen'!F49)</f>
        <v/>
      </c>
      <c r="D39" s="122" t="str">
        <f>IF('Auswertung Mädchen'!G49="","",'Auswertung Mädchen'!G49)</f>
        <v/>
      </c>
      <c r="E39" s="122" t="str">
        <f>IF('Auswertung Mädchen'!AG49="","",'Auswertung Mädchen'!AG49)</f>
        <v/>
      </c>
      <c r="F39" s="122" t="str">
        <f>IF(E39="","",'Auswertung Mädchen'!$AM$10)</f>
        <v/>
      </c>
    </row>
    <row r="40" spans="1:6" x14ac:dyDescent="0.2">
      <c r="A40" s="122" t="str">
        <f>IF('Auswertung Mädchen'!E50="","",'Auswertung Mädchen'!E50)</f>
        <v/>
      </c>
      <c r="B40" s="122" t="str">
        <f>IF('Auswertung Mädchen'!D50="","",'Auswertung Mädchen'!D50)</f>
        <v/>
      </c>
      <c r="C40" s="122" t="str">
        <f>IF('Auswertung Mädchen'!F50="","",'Auswertung Mädchen'!F50)</f>
        <v/>
      </c>
      <c r="D40" s="122" t="str">
        <f>IF('Auswertung Mädchen'!G50="","",'Auswertung Mädchen'!G50)</f>
        <v/>
      </c>
      <c r="E40" s="122" t="str">
        <f>IF('Auswertung Mädchen'!AG50="","",'Auswertung Mädchen'!AG50)</f>
        <v/>
      </c>
      <c r="F40" s="122" t="str">
        <f>IF(E40="","",'Auswertung Mädchen'!$AM$10)</f>
        <v/>
      </c>
    </row>
    <row r="41" spans="1:6" x14ac:dyDescent="0.2">
      <c r="A41" s="122" t="str">
        <f>IF('Auswertung Mädchen'!E51="","",'Auswertung Mädchen'!E51)</f>
        <v/>
      </c>
      <c r="B41" s="122" t="str">
        <f>IF('Auswertung Mädchen'!D51="","",'Auswertung Mädchen'!D51)</f>
        <v/>
      </c>
      <c r="C41" s="122" t="str">
        <f>IF('Auswertung Mädchen'!F51="","",'Auswertung Mädchen'!F51)</f>
        <v/>
      </c>
      <c r="D41" s="122" t="str">
        <f>IF('Auswertung Mädchen'!G51="","",'Auswertung Mädchen'!G51)</f>
        <v/>
      </c>
      <c r="E41" s="122" t="str">
        <f>IF('Auswertung Mädchen'!AG51="","",'Auswertung Mädchen'!AG51)</f>
        <v/>
      </c>
      <c r="F41" s="122" t="str">
        <f>IF(E41="","",'Auswertung Mädchen'!$AM$10)</f>
        <v/>
      </c>
    </row>
    <row r="42" spans="1:6" x14ac:dyDescent="0.2">
      <c r="A42" s="122" t="str">
        <f>IF('Auswertung Mädchen'!E52="","",'Auswertung Mädchen'!E52)</f>
        <v/>
      </c>
      <c r="B42" s="122" t="str">
        <f>IF('Auswertung Mädchen'!D52="","",'Auswertung Mädchen'!D52)</f>
        <v/>
      </c>
      <c r="C42" s="122" t="str">
        <f>IF('Auswertung Mädchen'!F52="","",'Auswertung Mädchen'!F52)</f>
        <v/>
      </c>
      <c r="D42" s="122" t="str">
        <f>IF('Auswertung Mädchen'!G52="","",'Auswertung Mädchen'!G52)</f>
        <v/>
      </c>
      <c r="E42" s="122" t="str">
        <f>IF('Auswertung Mädchen'!AG52="","",'Auswertung Mädchen'!AG52)</f>
        <v/>
      </c>
      <c r="F42" s="122" t="str">
        <f>IF(E42="","",'Auswertung Mädchen'!$AM$10)</f>
        <v/>
      </c>
    </row>
    <row r="43" spans="1:6" x14ac:dyDescent="0.2">
      <c r="A43" s="122" t="str">
        <f>IF('Auswertung Mädchen'!E53="","",'Auswertung Mädchen'!E53)</f>
        <v/>
      </c>
      <c r="B43" s="122" t="str">
        <f>IF('Auswertung Mädchen'!D53="","",'Auswertung Mädchen'!D53)</f>
        <v/>
      </c>
      <c r="C43" s="122" t="str">
        <f>IF('Auswertung Mädchen'!F53="","",'Auswertung Mädchen'!F53)</f>
        <v/>
      </c>
      <c r="D43" s="122" t="str">
        <f>IF('Auswertung Mädchen'!G53="","",'Auswertung Mädchen'!G53)</f>
        <v/>
      </c>
      <c r="E43" s="122" t="str">
        <f>IF('Auswertung Mädchen'!AG53="","",'Auswertung Mädchen'!AG53)</f>
        <v/>
      </c>
      <c r="F43" s="122" t="str">
        <f>IF(E43="","",'Auswertung Mädchen'!$AM$10)</f>
        <v/>
      </c>
    </row>
    <row r="44" spans="1:6" x14ac:dyDescent="0.2">
      <c r="A44" s="122" t="str">
        <f>IF('Auswertung Mädchen'!E54="","",'Auswertung Mädchen'!E54)</f>
        <v/>
      </c>
      <c r="B44" s="122" t="str">
        <f>IF('Auswertung Mädchen'!D54="","",'Auswertung Mädchen'!D54)</f>
        <v/>
      </c>
      <c r="C44" s="122" t="str">
        <f>IF('Auswertung Mädchen'!F54="","",'Auswertung Mädchen'!F54)</f>
        <v/>
      </c>
      <c r="D44" s="122" t="str">
        <f>IF('Auswertung Mädchen'!G54="","",'Auswertung Mädchen'!G54)</f>
        <v/>
      </c>
      <c r="E44" s="122" t="str">
        <f>IF('Auswertung Mädchen'!AG54="","",'Auswertung Mädchen'!AG54)</f>
        <v/>
      </c>
      <c r="F44" s="122" t="str">
        <f>IF(E44="","",'Auswertung Mädchen'!$AM$10)</f>
        <v/>
      </c>
    </row>
    <row r="45" spans="1:6" x14ac:dyDescent="0.2">
      <c r="A45" s="122" t="str">
        <f>IF('Auswertung Mädchen'!E55="","",'Auswertung Mädchen'!E55)</f>
        <v/>
      </c>
      <c r="B45" s="122" t="str">
        <f>IF('Auswertung Mädchen'!D55="","",'Auswertung Mädchen'!D55)</f>
        <v/>
      </c>
      <c r="C45" s="122" t="str">
        <f>IF('Auswertung Mädchen'!F55="","",'Auswertung Mädchen'!F55)</f>
        <v/>
      </c>
      <c r="D45" s="122" t="str">
        <f>IF('Auswertung Mädchen'!G55="","",'Auswertung Mädchen'!G55)</f>
        <v/>
      </c>
      <c r="E45" s="122" t="str">
        <f>IF('Auswertung Mädchen'!AG55="","",'Auswertung Mädchen'!AG55)</f>
        <v/>
      </c>
      <c r="F45" s="122" t="str">
        <f>IF(E45="","",'Auswertung Mädchen'!$AM$10)</f>
        <v/>
      </c>
    </row>
    <row r="46" spans="1:6" x14ac:dyDescent="0.2">
      <c r="A46" s="122" t="str">
        <f>IF('Auswertung Mädchen'!E56="","",'Auswertung Mädchen'!E56)</f>
        <v/>
      </c>
      <c r="B46" s="122" t="str">
        <f>IF('Auswertung Mädchen'!D56="","",'Auswertung Mädchen'!D56)</f>
        <v/>
      </c>
      <c r="C46" s="122" t="str">
        <f>IF('Auswertung Mädchen'!F56="","",'Auswertung Mädchen'!F56)</f>
        <v/>
      </c>
      <c r="D46" s="122" t="str">
        <f>IF('Auswertung Mädchen'!G56="","",'Auswertung Mädchen'!G56)</f>
        <v/>
      </c>
      <c r="E46" s="122" t="str">
        <f>IF('Auswertung Mädchen'!AG56="","",'Auswertung Mädchen'!AG56)</f>
        <v/>
      </c>
      <c r="F46" s="122" t="str">
        <f>IF(E46="","",'Auswertung Mädchen'!$AM$10)</f>
        <v/>
      </c>
    </row>
    <row r="47" spans="1:6" x14ac:dyDescent="0.2">
      <c r="A47" s="122" t="str">
        <f>IF('Auswertung Mädchen'!E57="","",'Auswertung Mädchen'!E57)</f>
        <v/>
      </c>
      <c r="B47" s="122" t="str">
        <f>IF('Auswertung Mädchen'!D57="","",'Auswertung Mädchen'!D57)</f>
        <v/>
      </c>
      <c r="C47" s="122" t="str">
        <f>IF('Auswertung Mädchen'!F57="","",'Auswertung Mädchen'!F57)</f>
        <v/>
      </c>
      <c r="D47" s="122" t="str">
        <f>IF('Auswertung Mädchen'!G57="","",'Auswertung Mädchen'!G57)</f>
        <v/>
      </c>
      <c r="E47" s="122" t="str">
        <f>IF('Auswertung Mädchen'!AG57="","",'Auswertung Mädchen'!AG57)</f>
        <v/>
      </c>
      <c r="F47" s="122" t="str">
        <f>IF(E47="","",'Auswertung Mädchen'!$AM$10)</f>
        <v/>
      </c>
    </row>
    <row r="48" spans="1:6" x14ac:dyDescent="0.2">
      <c r="A48" s="122" t="str">
        <f>IF('Auswertung Mädchen'!E58="","",'Auswertung Mädchen'!E58)</f>
        <v/>
      </c>
      <c r="B48" s="122" t="str">
        <f>IF('Auswertung Mädchen'!D58="","",'Auswertung Mädchen'!D58)</f>
        <v/>
      </c>
      <c r="C48" s="122" t="str">
        <f>IF('Auswertung Mädchen'!F58="","",'Auswertung Mädchen'!F58)</f>
        <v/>
      </c>
      <c r="D48" s="122" t="str">
        <f>IF('Auswertung Mädchen'!G58="","",'Auswertung Mädchen'!G58)</f>
        <v/>
      </c>
      <c r="E48" s="122" t="str">
        <f>IF('Auswertung Mädchen'!AG58="","",'Auswertung Mädchen'!AG58)</f>
        <v/>
      </c>
      <c r="F48" s="122" t="str">
        <f>IF(E48="","",'Auswertung Mädchen'!$AM$10)</f>
        <v/>
      </c>
    </row>
    <row r="49" spans="1:6" x14ac:dyDescent="0.2">
      <c r="A49" s="122" t="str">
        <f>IF('Auswertung Mädchen'!E59="","",'Auswertung Mädchen'!E59)</f>
        <v/>
      </c>
      <c r="B49" s="122" t="str">
        <f>IF('Auswertung Mädchen'!D59="","",'Auswertung Mädchen'!D59)</f>
        <v/>
      </c>
      <c r="C49" s="122" t="str">
        <f>IF('Auswertung Mädchen'!F59="","",'Auswertung Mädchen'!F59)</f>
        <v/>
      </c>
      <c r="D49" s="122" t="str">
        <f>IF('Auswertung Mädchen'!G59="","",'Auswertung Mädchen'!G59)</f>
        <v/>
      </c>
      <c r="E49" s="122" t="str">
        <f>IF('Auswertung Mädchen'!AG59="","",'Auswertung Mädchen'!AG59)</f>
        <v/>
      </c>
      <c r="F49" s="122" t="str">
        <f>IF(E49="","",'Auswertung Mädchen'!$AM$10)</f>
        <v/>
      </c>
    </row>
    <row r="50" spans="1:6" x14ac:dyDescent="0.2">
      <c r="A50" s="122" t="str">
        <f>IF('Auswertung Mädchen'!E60="","",'Auswertung Mädchen'!E60)</f>
        <v/>
      </c>
      <c r="B50" s="122" t="str">
        <f>IF('Auswertung Mädchen'!D60="","",'Auswertung Mädchen'!D60)</f>
        <v/>
      </c>
      <c r="C50" s="122" t="str">
        <f>IF('Auswertung Mädchen'!F60="","",'Auswertung Mädchen'!F60)</f>
        <v/>
      </c>
      <c r="D50" s="122" t="str">
        <f>IF('Auswertung Mädchen'!G60="","",'Auswertung Mädchen'!G60)</f>
        <v/>
      </c>
      <c r="E50" s="122" t="str">
        <f>IF('Auswertung Mädchen'!AG60="","",'Auswertung Mädchen'!AG60)</f>
        <v/>
      </c>
      <c r="F50" s="122" t="str">
        <f>IF(E50="","",'Auswertung Mädchen'!$AM$10)</f>
        <v/>
      </c>
    </row>
    <row r="51" spans="1:6" x14ac:dyDescent="0.2">
      <c r="A51" s="122" t="str">
        <f>IF('Auswertung Mädchen'!E61="","",'Auswertung Mädchen'!E61)</f>
        <v/>
      </c>
      <c r="B51" s="122" t="str">
        <f>IF('Auswertung Mädchen'!D61="","",'Auswertung Mädchen'!D61)</f>
        <v/>
      </c>
      <c r="C51" s="122" t="str">
        <f>IF('Auswertung Mädchen'!F61="","",'Auswertung Mädchen'!F61)</f>
        <v/>
      </c>
      <c r="D51" s="122" t="str">
        <f>IF('Auswertung Mädchen'!G61="","",'Auswertung Mädchen'!G61)</f>
        <v/>
      </c>
      <c r="E51" s="122" t="str">
        <f>IF('Auswertung Mädchen'!AG61="","",'Auswertung Mädchen'!AG61)</f>
        <v/>
      </c>
      <c r="F51" s="122" t="str">
        <f>IF(E51="","",'Auswertung Mädchen'!$AM$10)</f>
        <v/>
      </c>
    </row>
    <row r="52" spans="1:6" x14ac:dyDescent="0.2">
      <c r="A52" s="122" t="str">
        <f>IF('Auswertung Mädchen'!E62="","",'Auswertung Mädchen'!E62)</f>
        <v/>
      </c>
      <c r="B52" s="122" t="str">
        <f>IF('Auswertung Mädchen'!D62="","",'Auswertung Mädchen'!D62)</f>
        <v/>
      </c>
      <c r="C52" s="122" t="str">
        <f>IF('Auswertung Mädchen'!F62="","",'Auswertung Mädchen'!F62)</f>
        <v/>
      </c>
      <c r="D52" s="122" t="str">
        <f>IF('Auswertung Mädchen'!G62="","",'Auswertung Mädchen'!G62)</f>
        <v/>
      </c>
      <c r="E52" s="122" t="str">
        <f>IF('Auswertung Mädchen'!AG62="","",'Auswertung Mädchen'!AG62)</f>
        <v/>
      </c>
      <c r="F52" s="122" t="str">
        <f>IF(E52="","",'Auswertung Mädchen'!$AM$10)</f>
        <v/>
      </c>
    </row>
    <row r="53" spans="1:6" x14ac:dyDescent="0.2">
      <c r="A53" s="122" t="str">
        <f>IF('Auswertung Mädchen'!E63="","",'Auswertung Mädchen'!E63)</f>
        <v/>
      </c>
      <c r="B53" s="122" t="str">
        <f>IF('Auswertung Mädchen'!D63="","",'Auswertung Mädchen'!D63)</f>
        <v/>
      </c>
      <c r="C53" s="122" t="str">
        <f>IF('Auswertung Mädchen'!F63="","",'Auswertung Mädchen'!F63)</f>
        <v/>
      </c>
      <c r="D53" s="122" t="str">
        <f>IF('Auswertung Mädchen'!G63="","",'Auswertung Mädchen'!G63)</f>
        <v/>
      </c>
      <c r="E53" s="122" t="str">
        <f>IF('Auswertung Mädchen'!AG63="","",'Auswertung Mädchen'!AG63)</f>
        <v/>
      </c>
      <c r="F53" s="122" t="str">
        <f>IF(E53="","",'Auswertung Mädchen'!$AM$10)</f>
        <v/>
      </c>
    </row>
    <row r="54" spans="1:6" x14ac:dyDescent="0.2">
      <c r="A54" s="122" t="str">
        <f>IF('Auswertung Mädchen'!E64="","",'Auswertung Mädchen'!E64)</f>
        <v/>
      </c>
      <c r="B54" s="122" t="str">
        <f>IF('Auswertung Mädchen'!D64="","",'Auswertung Mädchen'!D64)</f>
        <v/>
      </c>
      <c r="C54" s="122" t="str">
        <f>IF('Auswertung Mädchen'!F64="","",'Auswertung Mädchen'!F64)</f>
        <v/>
      </c>
      <c r="D54" s="122" t="str">
        <f>IF('Auswertung Mädchen'!G64="","",'Auswertung Mädchen'!G64)</f>
        <v/>
      </c>
      <c r="E54" s="122" t="str">
        <f>IF('Auswertung Mädchen'!AG64="","",'Auswertung Mädchen'!AG64)</f>
        <v/>
      </c>
      <c r="F54" s="122" t="str">
        <f>IF(E54="","",'Auswertung Mädchen'!$AM$10)</f>
        <v/>
      </c>
    </row>
    <row r="55" spans="1:6" x14ac:dyDescent="0.2">
      <c r="A55" s="122" t="str">
        <f>IF('Auswertung Mädchen'!E65="","",'Auswertung Mädchen'!E65)</f>
        <v/>
      </c>
      <c r="B55" s="122" t="str">
        <f>IF('Auswertung Mädchen'!D65="","",'Auswertung Mädchen'!D65)</f>
        <v/>
      </c>
      <c r="C55" s="122" t="str">
        <f>IF('Auswertung Mädchen'!F65="","",'Auswertung Mädchen'!F65)</f>
        <v/>
      </c>
      <c r="D55" s="122" t="str">
        <f>IF('Auswertung Mädchen'!G65="","",'Auswertung Mädchen'!G65)</f>
        <v/>
      </c>
      <c r="E55" s="122" t="str">
        <f>IF('Auswertung Mädchen'!AG65="","",'Auswertung Mädchen'!AG65)</f>
        <v/>
      </c>
      <c r="F55" s="122" t="str">
        <f>IF(E55="","",'Auswertung Mädchen'!$AM$10)</f>
        <v/>
      </c>
    </row>
    <row r="56" spans="1:6" x14ac:dyDescent="0.2">
      <c r="A56" s="122" t="str">
        <f>IF('Auswertung Mädchen'!E66="","",'Auswertung Mädchen'!E66)</f>
        <v/>
      </c>
      <c r="B56" s="122" t="str">
        <f>IF('Auswertung Mädchen'!D66="","",'Auswertung Mädchen'!D66)</f>
        <v/>
      </c>
      <c r="C56" s="122" t="str">
        <f>IF('Auswertung Mädchen'!F66="","",'Auswertung Mädchen'!F66)</f>
        <v/>
      </c>
      <c r="D56" s="122" t="str">
        <f>IF('Auswertung Mädchen'!G66="","",'Auswertung Mädchen'!G66)</f>
        <v/>
      </c>
      <c r="E56" s="122" t="str">
        <f>IF('Auswertung Mädchen'!AG66="","",'Auswertung Mädchen'!AG66)</f>
        <v/>
      </c>
      <c r="F56" s="122" t="str">
        <f>IF(E56="","",'Auswertung Mädchen'!$AM$10)</f>
        <v/>
      </c>
    </row>
    <row r="57" spans="1:6" x14ac:dyDescent="0.2">
      <c r="A57" s="122" t="str">
        <f>IF('Auswertung Mädchen'!E67="","",'Auswertung Mädchen'!E67)</f>
        <v/>
      </c>
      <c r="B57" s="122" t="str">
        <f>IF('Auswertung Mädchen'!D67="","",'Auswertung Mädchen'!D67)</f>
        <v/>
      </c>
      <c r="C57" s="122" t="str">
        <f>IF('Auswertung Mädchen'!F67="","",'Auswertung Mädchen'!F67)</f>
        <v/>
      </c>
      <c r="D57" s="122" t="str">
        <f>IF('Auswertung Mädchen'!G67="","",'Auswertung Mädchen'!G67)</f>
        <v/>
      </c>
      <c r="E57" s="122" t="str">
        <f>IF('Auswertung Mädchen'!AG67="","",'Auswertung Mädchen'!AG67)</f>
        <v/>
      </c>
      <c r="F57" s="122" t="str">
        <f>IF(E57="","",'Auswertung Mädchen'!$AM$10)</f>
        <v/>
      </c>
    </row>
    <row r="58" spans="1:6" x14ac:dyDescent="0.2">
      <c r="A58" s="122" t="str">
        <f>IF('Auswertung Mädchen'!E68="","",'Auswertung Mädchen'!E68)</f>
        <v/>
      </c>
      <c r="B58" s="122" t="str">
        <f>IF('Auswertung Mädchen'!D68="","",'Auswertung Mädchen'!D68)</f>
        <v/>
      </c>
      <c r="C58" s="122" t="str">
        <f>IF('Auswertung Mädchen'!F68="","",'Auswertung Mädchen'!F68)</f>
        <v/>
      </c>
      <c r="D58" s="122" t="str">
        <f>IF('Auswertung Mädchen'!G68="","",'Auswertung Mädchen'!G68)</f>
        <v/>
      </c>
      <c r="E58" s="122" t="str">
        <f>IF('Auswertung Mädchen'!AG68="","",'Auswertung Mädchen'!AG68)</f>
        <v/>
      </c>
      <c r="F58" s="122" t="str">
        <f>IF(E58="","",'Auswertung Mädchen'!$AM$10)</f>
        <v/>
      </c>
    </row>
    <row r="59" spans="1:6" x14ac:dyDescent="0.2">
      <c r="A59" s="122" t="str">
        <f>IF('Auswertung Mädchen'!E69="","",'Auswertung Mädchen'!E69)</f>
        <v/>
      </c>
      <c r="B59" s="122" t="str">
        <f>IF('Auswertung Mädchen'!D69="","",'Auswertung Mädchen'!D69)</f>
        <v/>
      </c>
      <c r="C59" s="122" t="str">
        <f>IF('Auswertung Mädchen'!F69="","",'Auswertung Mädchen'!F69)</f>
        <v/>
      </c>
      <c r="D59" s="122" t="str">
        <f>IF('Auswertung Mädchen'!G69="","",'Auswertung Mädchen'!G69)</f>
        <v/>
      </c>
      <c r="E59" s="122" t="str">
        <f>IF('Auswertung Mädchen'!AG69="","",'Auswertung Mädchen'!AG69)</f>
        <v/>
      </c>
      <c r="F59" s="122" t="str">
        <f>IF(E59="","",'Auswertung Mädchen'!$AM$10)</f>
        <v/>
      </c>
    </row>
    <row r="60" spans="1:6" x14ac:dyDescent="0.2">
      <c r="A60" s="122" t="str">
        <f>IF('Auswertung Mädchen'!E70="","",'Auswertung Mädchen'!E70)</f>
        <v/>
      </c>
      <c r="B60" s="122" t="str">
        <f>IF('Auswertung Mädchen'!D70="","",'Auswertung Mädchen'!D70)</f>
        <v/>
      </c>
      <c r="C60" s="122" t="str">
        <f>IF('Auswertung Mädchen'!F70="","",'Auswertung Mädchen'!F70)</f>
        <v/>
      </c>
      <c r="D60" s="122" t="str">
        <f>IF('Auswertung Mädchen'!G70="","",'Auswertung Mädchen'!G70)</f>
        <v/>
      </c>
      <c r="E60" s="122" t="str">
        <f>IF('Auswertung Mädchen'!AG70="","",'Auswertung Mädchen'!AG70)</f>
        <v/>
      </c>
      <c r="F60" s="122" t="str">
        <f>IF(E60="","",'Auswertung Mädchen'!$AM$10)</f>
        <v/>
      </c>
    </row>
    <row r="61" spans="1:6" x14ac:dyDescent="0.2">
      <c r="A61" s="122" t="str">
        <f>IF('Auswertung Mädchen'!E71="","",'Auswertung Mädchen'!E71)</f>
        <v/>
      </c>
      <c r="B61" s="122" t="str">
        <f>IF('Auswertung Mädchen'!D71="","",'Auswertung Mädchen'!D71)</f>
        <v/>
      </c>
      <c r="C61" s="122" t="str">
        <f>IF('Auswertung Mädchen'!F71="","",'Auswertung Mädchen'!F71)</f>
        <v/>
      </c>
      <c r="D61" s="122" t="str">
        <f>IF('Auswertung Mädchen'!G71="","",'Auswertung Mädchen'!G71)</f>
        <v/>
      </c>
      <c r="E61" s="122" t="str">
        <f>IF('Auswertung Mädchen'!AG71="","",'Auswertung Mädchen'!AG71)</f>
        <v/>
      </c>
      <c r="F61" s="122" t="str">
        <f>IF(E61="","",'Auswertung Mädchen'!$AM$10)</f>
        <v/>
      </c>
    </row>
    <row r="62" spans="1:6" x14ac:dyDescent="0.2">
      <c r="A62" s="122" t="str">
        <f>IF('Auswertung Mädchen'!E72="","",'Auswertung Mädchen'!E72)</f>
        <v/>
      </c>
      <c r="B62" s="122" t="str">
        <f>IF('Auswertung Mädchen'!D72="","",'Auswertung Mädchen'!D72)</f>
        <v/>
      </c>
      <c r="C62" s="122" t="str">
        <f>IF('Auswertung Mädchen'!F72="","",'Auswertung Mädchen'!F72)</f>
        <v/>
      </c>
      <c r="D62" s="122" t="str">
        <f>IF('Auswertung Mädchen'!G72="","",'Auswertung Mädchen'!G72)</f>
        <v/>
      </c>
      <c r="E62" s="122" t="str">
        <f>IF('Auswertung Mädchen'!AG72="","",'Auswertung Mädchen'!AG72)</f>
        <v/>
      </c>
      <c r="F62" s="122" t="str">
        <f>IF(E62="","",'Auswertung Mädchen'!$AM$10)</f>
        <v/>
      </c>
    </row>
    <row r="63" spans="1:6" x14ac:dyDescent="0.2">
      <c r="A63" s="122" t="str">
        <f>IF('Auswertung Mädchen'!E73="","",'Auswertung Mädchen'!E73)</f>
        <v/>
      </c>
      <c r="B63" s="122" t="str">
        <f>IF('Auswertung Mädchen'!D73="","",'Auswertung Mädchen'!D73)</f>
        <v/>
      </c>
      <c r="C63" s="122" t="str">
        <f>IF('Auswertung Mädchen'!F73="","",'Auswertung Mädchen'!F73)</f>
        <v/>
      </c>
      <c r="D63" s="122" t="str">
        <f>IF('Auswertung Mädchen'!G73="","",'Auswertung Mädchen'!G73)</f>
        <v/>
      </c>
      <c r="E63" s="122" t="str">
        <f>IF('Auswertung Mädchen'!AG73="","",'Auswertung Mädchen'!AG73)</f>
        <v/>
      </c>
      <c r="F63" s="122" t="str">
        <f>IF(E63="","",'Auswertung Mädchen'!$AM$10)</f>
        <v/>
      </c>
    </row>
    <row r="64" spans="1:6" x14ac:dyDescent="0.2">
      <c r="A64" s="122" t="str">
        <f>IF('Auswertung Mädchen'!E74="","",'Auswertung Mädchen'!E74)</f>
        <v/>
      </c>
      <c r="B64" s="122" t="str">
        <f>IF('Auswertung Mädchen'!D74="","",'Auswertung Mädchen'!D74)</f>
        <v/>
      </c>
      <c r="C64" s="122" t="str">
        <f>IF('Auswertung Mädchen'!F74="","",'Auswertung Mädchen'!F74)</f>
        <v/>
      </c>
      <c r="D64" s="122" t="str">
        <f>IF('Auswertung Mädchen'!G74="","",'Auswertung Mädchen'!G74)</f>
        <v/>
      </c>
      <c r="E64" s="122" t="str">
        <f>IF('Auswertung Mädchen'!AG74="","",'Auswertung Mädchen'!AG74)</f>
        <v/>
      </c>
      <c r="F64" s="122" t="str">
        <f>IF(E64="","",'Auswertung Mädchen'!$AM$10)</f>
        <v/>
      </c>
    </row>
    <row r="65" spans="1:6" x14ac:dyDescent="0.2">
      <c r="A65" s="122" t="str">
        <f>IF('Auswertung Mädchen'!E75="","",'Auswertung Mädchen'!E75)</f>
        <v/>
      </c>
      <c r="B65" s="122" t="str">
        <f>IF('Auswertung Mädchen'!D75="","",'Auswertung Mädchen'!D75)</f>
        <v/>
      </c>
      <c r="C65" s="122" t="str">
        <f>IF('Auswertung Mädchen'!F75="","",'Auswertung Mädchen'!F75)</f>
        <v/>
      </c>
      <c r="D65" s="122" t="str">
        <f>IF('Auswertung Mädchen'!G75="","",'Auswertung Mädchen'!G75)</f>
        <v/>
      </c>
      <c r="E65" s="122" t="str">
        <f>IF('Auswertung Mädchen'!AG75="","",'Auswertung Mädchen'!AG75)</f>
        <v/>
      </c>
      <c r="F65" s="122" t="str">
        <f>IF(E65="","",'Auswertung Mädchen'!$AM$10)</f>
        <v/>
      </c>
    </row>
    <row r="66" spans="1:6" x14ac:dyDescent="0.2">
      <c r="A66" s="122" t="str">
        <f>IF('Auswertung Mädchen'!E76="","",'Auswertung Mädchen'!E76)</f>
        <v/>
      </c>
      <c r="B66" s="122" t="str">
        <f>IF('Auswertung Mädchen'!D76="","",'Auswertung Mädchen'!D76)</f>
        <v/>
      </c>
      <c r="C66" s="122" t="str">
        <f>IF('Auswertung Mädchen'!F76="","",'Auswertung Mädchen'!F76)</f>
        <v/>
      </c>
      <c r="D66" s="122" t="str">
        <f>IF('Auswertung Mädchen'!G76="","",'Auswertung Mädchen'!G76)</f>
        <v/>
      </c>
      <c r="E66" s="122" t="str">
        <f>IF('Auswertung Mädchen'!AG76="","",'Auswertung Mädchen'!AG76)</f>
        <v/>
      </c>
      <c r="F66" s="122" t="str">
        <f>IF(E66="","",'Auswertung Mädchen'!$AM$10)</f>
        <v/>
      </c>
    </row>
    <row r="67" spans="1:6" x14ac:dyDescent="0.2">
      <c r="A67" s="122" t="str">
        <f>IF('Auswertung Mädchen'!E77="","",'Auswertung Mädchen'!E77)</f>
        <v/>
      </c>
      <c r="B67" s="122" t="str">
        <f>IF('Auswertung Mädchen'!D77="","",'Auswertung Mädchen'!D77)</f>
        <v/>
      </c>
      <c r="C67" s="122" t="str">
        <f>IF('Auswertung Mädchen'!F77="","",'Auswertung Mädchen'!F77)</f>
        <v/>
      </c>
      <c r="D67" s="122" t="str">
        <f>IF('Auswertung Mädchen'!G77="","",'Auswertung Mädchen'!G77)</f>
        <v/>
      </c>
      <c r="E67" s="122" t="str">
        <f>IF('Auswertung Mädchen'!AG77="","",'Auswertung Mädchen'!AG77)</f>
        <v/>
      </c>
      <c r="F67" s="122" t="str">
        <f>IF(E67="","",'Auswertung Mädchen'!$AM$10)</f>
        <v/>
      </c>
    </row>
    <row r="68" spans="1:6" x14ac:dyDescent="0.2">
      <c r="A68" s="122" t="str">
        <f>IF('Auswertung Mädchen'!E78="","",'Auswertung Mädchen'!E78)</f>
        <v/>
      </c>
      <c r="B68" s="122" t="str">
        <f>IF('Auswertung Mädchen'!D78="","",'Auswertung Mädchen'!D78)</f>
        <v/>
      </c>
      <c r="C68" s="122" t="str">
        <f>IF('Auswertung Mädchen'!F78="","",'Auswertung Mädchen'!F78)</f>
        <v/>
      </c>
      <c r="D68" s="122" t="str">
        <f>IF('Auswertung Mädchen'!G78="","",'Auswertung Mädchen'!G78)</f>
        <v/>
      </c>
      <c r="E68" s="122" t="str">
        <f>IF('Auswertung Mädchen'!AG78="","",'Auswertung Mädchen'!AG78)</f>
        <v/>
      </c>
      <c r="F68" s="122" t="str">
        <f>IF(E68="","",'Auswertung Mädchen'!$AM$10)</f>
        <v/>
      </c>
    </row>
    <row r="69" spans="1:6" x14ac:dyDescent="0.2">
      <c r="A69" s="122" t="str">
        <f>IF('Auswertung Mädchen'!E79="","",'Auswertung Mädchen'!E79)</f>
        <v/>
      </c>
      <c r="B69" s="122" t="str">
        <f>IF('Auswertung Mädchen'!D79="","",'Auswertung Mädchen'!D79)</f>
        <v/>
      </c>
      <c r="C69" s="122" t="str">
        <f>IF('Auswertung Mädchen'!F79="","",'Auswertung Mädchen'!F79)</f>
        <v/>
      </c>
      <c r="D69" s="122" t="str">
        <f>IF('Auswertung Mädchen'!G79="","",'Auswertung Mädchen'!G79)</f>
        <v/>
      </c>
      <c r="E69" s="122" t="str">
        <f>IF('Auswertung Mädchen'!AG79="","",'Auswertung Mädchen'!AG79)</f>
        <v/>
      </c>
      <c r="F69" s="122" t="str">
        <f>IF(E69="","",'Auswertung Mädchen'!$AM$10)</f>
        <v/>
      </c>
    </row>
    <row r="70" spans="1:6" x14ac:dyDescent="0.2">
      <c r="A70" s="122" t="str">
        <f>IF('Auswertung Mädchen'!E80="","",'Auswertung Mädchen'!E80)</f>
        <v/>
      </c>
      <c r="B70" s="122" t="str">
        <f>IF('Auswertung Mädchen'!D80="","",'Auswertung Mädchen'!D80)</f>
        <v/>
      </c>
      <c r="C70" s="122" t="str">
        <f>IF('Auswertung Mädchen'!F80="","",'Auswertung Mädchen'!F80)</f>
        <v/>
      </c>
      <c r="D70" s="122" t="str">
        <f>IF('Auswertung Mädchen'!G80="","",'Auswertung Mädchen'!G80)</f>
        <v/>
      </c>
      <c r="E70" s="122" t="str">
        <f>IF('Auswertung Mädchen'!AG80="","",'Auswertung Mädchen'!AG80)</f>
        <v/>
      </c>
      <c r="F70" s="122" t="str">
        <f>IF(E70="","",'Auswertung Mädchen'!$AM$10)</f>
        <v/>
      </c>
    </row>
    <row r="71" spans="1:6" x14ac:dyDescent="0.2">
      <c r="A71" s="122" t="str">
        <f>IF('Auswertung Mädchen'!E81="","",'Auswertung Mädchen'!E81)</f>
        <v/>
      </c>
      <c r="B71" s="122" t="str">
        <f>IF('Auswertung Mädchen'!D81="","",'Auswertung Mädchen'!D81)</f>
        <v/>
      </c>
      <c r="C71" s="122" t="str">
        <f>IF('Auswertung Mädchen'!F81="","",'Auswertung Mädchen'!F81)</f>
        <v/>
      </c>
      <c r="D71" s="122" t="str">
        <f>IF('Auswertung Mädchen'!G81="","",'Auswertung Mädchen'!G81)</f>
        <v/>
      </c>
      <c r="E71" s="122" t="str">
        <f>IF('Auswertung Mädchen'!AG81="","",'Auswertung Mädchen'!AG81)</f>
        <v/>
      </c>
      <c r="F71" s="122" t="str">
        <f>IF(E71="","",'Auswertung Mädchen'!$AM$10)</f>
        <v/>
      </c>
    </row>
    <row r="72" spans="1:6" x14ac:dyDescent="0.2">
      <c r="A72" s="122" t="str">
        <f>IF('Auswertung Mädchen'!E82="","",'Auswertung Mädchen'!E82)</f>
        <v/>
      </c>
      <c r="B72" s="122" t="str">
        <f>IF('Auswertung Mädchen'!D82="","",'Auswertung Mädchen'!D82)</f>
        <v/>
      </c>
      <c r="C72" s="122" t="str">
        <f>IF('Auswertung Mädchen'!F82="","",'Auswertung Mädchen'!F82)</f>
        <v/>
      </c>
      <c r="D72" s="122" t="str">
        <f>IF('Auswertung Mädchen'!G82="","",'Auswertung Mädchen'!G82)</f>
        <v/>
      </c>
      <c r="E72" s="122" t="str">
        <f>IF('Auswertung Mädchen'!AG82="","",'Auswertung Mädchen'!AG82)</f>
        <v/>
      </c>
      <c r="F72" s="122" t="str">
        <f>IF(E72="","",'Auswertung Mädchen'!$AM$10)</f>
        <v/>
      </c>
    </row>
    <row r="73" spans="1:6" x14ac:dyDescent="0.2">
      <c r="A73" s="122" t="str">
        <f>IF('Auswertung Mädchen'!E83="","",'Auswertung Mädchen'!E83)</f>
        <v/>
      </c>
      <c r="B73" s="122" t="str">
        <f>IF('Auswertung Mädchen'!D83="","",'Auswertung Mädchen'!D83)</f>
        <v/>
      </c>
      <c r="C73" s="122" t="str">
        <f>IF('Auswertung Mädchen'!F83="","",'Auswertung Mädchen'!F83)</f>
        <v/>
      </c>
      <c r="D73" s="122" t="str">
        <f>IF('Auswertung Mädchen'!G83="","",'Auswertung Mädchen'!G83)</f>
        <v/>
      </c>
      <c r="E73" s="122" t="str">
        <f>IF('Auswertung Mädchen'!AG83="","",'Auswertung Mädchen'!AG83)</f>
        <v/>
      </c>
      <c r="F73" s="122" t="str">
        <f>IF(E73="","",'Auswertung Mädchen'!$AM$10)</f>
        <v/>
      </c>
    </row>
    <row r="74" spans="1:6" x14ac:dyDescent="0.2">
      <c r="A74" s="122" t="str">
        <f>IF('Auswertung Mädchen'!E84="","",'Auswertung Mädchen'!E84)</f>
        <v/>
      </c>
      <c r="B74" s="122" t="str">
        <f>IF('Auswertung Mädchen'!D84="","",'Auswertung Mädchen'!D84)</f>
        <v/>
      </c>
      <c r="C74" s="122" t="str">
        <f>IF('Auswertung Mädchen'!F84="","",'Auswertung Mädchen'!F84)</f>
        <v/>
      </c>
      <c r="D74" s="122" t="str">
        <f>IF('Auswertung Mädchen'!G84="","",'Auswertung Mädchen'!G84)</f>
        <v/>
      </c>
      <c r="E74" s="122" t="str">
        <f>IF('Auswertung Mädchen'!AG84="","",'Auswertung Mädchen'!AG84)</f>
        <v/>
      </c>
      <c r="F74" s="122" t="str">
        <f>IF(E74="","",'Auswertung Mädchen'!$AM$10)</f>
        <v/>
      </c>
    </row>
    <row r="75" spans="1:6" x14ac:dyDescent="0.2">
      <c r="A75" s="122" t="str">
        <f>IF('Auswertung Mädchen'!E85="","",'Auswertung Mädchen'!E85)</f>
        <v/>
      </c>
      <c r="B75" s="122" t="str">
        <f>IF('Auswertung Mädchen'!D85="","",'Auswertung Mädchen'!D85)</f>
        <v/>
      </c>
      <c r="C75" s="122" t="str">
        <f>IF('Auswertung Mädchen'!F85="","",'Auswertung Mädchen'!F85)</f>
        <v/>
      </c>
      <c r="D75" s="122" t="str">
        <f>IF('Auswertung Mädchen'!G85="","",'Auswertung Mädchen'!G85)</f>
        <v/>
      </c>
      <c r="E75" s="122" t="str">
        <f>IF('Auswertung Mädchen'!AG85="","",'Auswertung Mädchen'!AG85)</f>
        <v/>
      </c>
      <c r="F75" s="122" t="str">
        <f>IF(E75="","",'Auswertung Mädchen'!$AM$10)</f>
        <v/>
      </c>
    </row>
    <row r="76" spans="1:6" x14ac:dyDescent="0.2">
      <c r="A76" s="122" t="str">
        <f>IF('Auswertung Mädchen'!E86="","",'Auswertung Mädchen'!E86)</f>
        <v/>
      </c>
      <c r="B76" s="122" t="str">
        <f>IF('Auswertung Mädchen'!D86="","",'Auswertung Mädchen'!D86)</f>
        <v/>
      </c>
      <c r="C76" s="122" t="str">
        <f>IF('Auswertung Mädchen'!F86="","",'Auswertung Mädchen'!F86)</f>
        <v/>
      </c>
      <c r="D76" s="122" t="str">
        <f>IF('Auswertung Mädchen'!G86="","",'Auswertung Mädchen'!G86)</f>
        <v/>
      </c>
      <c r="E76" s="122" t="str">
        <f>IF('Auswertung Mädchen'!AG86="","",'Auswertung Mädchen'!AG86)</f>
        <v/>
      </c>
      <c r="F76" s="122" t="str">
        <f>IF(E76="","",'Auswertung Mädchen'!$AM$10)</f>
        <v/>
      </c>
    </row>
    <row r="77" spans="1:6" x14ac:dyDescent="0.2">
      <c r="A77" s="122" t="str">
        <f>IF('Auswertung Mädchen'!E87="","",'Auswertung Mädchen'!E87)</f>
        <v/>
      </c>
      <c r="B77" s="122" t="str">
        <f>IF('Auswertung Mädchen'!D87="","",'Auswertung Mädchen'!D87)</f>
        <v/>
      </c>
      <c r="C77" s="122" t="str">
        <f>IF('Auswertung Mädchen'!F87="","",'Auswertung Mädchen'!F87)</f>
        <v/>
      </c>
      <c r="D77" s="122" t="str">
        <f>IF('Auswertung Mädchen'!G87="","",'Auswertung Mädchen'!G87)</f>
        <v/>
      </c>
      <c r="E77" s="122" t="str">
        <f>IF('Auswertung Mädchen'!AG87="","",'Auswertung Mädchen'!AG87)</f>
        <v/>
      </c>
      <c r="F77" s="122" t="str">
        <f>IF(E77="","",'Auswertung Mädchen'!$AM$10)</f>
        <v/>
      </c>
    </row>
    <row r="78" spans="1:6" x14ac:dyDescent="0.2">
      <c r="A78" s="122" t="str">
        <f>IF('Auswertung Mädchen'!E88="","",'Auswertung Mädchen'!E88)</f>
        <v/>
      </c>
      <c r="B78" s="122" t="str">
        <f>IF('Auswertung Mädchen'!D88="","",'Auswertung Mädchen'!D88)</f>
        <v/>
      </c>
      <c r="C78" s="122" t="str">
        <f>IF('Auswertung Mädchen'!F88="","",'Auswertung Mädchen'!F88)</f>
        <v/>
      </c>
      <c r="D78" s="122" t="str">
        <f>IF('Auswertung Mädchen'!G88="","",'Auswertung Mädchen'!G88)</f>
        <v/>
      </c>
      <c r="E78" s="122" t="str">
        <f>IF('Auswertung Mädchen'!AG88="","",'Auswertung Mädchen'!AG88)</f>
        <v/>
      </c>
      <c r="F78" s="122" t="str">
        <f>IF(E78="","",'Auswertung Mädchen'!$AM$10)</f>
        <v/>
      </c>
    </row>
    <row r="79" spans="1:6" x14ac:dyDescent="0.2">
      <c r="A79" s="122" t="str">
        <f>IF('Auswertung Mädchen'!E89="","",'Auswertung Mädchen'!E89)</f>
        <v/>
      </c>
      <c r="B79" s="122" t="str">
        <f>IF('Auswertung Mädchen'!D89="","",'Auswertung Mädchen'!D89)</f>
        <v/>
      </c>
      <c r="C79" s="122" t="str">
        <f>IF('Auswertung Mädchen'!F89="","",'Auswertung Mädchen'!F89)</f>
        <v/>
      </c>
      <c r="D79" s="122" t="str">
        <f>IF('Auswertung Mädchen'!G89="","",'Auswertung Mädchen'!G89)</f>
        <v/>
      </c>
      <c r="E79" s="122" t="str">
        <f>IF('Auswertung Mädchen'!AG89="","",'Auswertung Mädchen'!AG89)</f>
        <v/>
      </c>
      <c r="F79" s="122" t="str">
        <f>IF(E79="","",'Auswertung Mädchen'!$AM$10)</f>
        <v/>
      </c>
    </row>
    <row r="80" spans="1:6" x14ac:dyDescent="0.2">
      <c r="A80" s="122" t="str">
        <f>IF('Auswertung Mädchen'!E90="","",'Auswertung Mädchen'!E90)</f>
        <v/>
      </c>
      <c r="B80" s="122" t="str">
        <f>IF('Auswertung Mädchen'!D90="","",'Auswertung Mädchen'!D90)</f>
        <v/>
      </c>
      <c r="C80" s="122" t="str">
        <f>IF('Auswertung Mädchen'!F90="","",'Auswertung Mädchen'!F90)</f>
        <v/>
      </c>
      <c r="D80" s="122" t="str">
        <f>IF('Auswertung Mädchen'!G90="","",'Auswertung Mädchen'!G90)</f>
        <v/>
      </c>
      <c r="E80" s="122" t="str">
        <f>IF('Auswertung Mädchen'!AG90="","",'Auswertung Mädchen'!AG90)</f>
        <v/>
      </c>
      <c r="F80" s="122" t="str">
        <f>IF(E80="","",'Auswertung Mädchen'!$AM$10)</f>
        <v/>
      </c>
    </row>
    <row r="81" spans="1:6" x14ac:dyDescent="0.2">
      <c r="A81" s="122" t="str">
        <f>IF('Auswertung Mädchen'!E91="","",'Auswertung Mädchen'!E91)</f>
        <v/>
      </c>
      <c r="B81" s="122" t="str">
        <f>IF('Auswertung Mädchen'!D91="","",'Auswertung Mädchen'!D91)</f>
        <v/>
      </c>
      <c r="C81" s="122" t="str">
        <f>IF('Auswertung Mädchen'!F91="","",'Auswertung Mädchen'!F91)</f>
        <v/>
      </c>
      <c r="D81" s="122" t="str">
        <f>IF('Auswertung Mädchen'!G91="","",'Auswertung Mädchen'!G91)</f>
        <v/>
      </c>
      <c r="E81" s="122" t="str">
        <f>IF('Auswertung Mädchen'!AG91="","",'Auswertung Mädchen'!AG91)</f>
        <v/>
      </c>
      <c r="F81" s="122" t="str">
        <f>IF(E81="","",'Auswertung Mädchen'!$AM$10)</f>
        <v/>
      </c>
    </row>
    <row r="82" spans="1:6" x14ac:dyDescent="0.2">
      <c r="A82" s="122" t="str">
        <f>IF('Auswertung Mädchen'!E92="","",'Auswertung Mädchen'!E92)</f>
        <v/>
      </c>
      <c r="B82" s="122" t="str">
        <f>IF('Auswertung Mädchen'!D92="","",'Auswertung Mädchen'!D92)</f>
        <v/>
      </c>
      <c r="C82" s="122" t="str">
        <f>IF('Auswertung Mädchen'!F92="","",'Auswertung Mädchen'!F92)</f>
        <v/>
      </c>
      <c r="D82" s="122" t="str">
        <f>IF('Auswertung Mädchen'!G92="","",'Auswertung Mädchen'!G92)</f>
        <v/>
      </c>
      <c r="E82" s="122" t="str">
        <f>IF('Auswertung Mädchen'!AG92="","",'Auswertung Mädchen'!AG92)</f>
        <v/>
      </c>
      <c r="F82" s="122" t="str">
        <f>IF(E82="","",'Auswertung Mädchen'!$AM$10)</f>
        <v/>
      </c>
    </row>
    <row r="83" spans="1:6" x14ac:dyDescent="0.2">
      <c r="A83" s="122" t="str">
        <f>IF('Auswertung Mädchen'!E93="","",'Auswertung Mädchen'!E93)</f>
        <v/>
      </c>
      <c r="B83" s="122" t="str">
        <f>IF('Auswertung Mädchen'!D93="","",'Auswertung Mädchen'!D93)</f>
        <v/>
      </c>
      <c r="C83" s="122" t="str">
        <f>IF('Auswertung Mädchen'!F93="","",'Auswertung Mädchen'!F93)</f>
        <v/>
      </c>
      <c r="D83" s="122" t="str">
        <f>IF('Auswertung Mädchen'!G93="","",'Auswertung Mädchen'!G93)</f>
        <v/>
      </c>
      <c r="E83" s="122" t="str">
        <f>IF('Auswertung Mädchen'!AG93="","",'Auswertung Mädchen'!AG93)</f>
        <v/>
      </c>
      <c r="F83" s="122" t="str">
        <f>IF(E83="","",'Auswertung Mädchen'!$AM$10)</f>
        <v/>
      </c>
    </row>
    <row r="84" spans="1:6" x14ac:dyDescent="0.2">
      <c r="A84" s="122" t="str">
        <f>IF('Auswertung Mädchen'!E94="","",'Auswertung Mädchen'!E94)</f>
        <v/>
      </c>
      <c r="B84" s="122" t="str">
        <f>IF('Auswertung Mädchen'!D94="","",'Auswertung Mädchen'!D94)</f>
        <v/>
      </c>
      <c r="C84" s="122" t="str">
        <f>IF('Auswertung Mädchen'!F94="","",'Auswertung Mädchen'!F94)</f>
        <v/>
      </c>
      <c r="D84" s="122" t="str">
        <f>IF('Auswertung Mädchen'!G94="","",'Auswertung Mädchen'!G94)</f>
        <v/>
      </c>
      <c r="E84" s="122" t="str">
        <f>IF('Auswertung Mädchen'!AG94="","",'Auswertung Mädchen'!AG94)</f>
        <v/>
      </c>
      <c r="F84" s="122" t="str">
        <f>IF(E84="","",'Auswertung Mädchen'!$AM$10)</f>
        <v/>
      </c>
    </row>
    <row r="85" spans="1:6" x14ac:dyDescent="0.2">
      <c r="A85" s="122" t="str">
        <f>IF('Auswertung Mädchen'!E95="","",'Auswertung Mädchen'!E95)</f>
        <v/>
      </c>
      <c r="B85" s="122" t="str">
        <f>IF('Auswertung Mädchen'!D95="","",'Auswertung Mädchen'!D95)</f>
        <v/>
      </c>
      <c r="C85" s="122" t="str">
        <f>IF('Auswertung Mädchen'!F95="","",'Auswertung Mädchen'!F95)</f>
        <v/>
      </c>
      <c r="D85" s="122" t="str">
        <f>IF('Auswertung Mädchen'!G95="","",'Auswertung Mädchen'!G95)</f>
        <v/>
      </c>
      <c r="E85" s="122" t="str">
        <f>IF('Auswertung Mädchen'!AG95="","",'Auswertung Mädchen'!AG95)</f>
        <v/>
      </c>
      <c r="F85" s="122" t="str">
        <f>IF(E85="","",'Auswertung Mädchen'!$AM$10)</f>
        <v/>
      </c>
    </row>
    <row r="86" spans="1:6" x14ac:dyDescent="0.2">
      <c r="A86" s="122" t="str">
        <f>IF('Auswertung Mädchen'!E96="","",'Auswertung Mädchen'!E96)</f>
        <v/>
      </c>
      <c r="B86" s="122" t="str">
        <f>IF('Auswertung Mädchen'!D96="","",'Auswertung Mädchen'!D96)</f>
        <v/>
      </c>
      <c r="C86" s="122" t="str">
        <f>IF('Auswertung Mädchen'!F96="","",'Auswertung Mädchen'!F96)</f>
        <v/>
      </c>
      <c r="D86" s="122" t="str">
        <f>IF('Auswertung Mädchen'!G96="","",'Auswertung Mädchen'!G96)</f>
        <v/>
      </c>
      <c r="E86" s="122" t="str">
        <f>IF('Auswertung Mädchen'!AG96="","",'Auswertung Mädchen'!AG96)</f>
        <v/>
      </c>
      <c r="F86" s="122" t="str">
        <f>IF(E86="","",'Auswertung Mädchen'!$AM$10)</f>
        <v/>
      </c>
    </row>
    <row r="87" spans="1:6" x14ac:dyDescent="0.2">
      <c r="A87" s="122" t="str">
        <f>IF('Auswertung Mädchen'!E97="","",'Auswertung Mädchen'!E97)</f>
        <v/>
      </c>
      <c r="B87" s="122" t="str">
        <f>IF('Auswertung Mädchen'!D97="","",'Auswertung Mädchen'!D97)</f>
        <v/>
      </c>
      <c r="C87" s="122" t="str">
        <f>IF('Auswertung Mädchen'!F97="","",'Auswertung Mädchen'!F97)</f>
        <v/>
      </c>
      <c r="D87" s="122" t="str">
        <f>IF('Auswertung Mädchen'!G97="","",'Auswertung Mädchen'!G97)</f>
        <v/>
      </c>
      <c r="E87" s="122" t="str">
        <f>IF('Auswertung Mädchen'!AG97="","",'Auswertung Mädchen'!AG97)</f>
        <v/>
      </c>
      <c r="F87" s="122" t="str">
        <f>IF(E87="","",'Auswertung Mädchen'!$AM$10)</f>
        <v/>
      </c>
    </row>
    <row r="88" spans="1:6" x14ac:dyDescent="0.2">
      <c r="A88" s="122" t="str">
        <f>IF('Auswertung Mädchen'!E98="","",'Auswertung Mädchen'!E98)</f>
        <v/>
      </c>
      <c r="B88" s="122" t="str">
        <f>IF('Auswertung Mädchen'!D98="","",'Auswertung Mädchen'!D98)</f>
        <v/>
      </c>
      <c r="C88" s="122" t="str">
        <f>IF('Auswertung Mädchen'!F98="","",'Auswertung Mädchen'!F98)</f>
        <v/>
      </c>
      <c r="D88" s="122" t="str">
        <f>IF('Auswertung Mädchen'!G98="","",'Auswertung Mädchen'!G98)</f>
        <v/>
      </c>
      <c r="E88" s="122" t="str">
        <f>IF('Auswertung Mädchen'!AG98="","",'Auswertung Mädchen'!AG98)</f>
        <v/>
      </c>
      <c r="F88" s="122" t="str">
        <f>IF(E88="","",'Auswertung Mädchen'!$AM$10)</f>
        <v/>
      </c>
    </row>
    <row r="89" spans="1:6" x14ac:dyDescent="0.2">
      <c r="A89" s="122" t="str">
        <f>IF('Auswertung Mädchen'!E99="","",'Auswertung Mädchen'!E99)</f>
        <v/>
      </c>
      <c r="B89" s="122" t="str">
        <f>IF('Auswertung Mädchen'!D99="","",'Auswertung Mädchen'!D99)</f>
        <v/>
      </c>
      <c r="C89" s="122" t="str">
        <f>IF('Auswertung Mädchen'!F99="","",'Auswertung Mädchen'!F99)</f>
        <v/>
      </c>
      <c r="D89" s="122" t="str">
        <f>IF('Auswertung Mädchen'!G99="","",'Auswertung Mädchen'!G99)</f>
        <v/>
      </c>
      <c r="E89" s="122" t="str">
        <f>IF('Auswertung Mädchen'!AG99="","",'Auswertung Mädchen'!AG99)</f>
        <v/>
      </c>
      <c r="F89" s="122" t="str">
        <f>IF(E89="","",'Auswertung Mädchen'!$AM$10)</f>
        <v/>
      </c>
    </row>
    <row r="90" spans="1:6" x14ac:dyDescent="0.2">
      <c r="A90" s="122" t="str">
        <f>IF('Auswertung Mädchen'!E100="","",'Auswertung Mädchen'!E100)</f>
        <v/>
      </c>
      <c r="B90" s="122" t="str">
        <f>IF('Auswertung Mädchen'!D100="","",'Auswertung Mädchen'!D100)</f>
        <v/>
      </c>
      <c r="C90" s="122" t="str">
        <f>IF('Auswertung Mädchen'!F100="","",'Auswertung Mädchen'!F100)</f>
        <v/>
      </c>
      <c r="D90" s="122" t="str">
        <f>IF('Auswertung Mädchen'!G100="","",'Auswertung Mädchen'!G100)</f>
        <v/>
      </c>
      <c r="E90" s="122" t="str">
        <f>IF('Auswertung Mädchen'!AG100="","",'Auswertung Mädchen'!AG100)</f>
        <v/>
      </c>
      <c r="F90" s="122" t="str">
        <f>IF(E90="","",'Auswertung Mädchen'!$AM$10)</f>
        <v/>
      </c>
    </row>
    <row r="91" spans="1:6" x14ac:dyDescent="0.2">
      <c r="A91" s="122" t="str">
        <f>IF('Auswertung Mädchen'!E101="","",'Auswertung Mädchen'!E101)</f>
        <v/>
      </c>
      <c r="B91" s="122" t="str">
        <f>IF('Auswertung Mädchen'!D101="","",'Auswertung Mädchen'!D101)</f>
        <v/>
      </c>
      <c r="C91" s="122" t="str">
        <f>IF('Auswertung Mädchen'!F101="","",'Auswertung Mädchen'!F101)</f>
        <v/>
      </c>
      <c r="D91" s="122" t="str">
        <f>IF('Auswertung Mädchen'!G101="","",'Auswertung Mädchen'!G101)</f>
        <v/>
      </c>
      <c r="E91" s="122" t="str">
        <f>IF('Auswertung Mädchen'!AG101="","",'Auswertung Mädchen'!AG101)</f>
        <v/>
      </c>
      <c r="F91" s="122" t="str">
        <f>IF(E91="","",'Auswertung Mädchen'!$AM$10)</f>
        <v/>
      </c>
    </row>
    <row r="92" spans="1:6" x14ac:dyDescent="0.2">
      <c r="A92" s="122" t="str">
        <f>IF('Auswertung Mädchen'!E102="","",'Auswertung Mädchen'!E102)</f>
        <v/>
      </c>
      <c r="B92" s="122" t="str">
        <f>IF('Auswertung Mädchen'!D102="","",'Auswertung Mädchen'!D102)</f>
        <v/>
      </c>
      <c r="C92" s="122" t="str">
        <f>IF('Auswertung Mädchen'!F102="","",'Auswertung Mädchen'!F102)</f>
        <v/>
      </c>
      <c r="D92" s="122" t="str">
        <f>IF('Auswertung Mädchen'!G102="","",'Auswertung Mädchen'!G102)</f>
        <v/>
      </c>
      <c r="E92" s="122" t="str">
        <f>IF('Auswertung Mädchen'!AG102="","",'Auswertung Mädchen'!AG102)</f>
        <v/>
      </c>
      <c r="F92" s="122" t="str">
        <f>IF(E92="","",'Auswertung Mädchen'!$AM$10)</f>
        <v/>
      </c>
    </row>
    <row r="93" spans="1:6" x14ac:dyDescent="0.2">
      <c r="A93" s="122" t="str">
        <f>IF('Auswertung Mädchen'!E103="","",'Auswertung Mädchen'!E103)</f>
        <v/>
      </c>
      <c r="B93" s="122" t="str">
        <f>IF('Auswertung Mädchen'!D103="","",'Auswertung Mädchen'!D103)</f>
        <v/>
      </c>
      <c r="C93" s="122" t="str">
        <f>IF('Auswertung Mädchen'!F103="","",'Auswertung Mädchen'!F103)</f>
        <v/>
      </c>
      <c r="D93" s="122" t="str">
        <f>IF('Auswertung Mädchen'!G103="","",'Auswertung Mädchen'!G103)</f>
        <v/>
      </c>
      <c r="E93" s="122" t="str">
        <f>IF('Auswertung Mädchen'!AG103="","",'Auswertung Mädchen'!AG103)</f>
        <v/>
      </c>
      <c r="F93" s="122" t="str">
        <f>IF(E93="","",'Auswertung Mädchen'!$AM$10)</f>
        <v/>
      </c>
    </row>
    <row r="94" spans="1:6" x14ac:dyDescent="0.2">
      <c r="A94" s="122" t="str">
        <f>IF('Auswertung Mädchen'!E104="","",'Auswertung Mädchen'!E104)</f>
        <v/>
      </c>
      <c r="B94" s="122" t="str">
        <f>IF('Auswertung Mädchen'!D104="","",'Auswertung Mädchen'!D104)</f>
        <v/>
      </c>
      <c r="C94" s="122" t="str">
        <f>IF('Auswertung Mädchen'!F104="","",'Auswertung Mädchen'!F104)</f>
        <v/>
      </c>
      <c r="D94" s="122" t="str">
        <f>IF('Auswertung Mädchen'!G104="","",'Auswertung Mädchen'!G104)</f>
        <v/>
      </c>
      <c r="E94" s="122" t="str">
        <f>IF('Auswertung Mädchen'!AG104="","",'Auswertung Mädchen'!AG104)</f>
        <v/>
      </c>
      <c r="F94" s="122" t="str">
        <f>IF(E94="","",'Auswertung Mädchen'!$AM$10)</f>
        <v/>
      </c>
    </row>
    <row r="95" spans="1:6" x14ac:dyDescent="0.2">
      <c r="A95" s="122" t="str">
        <f>IF('Auswertung Mädchen'!E105="","",'Auswertung Mädchen'!E105)</f>
        <v/>
      </c>
      <c r="B95" s="122" t="str">
        <f>IF('Auswertung Mädchen'!D105="","",'Auswertung Mädchen'!D105)</f>
        <v/>
      </c>
      <c r="C95" s="122" t="str">
        <f>IF('Auswertung Mädchen'!F105="","",'Auswertung Mädchen'!F105)</f>
        <v/>
      </c>
      <c r="D95" s="122" t="str">
        <f>IF('Auswertung Mädchen'!G105="","",'Auswertung Mädchen'!G105)</f>
        <v/>
      </c>
      <c r="E95" s="122" t="str">
        <f>IF('Auswertung Mädchen'!AG105="","",'Auswertung Mädchen'!AG105)</f>
        <v/>
      </c>
      <c r="F95" s="122" t="str">
        <f>IF(E95="","",'Auswertung Mädchen'!$AM$10)</f>
        <v/>
      </c>
    </row>
    <row r="96" spans="1:6" x14ac:dyDescent="0.2">
      <c r="A96" s="122" t="str">
        <f>IF('Auswertung Mädchen'!E106="","",'Auswertung Mädchen'!E106)</f>
        <v/>
      </c>
      <c r="B96" s="122" t="str">
        <f>IF('Auswertung Mädchen'!D106="","",'Auswertung Mädchen'!D106)</f>
        <v/>
      </c>
      <c r="C96" s="122" t="str">
        <f>IF('Auswertung Mädchen'!F106="","",'Auswertung Mädchen'!F106)</f>
        <v/>
      </c>
      <c r="D96" s="122" t="str">
        <f>IF('Auswertung Mädchen'!G106="","",'Auswertung Mädchen'!G106)</f>
        <v/>
      </c>
      <c r="E96" s="122" t="str">
        <f>IF('Auswertung Mädchen'!AG106="","",'Auswertung Mädchen'!AG106)</f>
        <v/>
      </c>
      <c r="F96" s="122" t="str">
        <f>IF(E96="","",'Auswertung Mädchen'!$AM$10)</f>
        <v/>
      </c>
    </row>
    <row r="97" spans="1:6" x14ac:dyDescent="0.2">
      <c r="A97" s="122" t="str">
        <f>IF('Auswertung Mädchen'!E107="","",'Auswertung Mädchen'!E107)</f>
        <v/>
      </c>
      <c r="B97" s="122" t="str">
        <f>IF('Auswertung Mädchen'!D107="","",'Auswertung Mädchen'!D107)</f>
        <v/>
      </c>
      <c r="C97" s="122" t="str">
        <f>IF('Auswertung Mädchen'!F107="","",'Auswertung Mädchen'!F107)</f>
        <v/>
      </c>
      <c r="D97" s="122" t="str">
        <f>IF('Auswertung Mädchen'!G107="","",'Auswertung Mädchen'!G107)</f>
        <v/>
      </c>
      <c r="E97" s="122" t="str">
        <f>IF('Auswertung Mädchen'!AG107="","",'Auswertung Mädchen'!AG107)</f>
        <v/>
      </c>
      <c r="F97" s="122" t="str">
        <f>IF(E97="","",'Auswertung Mädchen'!$AM$10)</f>
        <v/>
      </c>
    </row>
    <row r="98" spans="1:6" x14ac:dyDescent="0.2">
      <c r="A98" s="122" t="str">
        <f>IF('Auswertung Mädchen'!E108="","",'Auswertung Mädchen'!E108)</f>
        <v/>
      </c>
      <c r="B98" s="122" t="str">
        <f>IF('Auswertung Mädchen'!D108="","",'Auswertung Mädchen'!D108)</f>
        <v/>
      </c>
      <c r="C98" s="122" t="str">
        <f>IF('Auswertung Mädchen'!F108="","",'Auswertung Mädchen'!F108)</f>
        <v/>
      </c>
      <c r="D98" s="122" t="str">
        <f>IF('Auswertung Mädchen'!G108="","",'Auswertung Mädchen'!G108)</f>
        <v/>
      </c>
      <c r="E98" s="122" t="str">
        <f>IF('Auswertung Mädchen'!AG108="","",'Auswertung Mädchen'!AG108)</f>
        <v/>
      </c>
      <c r="F98" s="122" t="str">
        <f>IF(E98="","",'Auswertung Mädchen'!$AM$10)</f>
        <v/>
      </c>
    </row>
    <row r="99" spans="1:6" x14ac:dyDescent="0.2">
      <c r="A99" s="122" t="str">
        <f>IF('Auswertung Mädchen'!E109="","",'Auswertung Mädchen'!E109)</f>
        <v/>
      </c>
      <c r="B99" s="122" t="str">
        <f>IF('Auswertung Mädchen'!D109="","",'Auswertung Mädchen'!D109)</f>
        <v/>
      </c>
      <c r="C99" s="122" t="str">
        <f>IF('Auswertung Mädchen'!F109="","",'Auswertung Mädchen'!F109)</f>
        <v/>
      </c>
      <c r="D99" s="122" t="str">
        <f>IF('Auswertung Mädchen'!G109="","",'Auswertung Mädchen'!G109)</f>
        <v/>
      </c>
      <c r="E99" s="122" t="str">
        <f>IF('Auswertung Mädchen'!AG109="","",'Auswertung Mädchen'!AG109)</f>
        <v/>
      </c>
      <c r="F99" s="122" t="str">
        <f>IF(E99="","",'Auswertung Mädchen'!$AM$10)</f>
        <v/>
      </c>
    </row>
    <row r="100" spans="1:6" x14ac:dyDescent="0.2">
      <c r="A100" s="122" t="str">
        <f>IF('Auswertung Mädchen'!E110="","",'Auswertung Mädchen'!E110)</f>
        <v/>
      </c>
      <c r="B100" s="122" t="str">
        <f>IF('Auswertung Mädchen'!D110="","",'Auswertung Mädchen'!D110)</f>
        <v/>
      </c>
      <c r="C100" s="122" t="str">
        <f>IF('Auswertung Mädchen'!F110="","",'Auswertung Mädchen'!F110)</f>
        <v/>
      </c>
      <c r="D100" s="122" t="str">
        <f>IF('Auswertung Mädchen'!G110="","",'Auswertung Mädchen'!G110)</f>
        <v/>
      </c>
      <c r="E100" s="122" t="str">
        <f>IF('Auswertung Mädchen'!AG110="","",'Auswertung Mädchen'!AG110)</f>
        <v/>
      </c>
      <c r="F100" s="122" t="str">
        <f>IF(E100="","",'Auswertung Mädchen'!$AM$10)</f>
        <v/>
      </c>
    </row>
    <row r="101" spans="1:6" x14ac:dyDescent="0.2">
      <c r="A101" s="122" t="str">
        <f>IF('Auswertung Mädchen'!E111="","",'Auswertung Mädchen'!E111)</f>
        <v/>
      </c>
      <c r="B101" s="122" t="str">
        <f>IF('Auswertung Mädchen'!D111="","",'Auswertung Mädchen'!D111)</f>
        <v/>
      </c>
      <c r="C101" s="122" t="str">
        <f>IF('Auswertung Mädchen'!F111="","",'Auswertung Mädchen'!F111)</f>
        <v/>
      </c>
      <c r="D101" s="122" t="str">
        <f>IF('Auswertung Mädchen'!G111="","",'Auswertung Mädchen'!G111)</f>
        <v/>
      </c>
      <c r="E101" s="122" t="str">
        <f>IF('Auswertung Mädchen'!AG111="","",'Auswertung Mädchen'!AG111)</f>
        <v/>
      </c>
      <c r="F101" s="122" t="str">
        <f>IF(E101="","",'Auswertung Mädchen'!$AM$10)</f>
        <v/>
      </c>
    </row>
    <row r="102" spans="1:6" x14ac:dyDescent="0.2">
      <c r="A102" s="122" t="str">
        <f>IF('Auswertung Mädchen'!E112="","",'Auswertung Mädchen'!E112)</f>
        <v/>
      </c>
      <c r="B102" s="122" t="str">
        <f>IF('Auswertung Mädchen'!D112="","",'Auswertung Mädchen'!D112)</f>
        <v/>
      </c>
      <c r="C102" s="122" t="str">
        <f>IF('Auswertung Mädchen'!F112="","",'Auswertung Mädchen'!F112)</f>
        <v/>
      </c>
      <c r="D102" s="122" t="str">
        <f>IF('Auswertung Mädchen'!G112="","",'Auswertung Mädchen'!G112)</f>
        <v/>
      </c>
      <c r="E102" s="122" t="str">
        <f>IF('Auswertung Mädchen'!AG112="","",'Auswertung Mädchen'!AG112)</f>
        <v/>
      </c>
      <c r="F102" s="122" t="str">
        <f>IF(E102="","",'Auswertung Mädchen'!$AM$10)</f>
        <v/>
      </c>
    </row>
    <row r="103" spans="1:6" x14ac:dyDescent="0.2">
      <c r="A103" s="122" t="str">
        <f>IF('Auswertung Mädchen'!E113="","",'Auswertung Mädchen'!E113)</f>
        <v/>
      </c>
      <c r="B103" s="122" t="str">
        <f>IF('Auswertung Mädchen'!D113="","",'Auswertung Mädchen'!D113)</f>
        <v/>
      </c>
      <c r="C103" s="122" t="str">
        <f>IF('Auswertung Mädchen'!F113="","",'Auswertung Mädchen'!F113)</f>
        <v/>
      </c>
      <c r="D103" s="122" t="str">
        <f>IF('Auswertung Mädchen'!G113="","",'Auswertung Mädchen'!G113)</f>
        <v/>
      </c>
      <c r="E103" s="122" t="str">
        <f>IF('Auswertung Mädchen'!AG113="","",'Auswertung Mädchen'!AG113)</f>
        <v/>
      </c>
      <c r="F103" s="122" t="str">
        <f>IF(E103="","",'Auswertung Mädchen'!$AM$10)</f>
        <v/>
      </c>
    </row>
    <row r="104" spans="1:6" x14ac:dyDescent="0.2">
      <c r="A104" s="122" t="str">
        <f>IF('Auswertung Mädchen'!E114="","",'Auswertung Mädchen'!E114)</f>
        <v/>
      </c>
      <c r="B104" s="122" t="str">
        <f>IF('Auswertung Mädchen'!D114="","",'Auswertung Mädchen'!D114)</f>
        <v/>
      </c>
      <c r="C104" s="122" t="str">
        <f>IF('Auswertung Mädchen'!F114="","",'Auswertung Mädchen'!F114)</f>
        <v/>
      </c>
      <c r="D104" s="122" t="str">
        <f>IF('Auswertung Mädchen'!G114="","",'Auswertung Mädchen'!G114)</f>
        <v/>
      </c>
      <c r="E104" s="122" t="str">
        <f>IF('Auswertung Mädchen'!AG114="","",'Auswertung Mädchen'!AG114)</f>
        <v/>
      </c>
      <c r="F104" s="122" t="str">
        <f>IF(E104="","",'Auswertung Mädchen'!$AM$10)</f>
        <v/>
      </c>
    </row>
    <row r="105" spans="1:6" x14ac:dyDescent="0.2">
      <c r="A105" s="122" t="str">
        <f>IF('Auswertung Mädchen'!E115="","",'Auswertung Mädchen'!E115)</f>
        <v/>
      </c>
      <c r="B105" s="122" t="str">
        <f>IF('Auswertung Mädchen'!D115="","",'Auswertung Mädchen'!D115)</f>
        <v/>
      </c>
      <c r="C105" s="122" t="str">
        <f>IF('Auswertung Mädchen'!F115="","",'Auswertung Mädchen'!F115)</f>
        <v/>
      </c>
      <c r="D105" s="122" t="str">
        <f>IF('Auswertung Mädchen'!G115="","",'Auswertung Mädchen'!G115)</f>
        <v/>
      </c>
      <c r="E105" s="122" t="str">
        <f>IF('Auswertung Mädchen'!AG115="","",'Auswertung Mädchen'!AG115)</f>
        <v/>
      </c>
      <c r="F105" s="122" t="str">
        <f>IF(E105="","",'Auswertung Mädchen'!$AM$10)</f>
        <v/>
      </c>
    </row>
    <row r="106" spans="1:6" x14ac:dyDescent="0.2">
      <c r="A106" s="122" t="str">
        <f>IF('Auswertung Mädchen'!E116="","",'Auswertung Mädchen'!E116)</f>
        <v/>
      </c>
      <c r="B106" s="122" t="str">
        <f>IF('Auswertung Mädchen'!D116="","",'Auswertung Mädchen'!D116)</f>
        <v/>
      </c>
      <c r="C106" s="122" t="str">
        <f>IF('Auswertung Mädchen'!F116="","",'Auswertung Mädchen'!F116)</f>
        <v/>
      </c>
      <c r="D106" s="122" t="str">
        <f>IF('Auswertung Mädchen'!G116="","",'Auswertung Mädchen'!G116)</f>
        <v/>
      </c>
      <c r="E106" s="122" t="str">
        <f>IF('Auswertung Mädchen'!AG116="","",'Auswertung Mädchen'!AG116)</f>
        <v/>
      </c>
      <c r="F106" s="122" t="str">
        <f>IF(E106="","",'Auswertung Mädchen'!$AM$10)</f>
        <v/>
      </c>
    </row>
    <row r="107" spans="1:6" x14ac:dyDescent="0.2">
      <c r="A107" s="122" t="str">
        <f>IF('Auswertung Mädchen'!E117="","",'Auswertung Mädchen'!E117)</f>
        <v/>
      </c>
      <c r="B107" s="122" t="str">
        <f>IF('Auswertung Mädchen'!D117="","",'Auswertung Mädchen'!D117)</f>
        <v/>
      </c>
      <c r="C107" s="122" t="str">
        <f>IF('Auswertung Mädchen'!F117="","",'Auswertung Mädchen'!F117)</f>
        <v/>
      </c>
      <c r="D107" s="122" t="str">
        <f>IF('Auswertung Mädchen'!G117="","",'Auswertung Mädchen'!G117)</f>
        <v/>
      </c>
      <c r="E107" s="122" t="str">
        <f>IF('Auswertung Mädchen'!AG117="","",'Auswertung Mädchen'!AG117)</f>
        <v/>
      </c>
      <c r="F107" s="122" t="str">
        <f>IF(E107="","",'Auswertung Mädchen'!$AM$10)</f>
        <v/>
      </c>
    </row>
    <row r="108" spans="1:6" x14ac:dyDescent="0.2">
      <c r="A108" s="122" t="str">
        <f>IF('Auswertung Mädchen'!E118="","",'Auswertung Mädchen'!E118)</f>
        <v/>
      </c>
      <c r="B108" s="122" t="str">
        <f>IF('Auswertung Mädchen'!D118="","",'Auswertung Mädchen'!D118)</f>
        <v/>
      </c>
      <c r="C108" s="122" t="str">
        <f>IF('Auswertung Mädchen'!F118="","",'Auswertung Mädchen'!F118)</f>
        <v/>
      </c>
      <c r="D108" s="122" t="str">
        <f>IF('Auswertung Mädchen'!G118="","",'Auswertung Mädchen'!G118)</f>
        <v/>
      </c>
      <c r="E108" s="122" t="str">
        <f>IF('Auswertung Mädchen'!AG118="","",'Auswertung Mädchen'!AG118)</f>
        <v/>
      </c>
      <c r="F108" s="122" t="str">
        <f>IF(E108="","",'Auswertung Mädchen'!$AM$10)</f>
        <v/>
      </c>
    </row>
    <row r="109" spans="1:6" x14ac:dyDescent="0.2">
      <c r="A109" s="122" t="str">
        <f>IF('Auswertung Mädchen'!E119="","",'Auswertung Mädchen'!E119)</f>
        <v/>
      </c>
      <c r="B109" s="122" t="str">
        <f>IF('Auswertung Mädchen'!D119="","",'Auswertung Mädchen'!D119)</f>
        <v/>
      </c>
      <c r="C109" s="122" t="str">
        <f>IF('Auswertung Mädchen'!F119="","",'Auswertung Mädchen'!F119)</f>
        <v/>
      </c>
      <c r="D109" s="122" t="str">
        <f>IF('Auswertung Mädchen'!G119="","",'Auswertung Mädchen'!G119)</f>
        <v/>
      </c>
      <c r="E109" s="122" t="str">
        <f>IF('Auswertung Mädchen'!AG119="","",'Auswertung Mädchen'!AG119)</f>
        <v/>
      </c>
      <c r="F109" s="122" t="str">
        <f>IF(E109="","",'Auswertung Mädchen'!$AM$10)</f>
        <v/>
      </c>
    </row>
    <row r="110" spans="1:6" x14ac:dyDescent="0.2">
      <c r="A110" s="122" t="str">
        <f>IF('Auswertung Mädchen'!E120="","",'Auswertung Mädchen'!E120)</f>
        <v/>
      </c>
      <c r="B110" s="122" t="str">
        <f>IF('Auswertung Mädchen'!D120="","",'Auswertung Mädchen'!D120)</f>
        <v/>
      </c>
      <c r="C110" s="122" t="str">
        <f>IF('Auswertung Mädchen'!F120="","",'Auswertung Mädchen'!F120)</f>
        <v/>
      </c>
      <c r="D110" s="122" t="str">
        <f>IF('Auswertung Mädchen'!G120="","",'Auswertung Mädchen'!G120)</f>
        <v/>
      </c>
      <c r="E110" s="122" t="str">
        <f>IF('Auswertung Mädchen'!AG120="","",'Auswertung Mädchen'!AG120)</f>
        <v/>
      </c>
      <c r="F110" s="122" t="str">
        <f>IF(E110="","",'Auswertung Mädchen'!$AM$10)</f>
        <v/>
      </c>
    </row>
    <row r="111" spans="1:6" x14ac:dyDescent="0.2">
      <c r="A111" s="122" t="str">
        <f>IF('Auswertung Mädchen'!E121="","",'Auswertung Mädchen'!E121)</f>
        <v/>
      </c>
      <c r="B111" s="122" t="str">
        <f>IF('Auswertung Mädchen'!D121="","",'Auswertung Mädchen'!D121)</f>
        <v/>
      </c>
      <c r="C111" s="122" t="str">
        <f>IF('Auswertung Mädchen'!F121="","",'Auswertung Mädchen'!F121)</f>
        <v/>
      </c>
      <c r="D111" s="122" t="str">
        <f>IF('Auswertung Mädchen'!G121="","",'Auswertung Mädchen'!G121)</f>
        <v/>
      </c>
      <c r="E111" s="122" t="str">
        <f>IF('Auswertung Mädchen'!AG121="","",'Auswertung Mädchen'!AG121)</f>
        <v/>
      </c>
      <c r="F111" s="122" t="str">
        <f>IF(E111="","",'Auswertung Mädchen'!$AM$10)</f>
        <v/>
      </c>
    </row>
    <row r="112" spans="1:6" x14ac:dyDescent="0.2">
      <c r="A112" s="122" t="str">
        <f>IF('Auswertung Mädchen'!E122="","",'Auswertung Mädchen'!E122)</f>
        <v/>
      </c>
      <c r="B112" s="122" t="str">
        <f>IF('Auswertung Mädchen'!D122="","",'Auswertung Mädchen'!D122)</f>
        <v/>
      </c>
      <c r="C112" s="122" t="str">
        <f>IF('Auswertung Mädchen'!F122="","",'Auswertung Mädchen'!F122)</f>
        <v/>
      </c>
      <c r="D112" s="122" t="str">
        <f>IF('Auswertung Mädchen'!G122="","",'Auswertung Mädchen'!G122)</f>
        <v/>
      </c>
      <c r="E112" s="122" t="str">
        <f>IF('Auswertung Mädchen'!AG122="","",'Auswertung Mädchen'!AG122)</f>
        <v/>
      </c>
      <c r="F112" s="122" t="str">
        <f>IF(E112="","",'Auswertung Mädchen'!$AM$10)</f>
        <v/>
      </c>
    </row>
    <row r="113" spans="1:6" x14ac:dyDescent="0.2">
      <c r="A113" s="122" t="str">
        <f>IF('Auswertung Mädchen'!E123="","",'Auswertung Mädchen'!E123)</f>
        <v/>
      </c>
      <c r="B113" s="122" t="str">
        <f>IF('Auswertung Mädchen'!D123="","",'Auswertung Mädchen'!D123)</f>
        <v/>
      </c>
      <c r="C113" s="122" t="str">
        <f>IF('Auswertung Mädchen'!F123="","",'Auswertung Mädchen'!F123)</f>
        <v/>
      </c>
      <c r="D113" s="122" t="str">
        <f>IF('Auswertung Mädchen'!G123="","",'Auswertung Mädchen'!G123)</f>
        <v/>
      </c>
      <c r="E113" s="122" t="str">
        <f>IF('Auswertung Mädchen'!AG123="","",'Auswertung Mädchen'!AG123)</f>
        <v/>
      </c>
      <c r="F113" s="122" t="str">
        <f>IF(E113="","",'Auswertung Mädchen'!$AM$10)</f>
        <v/>
      </c>
    </row>
    <row r="114" spans="1:6" x14ac:dyDescent="0.2">
      <c r="A114" s="122" t="str">
        <f>IF('Auswertung Mädchen'!E124="","",'Auswertung Mädchen'!E124)</f>
        <v/>
      </c>
      <c r="B114" s="122" t="str">
        <f>IF('Auswertung Mädchen'!D124="","",'Auswertung Mädchen'!D124)</f>
        <v/>
      </c>
      <c r="C114" s="122" t="str">
        <f>IF('Auswertung Mädchen'!F124="","",'Auswertung Mädchen'!F124)</f>
        <v/>
      </c>
      <c r="D114" s="122" t="str">
        <f>IF('Auswertung Mädchen'!G124="","",'Auswertung Mädchen'!G124)</f>
        <v/>
      </c>
      <c r="E114" s="122" t="str">
        <f>IF('Auswertung Mädchen'!AG124="","",'Auswertung Mädchen'!AG124)</f>
        <v/>
      </c>
      <c r="F114" s="122" t="str">
        <f>IF(E114="","",'Auswertung Mädchen'!$AM$10)</f>
        <v/>
      </c>
    </row>
    <row r="115" spans="1:6" x14ac:dyDescent="0.2">
      <c r="A115" s="122" t="str">
        <f>IF('Auswertung Mädchen'!E125="","",'Auswertung Mädchen'!E125)</f>
        <v/>
      </c>
      <c r="B115" s="122" t="str">
        <f>IF('Auswertung Mädchen'!D125="","",'Auswertung Mädchen'!D125)</f>
        <v/>
      </c>
      <c r="C115" s="122" t="str">
        <f>IF('Auswertung Mädchen'!F125="","",'Auswertung Mädchen'!F125)</f>
        <v/>
      </c>
      <c r="D115" s="122" t="str">
        <f>IF('Auswertung Mädchen'!G125="","",'Auswertung Mädchen'!G125)</f>
        <v/>
      </c>
      <c r="E115" s="122" t="str">
        <f>IF('Auswertung Mädchen'!AG125="","",'Auswertung Mädchen'!AG125)</f>
        <v/>
      </c>
      <c r="F115" s="122" t="str">
        <f>IF(E115="","",'Auswertung Mädchen'!$AM$10)</f>
        <v/>
      </c>
    </row>
    <row r="116" spans="1:6" x14ac:dyDescent="0.2">
      <c r="A116" s="122" t="str">
        <f>IF('Auswertung Mädchen'!E126="","",'Auswertung Mädchen'!E126)</f>
        <v/>
      </c>
      <c r="B116" s="122" t="str">
        <f>IF('Auswertung Mädchen'!D126="","",'Auswertung Mädchen'!D126)</f>
        <v/>
      </c>
      <c r="C116" s="122" t="str">
        <f>IF('Auswertung Mädchen'!F126="","",'Auswertung Mädchen'!F126)</f>
        <v/>
      </c>
      <c r="D116" s="122" t="str">
        <f>IF('Auswertung Mädchen'!G126="","",'Auswertung Mädchen'!G126)</f>
        <v/>
      </c>
      <c r="E116" s="122" t="str">
        <f>IF('Auswertung Mädchen'!AG126="","",'Auswertung Mädchen'!AG126)</f>
        <v/>
      </c>
      <c r="F116" s="122" t="str">
        <f>IF(E116="","",'Auswertung Mädchen'!$AM$10)</f>
        <v/>
      </c>
    </row>
    <row r="117" spans="1:6" x14ac:dyDescent="0.2">
      <c r="A117" s="122" t="str">
        <f>IF('Auswertung Mädchen'!E127="","",'Auswertung Mädchen'!E127)</f>
        <v/>
      </c>
      <c r="B117" s="122" t="str">
        <f>IF('Auswertung Mädchen'!D127="","",'Auswertung Mädchen'!D127)</f>
        <v/>
      </c>
      <c r="C117" s="122" t="str">
        <f>IF('Auswertung Mädchen'!F127="","",'Auswertung Mädchen'!F127)</f>
        <v/>
      </c>
      <c r="D117" s="122" t="str">
        <f>IF('Auswertung Mädchen'!G127="","",'Auswertung Mädchen'!G127)</f>
        <v/>
      </c>
      <c r="E117" s="122" t="str">
        <f>IF('Auswertung Mädchen'!AG127="","",'Auswertung Mädchen'!AG127)</f>
        <v/>
      </c>
      <c r="F117" s="122" t="str">
        <f>IF(E117="","",'Auswertung Mädchen'!$AM$10)</f>
        <v/>
      </c>
    </row>
    <row r="118" spans="1:6" x14ac:dyDescent="0.2">
      <c r="A118" s="122" t="str">
        <f>IF('Auswertung Mädchen'!E128="","",'Auswertung Mädchen'!E128)</f>
        <v/>
      </c>
      <c r="B118" s="122" t="str">
        <f>IF('Auswertung Mädchen'!D128="","",'Auswertung Mädchen'!D128)</f>
        <v/>
      </c>
      <c r="C118" s="122" t="str">
        <f>IF('Auswertung Mädchen'!F128="","",'Auswertung Mädchen'!F128)</f>
        <v/>
      </c>
      <c r="D118" s="122" t="str">
        <f>IF('Auswertung Mädchen'!G128="","",'Auswertung Mädchen'!G128)</f>
        <v/>
      </c>
      <c r="E118" s="122" t="str">
        <f>IF('Auswertung Mädchen'!AG128="","",'Auswertung Mädchen'!AG128)</f>
        <v/>
      </c>
      <c r="F118" s="122" t="str">
        <f>IF(E118="","",'Auswertung Mädchen'!$AM$10)</f>
        <v/>
      </c>
    </row>
    <row r="119" spans="1:6" x14ac:dyDescent="0.2">
      <c r="A119" s="122" t="str">
        <f>IF('Auswertung Mädchen'!E129="","",'Auswertung Mädchen'!E129)</f>
        <v/>
      </c>
      <c r="B119" s="122" t="str">
        <f>IF('Auswertung Mädchen'!D129="","",'Auswertung Mädchen'!D129)</f>
        <v/>
      </c>
      <c r="C119" s="122" t="str">
        <f>IF('Auswertung Mädchen'!F129="","",'Auswertung Mädchen'!F129)</f>
        <v/>
      </c>
      <c r="D119" s="122" t="str">
        <f>IF('Auswertung Mädchen'!G129="","",'Auswertung Mädchen'!G129)</f>
        <v/>
      </c>
      <c r="E119" s="122" t="str">
        <f>IF('Auswertung Mädchen'!AG129="","",'Auswertung Mädchen'!AG129)</f>
        <v/>
      </c>
      <c r="F119" s="122" t="str">
        <f>IF(E119="","",'Auswertung Mädchen'!$AM$10)</f>
        <v/>
      </c>
    </row>
    <row r="120" spans="1:6" x14ac:dyDescent="0.2">
      <c r="A120" s="122" t="str">
        <f>IF('Auswertung Mädchen'!E130="","",'Auswertung Mädchen'!E130)</f>
        <v/>
      </c>
      <c r="B120" s="122" t="str">
        <f>IF('Auswertung Mädchen'!D130="","",'Auswertung Mädchen'!D130)</f>
        <v/>
      </c>
      <c r="C120" s="122" t="str">
        <f>IF('Auswertung Mädchen'!F130="","",'Auswertung Mädchen'!F130)</f>
        <v/>
      </c>
      <c r="D120" s="122" t="str">
        <f>IF('Auswertung Mädchen'!G130="","",'Auswertung Mädchen'!G130)</f>
        <v/>
      </c>
      <c r="E120" s="122" t="str">
        <f>IF('Auswertung Mädchen'!AG130="","",'Auswertung Mädchen'!AG130)</f>
        <v/>
      </c>
      <c r="F120" s="122" t="str">
        <f>IF(E120="","",'Auswertung Mädchen'!$AM$10)</f>
        <v/>
      </c>
    </row>
    <row r="121" spans="1:6" x14ac:dyDescent="0.2">
      <c r="A121" s="122" t="str">
        <f>IF('Auswertung Mädchen'!E131="","",'Auswertung Mädchen'!E131)</f>
        <v/>
      </c>
      <c r="B121" s="122" t="str">
        <f>IF('Auswertung Mädchen'!D131="","",'Auswertung Mädchen'!D131)</f>
        <v/>
      </c>
      <c r="C121" s="122" t="str">
        <f>IF('Auswertung Mädchen'!F131="","",'Auswertung Mädchen'!F131)</f>
        <v/>
      </c>
      <c r="D121" s="122" t="str">
        <f>IF('Auswertung Mädchen'!G131="","",'Auswertung Mädchen'!G131)</f>
        <v/>
      </c>
      <c r="E121" s="122" t="str">
        <f>IF('Auswertung Mädchen'!AG131="","",'Auswertung Mädchen'!AG131)</f>
        <v/>
      </c>
      <c r="F121" s="122" t="str">
        <f>IF(E121="","",'Auswertung Mädchen'!$AM$10)</f>
        <v/>
      </c>
    </row>
    <row r="122" spans="1:6" x14ac:dyDescent="0.2">
      <c r="A122" s="122" t="str">
        <f>IF('Auswertung Mädchen'!E132="","",'Auswertung Mädchen'!E132)</f>
        <v/>
      </c>
      <c r="B122" s="122" t="str">
        <f>IF('Auswertung Mädchen'!D132="","",'Auswertung Mädchen'!D132)</f>
        <v/>
      </c>
      <c r="C122" s="122" t="str">
        <f>IF('Auswertung Mädchen'!F132="","",'Auswertung Mädchen'!F132)</f>
        <v/>
      </c>
      <c r="D122" s="122" t="str">
        <f>IF('Auswertung Mädchen'!G132="","",'Auswertung Mädchen'!G132)</f>
        <v/>
      </c>
      <c r="E122" s="122" t="str">
        <f>IF('Auswertung Mädchen'!AG132="","",'Auswertung Mädchen'!AG132)</f>
        <v/>
      </c>
      <c r="F122" s="122" t="str">
        <f>IF(E122="","",'Auswertung Mädchen'!$AM$10)</f>
        <v/>
      </c>
    </row>
    <row r="123" spans="1:6" x14ac:dyDescent="0.2">
      <c r="A123" s="122" t="str">
        <f>IF('Auswertung Mädchen'!E133="","",'Auswertung Mädchen'!E133)</f>
        <v/>
      </c>
      <c r="B123" s="122" t="str">
        <f>IF('Auswertung Mädchen'!D133="","",'Auswertung Mädchen'!D133)</f>
        <v/>
      </c>
      <c r="C123" s="122" t="str">
        <f>IF('Auswertung Mädchen'!F133="","",'Auswertung Mädchen'!F133)</f>
        <v/>
      </c>
      <c r="D123" s="122" t="str">
        <f>IF('Auswertung Mädchen'!G133="","",'Auswertung Mädchen'!G133)</f>
        <v/>
      </c>
      <c r="E123" s="122" t="str">
        <f>IF('Auswertung Mädchen'!AG133="","",'Auswertung Mädchen'!AG133)</f>
        <v/>
      </c>
      <c r="F123" s="122" t="str">
        <f>IF(E123="","",'Auswertung Mädchen'!$AM$10)</f>
        <v/>
      </c>
    </row>
    <row r="124" spans="1:6" x14ac:dyDescent="0.2">
      <c r="A124" s="122" t="str">
        <f>IF('Auswertung Mädchen'!E134="","",'Auswertung Mädchen'!E134)</f>
        <v/>
      </c>
      <c r="B124" s="122" t="str">
        <f>IF('Auswertung Mädchen'!D134="","",'Auswertung Mädchen'!D134)</f>
        <v/>
      </c>
      <c r="C124" s="122" t="str">
        <f>IF('Auswertung Mädchen'!F134="","",'Auswertung Mädchen'!F134)</f>
        <v/>
      </c>
      <c r="D124" s="122" t="str">
        <f>IF('Auswertung Mädchen'!G134="","",'Auswertung Mädchen'!G134)</f>
        <v/>
      </c>
      <c r="E124" s="122" t="str">
        <f>IF('Auswertung Mädchen'!AG134="","",'Auswertung Mädchen'!AG134)</f>
        <v/>
      </c>
      <c r="F124" s="122" t="str">
        <f>IF(E124="","",'Auswertung Mädchen'!$AM$10)</f>
        <v/>
      </c>
    </row>
    <row r="125" spans="1:6" x14ac:dyDescent="0.2">
      <c r="A125" s="122" t="str">
        <f>IF('Auswertung Mädchen'!E135="","",'Auswertung Mädchen'!E135)</f>
        <v/>
      </c>
      <c r="B125" s="122" t="str">
        <f>IF('Auswertung Mädchen'!D135="","",'Auswertung Mädchen'!D135)</f>
        <v/>
      </c>
      <c r="C125" s="122" t="str">
        <f>IF('Auswertung Mädchen'!F135="","",'Auswertung Mädchen'!F135)</f>
        <v/>
      </c>
      <c r="D125" s="122" t="str">
        <f>IF('Auswertung Mädchen'!G135="","",'Auswertung Mädchen'!G135)</f>
        <v/>
      </c>
      <c r="E125" s="122" t="str">
        <f>IF('Auswertung Mädchen'!AG135="","",'Auswertung Mädchen'!AG135)</f>
        <v/>
      </c>
      <c r="F125" s="122" t="str">
        <f>IF(E125="","",'Auswertung Mädchen'!$AM$10)</f>
        <v/>
      </c>
    </row>
    <row r="126" spans="1:6" x14ac:dyDescent="0.2">
      <c r="A126" s="122" t="str">
        <f>IF('Auswertung Mädchen'!E136="","",'Auswertung Mädchen'!E136)</f>
        <v/>
      </c>
      <c r="B126" s="122" t="str">
        <f>IF('Auswertung Mädchen'!D136="","",'Auswertung Mädchen'!D136)</f>
        <v/>
      </c>
      <c r="C126" s="122" t="str">
        <f>IF('Auswertung Mädchen'!F136="","",'Auswertung Mädchen'!F136)</f>
        <v/>
      </c>
      <c r="D126" s="122" t="str">
        <f>IF('Auswertung Mädchen'!G136="","",'Auswertung Mädchen'!G136)</f>
        <v/>
      </c>
      <c r="E126" s="122" t="str">
        <f>IF('Auswertung Mädchen'!AG136="","",'Auswertung Mädchen'!AG136)</f>
        <v/>
      </c>
      <c r="F126" s="122" t="str">
        <f>IF(E126="","",'Auswertung Mädchen'!$AM$10)</f>
        <v/>
      </c>
    </row>
    <row r="127" spans="1:6" x14ac:dyDescent="0.2">
      <c r="A127" s="122" t="str">
        <f>IF('Auswertung Mädchen'!E137="","",'Auswertung Mädchen'!E137)</f>
        <v/>
      </c>
      <c r="B127" s="122" t="str">
        <f>IF('Auswertung Mädchen'!D137="","",'Auswertung Mädchen'!D137)</f>
        <v/>
      </c>
      <c r="C127" s="122" t="str">
        <f>IF('Auswertung Mädchen'!F137="","",'Auswertung Mädchen'!F137)</f>
        <v/>
      </c>
      <c r="D127" s="122" t="str">
        <f>IF('Auswertung Mädchen'!G137="","",'Auswertung Mädchen'!G137)</f>
        <v/>
      </c>
      <c r="E127" s="122" t="str">
        <f>IF('Auswertung Mädchen'!AG137="","",'Auswertung Mädchen'!AG137)</f>
        <v/>
      </c>
      <c r="F127" s="122" t="str">
        <f>IF(E127="","",'Auswertung Mädchen'!$AM$10)</f>
        <v/>
      </c>
    </row>
    <row r="128" spans="1:6" x14ac:dyDescent="0.2">
      <c r="A128" s="122" t="str">
        <f>IF('Auswertung Mädchen'!E138="","",'Auswertung Mädchen'!E138)</f>
        <v/>
      </c>
      <c r="B128" s="122" t="str">
        <f>IF('Auswertung Mädchen'!D138="","",'Auswertung Mädchen'!D138)</f>
        <v/>
      </c>
      <c r="C128" s="122" t="str">
        <f>IF('Auswertung Mädchen'!F138="","",'Auswertung Mädchen'!F138)</f>
        <v/>
      </c>
      <c r="D128" s="122" t="str">
        <f>IF('Auswertung Mädchen'!G138="","",'Auswertung Mädchen'!G138)</f>
        <v/>
      </c>
      <c r="E128" s="122" t="str">
        <f>IF('Auswertung Mädchen'!AG138="","",'Auswertung Mädchen'!AG138)</f>
        <v/>
      </c>
      <c r="F128" s="122" t="str">
        <f>IF(E128="","",'Auswertung Mädchen'!$AM$10)</f>
        <v/>
      </c>
    </row>
    <row r="129" spans="1:6" x14ac:dyDescent="0.2">
      <c r="A129" s="122" t="str">
        <f>IF('Auswertung Mädchen'!E139="","",'Auswertung Mädchen'!E139)</f>
        <v/>
      </c>
      <c r="B129" s="122" t="str">
        <f>IF('Auswertung Mädchen'!D139="","",'Auswertung Mädchen'!D139)</f>
        <v/>
      </c>
      <c r="C129" s="122" t="str">
        <f>IF('Auswertung Mädchen'!F139="","",'Auswertung Mädchen'!F139)</f>
        <v/>
      </c>
      <c r="D129" s="122" t="str">
        <f>IF('Auswertung Mädchen'!G139="","",'Auswertung Mädchen'!G139)</f>
        <v/>
      </c>
      <c r="E129" s="122" t="str">
        <f>IF('Auswertung Mädchen'!AG139="","",'Auswertung Mädchen'!AG139)</f>
        <v/>
      </c>
      <c r="F129" s="122" t="str">
        <f>IF(E129="","",'Auswertung Mädchen'!$AM$10)</f>
        <v/>
      </c>
    </row>
    <row r="130" spans="1:6" x14ac:dyDescent="0.2">
      <c r="A130" s="122" t="str">
        <f>IF('Auswertung Mädchen'!E140="","",'Auswertung Mädchen'!E140)</f>
        <v/>
      </c>
      <c r="B130" s="122" t="str">
        <f>IF('Auswertung Mädchen'!D140="","",'Auswertung Mädchen'!D140)</f>
        <v/>
      </c>
      <c r="C130" s="122" t="str">
        <f>IF('Auswertung Mädchen'!F140="","",'Auswertung Mädchen'!F140)</f>
        <v/>
      </c>
      <c r="D130" s="122" t="str">
        <f>IF('Auswertung Mädchen'!G140="","",'Auswertung Mädchen'!G140)</f>
        <v/>
      </c>
      <c r="E130" s="122" t="str">
        <f>IF('Auswertung Mädchen'!AG140="","",'Auswertung Mädchen'!AG140)</f>
        <v/>
      </c>
      <c r="F130" s="122" t="str">
        <f>IF(E130="","",'Auswertung Mädchen'!$AM$10)</f>
        <v/>
      </c>
    </row>
    <row r="131" spans="1:6" x14ac:dyDescent="0.2">
      <c r="A131" s="122" t="str">
        <f>IF('Auswertung Mädchen'!E141="","",'Auswertung Mädchen'!E141)</f>
        <v/>
      </c>
      <c r="B131" s="122" t="str">
        <f>IF('Auswertung Mädchen'!D141="","",'Auswertung Mädchen'!D141)</f>
        <v/>
      </c>
      <c r="C131" s="122" t="str">
        <f>IF('Auswertung Mädchen'!F141="","",'Auswertung Mädchen'!F141)</f>
        <v/>
      </c>
      <c r="D131" s="122" t="str">
        <f>IF('Auswertung Mädchen'!G141="","",'Auswertung Mädchen'!G141)</f>
        <v/>
      </c>
      <c r="E131" s="122" t="str">
        <f>IF('Auswertung Mädchen'!AG141="","",'Auswertung Mädchen'!AG141)</f>
        <v/>
      </c>
      <c r="F131" s="122" t="str">
        <f>IF(E131="","",'Auswertung Mädchen'!$AM$10)</f>
        <v/>
      </c>
    </row>
    <row r="132" spans="1:6" x14ac:dyDescent="0.2">
      <c r="A132" s="122" t="str">
        <f>IF('Auswertung Mädchen'!E142="","",'Auswertung Mädchen'!E142)</f>
        <v/>
      </c>
      <c r="B132" s="122" t="str">
        <f>IF('Auswertung Mädchen'!D142="","",'Auswertung Mädchen'!D142)</f>
        <v/>
      </c>
      <c r="C132" s="122" t="str">
        <f>IF('Auswertung Mädchen'!F142="","",'Auswertung Mädchen'!F142)</f>
        <v/>
      </c>
      <c r="D132" s="122" t="str">
        <f>IF('Auswertung Mädchen'!G142="","",'Auswertung Mädchen'!G142)</f>
        <v/>
      </c>
      <c r="E132" s="122" t="str">
        <f>IF('Auswertung Mädchen'!AG142="","",'Auswertung Mädchen'!AG142)</f>
        <v/>
      </c>
      <c r="F132" s="122" t="str">
        <f>IF(E132="","",'Auswertung Mädchen'!$AM$10)</f>
        <v/>
      </c>
    </row>
    <row r="133" spans="1:6" x14ac:dyDescent="0.2">
      <c r="A133" s="122" t="str">
        <f>IF('Auswertung Mädchen'!E143="","",'Auswertung Mädchen'!E143)</f>
        <v/>
      </c>
      <c r="B133" s="122" t="str">
        <f>IF('Auswertung Mädchen'!D143="","",'Auswertung Mädchen'!D143)</f>
        <v/>
      </c>
      <c r="C133" s="122" t="str">
        <f>IF('Auswertung Mädchen'!F143="","",'Auswertung Mädchen'!F143)</f>
        <v/>
      </c>
      <c r="D133" s="122" t="str">
        <f>IF('Auswertung Mädchen'!G143="","",'Auswertung Mädchen'!G143)</f>
        <v/>
      </c>
      <c r="E133" s="122" t="str">
        <f>IF('Auswertung Mädchen'!AG143="","",'Auswertung Mädchen'!AG143)</f>
        <v/>
      </c>
      <c r="F133" s="122" t="str">
        <f>IF(E133="","",'Auswertung Mädchen'!$AM$10)</f>
        <v/>
      </c>
    </row>
    <row r="134" spans="1:6" x14ac:dyDescent="0.2">
      <c r="A134" s="122" t="str">
        <f>IF('Auswertung Mädchen'!E144="","",'Auswertung Mädchen'!E144)</f>
        <v/>
      </c>
      <c r="B134" s="122" t="str">
        <f>IF('Auswertung Mädchen'!D144="","",'Auswertung Mädchen'!D144)</f>
        <v/>
      </c>
      <c r="C134" s="122" t="str">
        <f>IF('Auswertung Mädchen'!F144="","",'Auswertung Mädchen'!F144)</f>
        <v/>
      </c>
      <c r="D134" s="122" t="str">
        <f>IF('Auswertung Mädchen'!G144="","",'Auswertung Mädchen'!G144)</f>
        <v/>
      </c>
      <c r="E134" s="122" t="str">
        <f>IF('Auswertung Mädchen'!AG144="","",'Auswertung Mädchen'!AG144)</f>
        <v/>
      </c>
      <c r="F134" s="122" t="str">
        <f>IF(E134="","",'Auswertung Mädchen'!$AM$10)</f>
        <v/>
      </c>
    </row>
    <row r="135" spans="1:6" x14ac:dyDescent="0.2">
      <c r="A135" s="122" t="str">
        <f>IF('Auswertung Mädchen'!E145="","",'Auswertung Mädchen'!E145)</f>
        <v/>
      </c>
      <c r="B135" s="122" t="str">
        <f>IF('Auswertung Mädchen'!D145="","",'Auswertung Mädchen'!D145)</f>
        <v/>
      </c>
      <c r="C135" s="122" t="str">
        <f>IF('Auswertung Mädchen'!F145="","",'Auswertung Mädchen'!F145)</f>
        <v/>
      </c>
      <c r="D135" s="122" t="str">
        <f>IF('Auswertung Mädchen'!G145="","",'Auswertung Mädchen'!G145)</f>
        <v/>
      </c>
      <c r="E135" s="122" t="str">
        <f>IF('Auswertung Mädchen'!AG145="","",'Auswertung Mädchen'!AG145)</f>
        <v/>
      </c>
      <c r="F135" s="122" t="str">
        <f>IF(E135="","",'Auswertung Mädchen'!$AM$10)</f>
        <v/>
      </c>
    </row>
    <row r="136" spans="1:6" x14ac:dyDescent="0.2">
      <c r="A136" s="122" t="str">
        <f>IF('Auswertung Mädchen'!E146="","",'Auswertung Mädchen'!E146)</f>
        <v/>
      </c>
      <c r="B136" s="122" t="str">
        <f>IF('Auswertung Mädchen'!D146="","",'Auswertung Mädchen'!D146)</f>
        <v/>
      </c>
      <c r="C136" s="122" t="str">
        <f>IF('Auswertung Mädchen'!F146="","",'Auswertung Mädchen'!F146)</f>
        <v/>
      </c>
      <c r="D136" s="122" t="str">
        <f>IF('Auswertung Mädchen'!G146="","",'Auswertung Mädchen'!G146)</f>
        <v/>
      </c>
      <c r="E136" s="122" t="str">
        <f>IF('Auswertung Mädchen'!AG146="","",'Auswertung Mädchen'!AG146)</f>
        <v/>
      </c>
      <c r="F136" s="122" t="str">
        <f>IF(E136="","",'Auswertung Mädchen'!$AM$10)</f>
        <v/>
      </c>
    </row>
    <row r="137" spans="1:6" x14ac:dyDescent="0.2">
      <c r="A137" s="122" t="str">
        <f>IF('Auswertung Mädchen'!E147="","",'Auswertung Mädchen'!E147)</f>
        <v/>
      </c>
      <c r="B137" s="122" t="str">
        <f>IF('Auswertung Mädchen'!D147="","",'Auswertung Mädchen'!D147)</f>
        <v/>
      </c>
      <c r="C137" s="122" t="str">
        <f>IF('Auswertung Mädchen'!F147="","",'Auswertung Mädchen'!F147)</f>
        <v/>
      </c>
      <c r="D137" s="122" t="str">
        <f>IF('Auswertung Mädchen'!G147="","",'Auswertung Mädchen'!G147)</f>
        <v/>
      </c>
      <c r="E137" s="122" t="str">
        <f>IF('Auswertung Mädchen'!AG147="","",'Auswertung Mädchen'!AG147)</f>
        <v/>
      </c>
      <c r="F137" s="122" t="str">
        <f>IF(E137="","",'Auswertung Mädchen'!$AM$10)</f>
        <v/>
      </c>
    </row>
    <row r="138" spans="1:6" x14ac:dyDescent="0.2">
      <c r="A138" s="122" t="str">
        <f>IF('Auswertung Mädchen'!E148="","",'Auswertung Mädchen'!E148)</f>
        <v/>
      </c>
      <c r="B138" s="122" t="str">
        <f>IF('Auswertung Mädchen'!D148="","",'Auswertung Mädchen'!D148)</f>
        <v/>
      </c>
      <c r="C138" s="122" t="str">
        <f>IF('Auswertung Mädchen'!F148="","",'Auswertung Mädchen'!F148)</f>
        <v/>
      </c>
      <c r="D138" s="122" t="str">
        <f>IF('Auswertung Mädchen'!G148="","",'Auswertung Mädchen'!G148)</f>
        <v/>
      </c>
      <c r="E138" s="122" t="str">
        <f>IF('Auswertung Mädchen'!AG148="","",'Auswertung Mädchen'!AG148)</f>
        <v/>
      </c>
      <c r="F138" s="122" t="str">
        <f>IF(E138="","",'Auswertung Mädchen'!$AM$10)</f>
        <v/>
      </c>
    </row>
    <row r="139" spans="1:6" x14ac:dyDescent="0.2">
      <c r="A139" s="122" t="str">
        <f>IF('Auswertung Mädchen'!E149="","",'Auswertung Mädchen'!E149)</f>
        <v/>
      </c>
      <c r="B139" s="122" t="str">
        <f>IF('Auswertung Mädchen'!D149="","",'Auswertung Mädchen'!D149)</f>
        <v/>
      </c>
      <c r="C139" s="122" t="str">
        <f>IF('Auswertung Mädchen'!F149="","",'Auswertung Mädchen'!F149)</f>
        <v/>
      </c>
      <c r="D139" s="122" t="str">
        <f>IF('Auswertung Mädchen'!G149="","",'Auswertung Mädchen'!G149)</f>
        <v/>
      </c>
      <c r="E139" s="122" t="str">
        <f>IF('Auswertung Mädchen'!AG149="","",'Auswertung Mädchen'!AG149)</f>
        <v/>
      </c>
      <c r="F139" s="122" t="str">
        <f>IF(E139="","",'Auswertung Mädchen'!$AM$10)</f>
        <v/>
      </c>
    </row>
    <row r="140" spans="1:6" x14ac:dyDescent="0.2">
      <c r="A140" s="122" t="str">
        <f>IF('Auswertung Mädchen'!E150="","",'Auswertung Mädchen'!E150)</f>
        <v/>
      </c>
      <c r="B140" s="122" t="str">
        <f>IF('Auswertung Mädchen'!D150="","",'Auswertung Mädchen'!D150)</f>
        <v/>
      </c>
      <c r="C140" s="122" t="str">
        <f>IF('Auswertung Mädchen'!F150="","",'Auswertung Mädchen'!F150)</f>
        <v/>
      </c>
      <c r="D140" s="122" t="str">
        <f>IF('Auswertung Mädchen'!G150="","",'Auswertung Mädchen'!G150)</f>
        <v/>
      </c>
      <c r="E140" s="122" t="str">
        <f>IF('Auswertung Mädchen'!AG150="","",'Auswertung Mädchen'!AG150)</f>
        <v/>
      </c>
      <c r="F140" s="122" t="str">
        <f>IF(E140="","",'Auswertung Mädchen'!$AM$10)</f>
        <v/>
      </c>
    </row>
    <row r="141" spans="1:6" x14ac:dyDescent="0.2">
      <c r="A141" s="122" t="str">
        <f>IF('Auswertung Mädchen'!E151="","",'Auswertung Mädchen'!E151)</f>
        <v/>
      </c>
      <c r="B141" s="122" t="str">
        <f>IF('Auswertung Mädchen'!D151="","",'Auswertung Mädchen'!D151)</f>
        <v/>
      </c>
      <c r="C141" s="122" t="str">
        <f>IF('Auswertung Mädchen'!F151="","",'Auswertung Mädchen'!F151)</f>
        <v/>
      </c>
      <c r="D141" s="122" t="str">
        <f>IF('Auswertung Mädchen'!G151="","",'Auswertung Mädchen'!G151)</f>
        <v/>
      </c>
      <c r="E141" s="122" t="str">
        <f>IF('Auswertung Mädchen'!AG151="","",'Auswertung Mädchen'!AG151)</f>
        <v/>
      </c>
      <c r="F141" s="122" t="str">
        <f>IF(E141="","",'Auswertung Mädchen'!$AM$10)</f>
        <v/>
      </c>
    </row>
    <row r="142" spans="1:6" x14ac:dyDescent="0.2">
      <c r="A142" s="122" t="str">
        <f>IF('Auswertung Mädchen'!E152="","",'Auswertung Mädchen'!E152)</f>
        <v/>
      </c>
      <c r="B142" s="122" t="str">
        <f>IF('Auswertung Mädchen'!D152="","",'Auswertung Mädchen'!D152)</f>
        <v/>
      </c>
      <c r="C142" s="122" t="str">
        <f>IF('Auswertung Mädchen'!F152="","",'Auswertung Mädchen'!F152)</f>
        <v/>
      </c>
      <c r="D142" s="122" t="str">
        <f>IF('Auswertung Mädchen'!G152="","",'Auswertung Mädchen'!G152)</f>
        <v/>
      </c>
      <c r="E142" s="122" t="str">
        <f>IF('Auswertung Mädchen'!AG152="","",'Auswertung Mädchen'!AG152)</f>
        <v/>
      </c>
      <c r="F142" s="122" t="str">
        <f>IF(E142="","",'Auswertung Mädchen'!$AM$10)</f>
        <v/>
      </c>
    </row>
    <row r="143" spans="1:6" x14ac:dyDescent="0.2">
      <c r="A143" s="122" t="str">
        <f>IF('Auswertung Mädchen'!E153="","",'Auswertung Mädchen'!E153)</f>
        <v/>
      </c>
      <c r="B143" s="122" t="str">
        <f>IF('Auswertung Mädchen'!D153="","",'Auswertung Mädchen'!D153)</f>
        <v/>
      </c>
      <c r="C143" s="122" t="str">
        <f>IF('Auswertung Mädchen'!F153="","",'Auswertung Mädchen'!F153)</f>
        <v/>
      </c>
      <c r="D143" s="122" t="str">
        <f>IF('Auswertung Mädchen'!G153="","",'Auswertung Mädchen'!G153)</f>
        <v/>
      </c>
      <c r="E143" s="122" t="str">
        <f>IF('Auswertung Mädchen'!AG153="","",'Auswertung Mädchen'!AG153)</f>
        <v/>
      </c>
      <c r="F143" s="122" t="str">
        <f>IF(E143="","",'Auswertung Mädchen'!$AM$10)</f>
        <v/>
      </c>
    </row>
    <row r="144" spans="1:6" x14ac:dyDescent="0.2">
      <c r="A144" s="122" t="str">
        <f>IF('Auswertung Mädchen'!E154="","",'Auswertung Mädchen'!E154)</f>
        <v/>
      </c>
      <c r="B144" s="122" t="str">
        <f>IF('Auswertung Mädchen'!D154="","",'Auswertung Mädchen'!D154)</f>
        <v/>
      </c>
      <c r="C144" s="122" t="str">
        <f>IF('Auswertung Mädchen'!F154="","",'Auswertung Mädchen'!F154)</f>
        <v/>
      </c>
      <c r="D144" s="122" t="str">
        <f>IF('Auswertung Mädchen'!G154="","",'Auswertung Mädchen'!G154)</f>
        <v/>
      </c>
      <c r="E144" s="122" t="str">
        <f>IF('Auswertung Mädchen'!AG154="","",'Auswertung Mädchen'!AG154)</f>
        <v/>
      </c>
      <c r="F144" s="122" t="str">
        <f>IF(E144="","",'Auswertung Mädchen'!$AM$10)</f>
        <v/>
      </c>
    </row>
    <row r="145" spans="1:6" x14ac:dyDescent="0.2">
      <c r="A145" s="122" t="str">
        <f>IF('Auswertung Mädchen'!E155="","",'Auswertung Mädchen'!E155)</f>
        <v/>
      </c>
      <c r="B145" s="122" t="str">
        <f>IF('Auswertung Mädchen'!D155="","",'Auswertung Mädchen'!D155)</f>
        <v/>
      </c>
      <c r="C145" s="122" t="str">
        <f>IF('Auswertung Mädchen'!F155="","",'Auswertung Mädchen'!F155)</f>
        <v/>
      </c>
      <c r="D145" s="122" t="str">
        <f>IF('Auswertung Mädchen'!G155="","",'Auswertung Mädchen'!G155)</f>
        <v/>
      </c>
      <c r="E145" s="122" t="str">
        <f>IF('Auswertung Mädchen'!AG155="","",'Auswertung Mädchen'!AG155)</f>
        <v/>
      </c>
      <c r="F145" s="122" t="str">
        <f>IF(E145="","",'Auswertung Mädchen'!$AM$10)</f>
        <v/>
      </c>
    </row>
    <row r="146" spans="1:6" x14ac:dyDescent="0.2">
      <c r="A146" s="122" t="str">
        <f>IF('Auswertung Mädchen'!E156="","",'Auswertung Mädchen'!E156)</f>
        <v/>
      </c>
      <c r="B146" s="122" t="str">
        <f>IF('Auswertung Mädchen'!D156="","",'Auswertung Mädchen'!D156)</f>
        <v/>
      </c>
      <c r="C146" s="122" t="str">
        <f>IF('Auswertung Mädchen'!F156="","",'Auswertung Mädchen'!F156)</f>
        <v/>
      </c>
      <c r="D146" s="122" t="str">
        <f>IF('Auswertung Mädchen'!G156="","",'Auswertung Mädchen'!G156)</f>
        <v/>
      </c>
      <c r="E146" s="122" t="str">
        <f>IF('Auswertung Mädchen'!AG156="","",'Auswertung Mädchen'!AG156)</f>
        <v/>
      </c>
      <c r="F146" s="122" t="str">
        <f>IF(E146="","",'Auswertung Mädchen'!$AM$10)</f>
        <v/>
      </c>
    </row>
    <row r="147" spans="1:6" x14ac:dyDescent="0.2">
      <c r="A147" s="122" t="str">
        <f>IF('Auswertung Mädchen'!E157="","",'Auswertung Mädchen'!E157)</f>
        <v/>
      </c>
      <c r="B147" s="122" t="str">
        <f>IF('Auswertung Mädchen'!D157="","",'Auswertung Mädchen'!D157)</f>
        <v/>
      </c>
      <c r="C147" s="122" t="str">
        <f>IF('Auswertung Mädchen'!F157="","",'Auswertung Mädchen'!F157)</f>
        <v/>
      </c>
      <c r="D147" s="122" t="str">
        <f>IF('Auswertung Mädchen'!G157="","",'Auswertung Mädchen'!G157)</f>
        <v/>
      </c>
      <c r="E147" s="122" t="str">
        <f>IF('Auswertung Mädchen'!AG157="","",'Auswertung Mädchen'!AG157)</f>
        <v/>
      </c>
      <c r="F147" s="122" t="str">
        <f>IF(E147="","",'Auswertung Mädchen'!$AM$10)</f>
        <v/>
      </c>
    </row>
    <row r="148" spans="1:6" x14ac:dyDescent="0.2">
      <c r="A148" s="122" t="str">
        <f>IF('Auswertung Mädchen'!E158="","",'Auswertung Mädchen'!E158)</f>
        <v/>
      </c>
      <c r="B148" s="122" t="str">
        <f>IF('Auswertung Mädchen'!D158="","",'Auswertung Mädchen'!D158)</f>
        <v/>
      </c>
      <c r="C148" s="122" t="str">
        <f>IF('Auswertung Mädchen'!F158="","",'Auswertung Mädchen'!F158)</f>
        <v/>
      </c>
      <c r="D148" s="122" t="str">
        <f>IF('Auswertung Mädchen'!G158="","",'Auswertung Mädchen'!G158)</f>
        <v/>
      </c>
      <c r="E148" s="122" t="str">
        <f>IF('Auswertung Mädchen'!AG158="","",'Auswertung Mädchen'!AG158)</f>
        <v/>
      </c>
      <c r="F148" s="122" t="str">
        <f>IF(E148="","",'Auswertung Mädchen'!$AM$10)</f>
        <v/>
      </c>
    </row>
    <row r="149" spans="1:6" x14ac:dyDescent="0.2">
      <c r="A149" s="122" t="str">
        <f>IF('Auswertung Mädchen'!E159="","",'Auswertung Mädchen'!E159)</f>
        <v/>
      </c>
      <c r="B149" s="122" t="str">
        <f>IF('Auswertung Mädchen'!D159="","",'Auswertung Mädchen'!D159)</f>
        <v/>
      </c>
      <c r="C149" s="122" t="str">
        <f>IF('Auswertung Mädchen'!F159="","",'Auswertung Mädchen'!F159)</f>
        <v/>
      </c>
      <c r="D149" s="122" t="str">
        <f>IF('Auswertung Mädchen'!G159="","",'Auswertung Mädchen'!G159)</f>
        <v/>
      </c>
      <c r="E149" s="122" t="str">
        <f>IF('Auswertung Mädchen'!AG159="","",'Auswertung Mädchen'!AG159)</f>
        <v/>
      </c>
      <c r="F149" s="122" t="str">
        <f>IF(E149="","",'Auswertung Mädchen'!$AM$10)</f>
        <v/>
      </c>
    </row>
    <row r="150" spans="1:6" x14ac:dyDescent="0.2">
      <c r="A150" s="122" t="str">
        <f>IF('Auswertung Mädchen'!E160="","",'Auswertung Mädchen'!E160)</f>
        <v/>
      </c>
      <c r="B150" s="122" t="str">
        <f>IF('Auswertung Mädchen'!D160="","",'Auswertung Mädchen'!D160)</f>
        <v/>
      </c>
      <c r="C150" s="122" t="str">
        <f>IF('Auswertung Mädchen'!F160="","",'Auswertung Mädchen'!F160)</f>
        <v/>
      </c>
      <c r="D150" s="122" t="str">
        <f>IF('Auswertung Mädchen'!G160="","",'Auswertung Mädchen'!G160)</f>
        <v/>
      </c>
      <c r="E150" s="122" t="str">
        <f>IF('Auswertung Mädchen'!AG160="","",'Auswertung Mädchen'!AG160)</f>
        <v/>
      </c>
      <c r="F150" s="122" t="str">
        <f>IF(E150="","",'Auswertung Mädchen'!$AM$10)</f>
        <v/>
      </c>
    </row>
    <row r="151" spans="1:6" x14ac:dyDescent="0.2">
      <c r="A151" s="122" t="str">
        <f>IF('Auswertung Mädchen'!E161="","",'Auswertung Mädchen'!E161)</f>
        <v/>
      </c>
      <c r="B151" s="122" t="str">
        <f>IF('Auswertung Mädchen'!D161="","",'Auswertung Mädchen'!D161)</f>
        <v/>
      </c>
      <c r="C151" s="122" t="str">
        <f>IF('Auswertung Mädchen'!F161="","",'Auswertung Mädchen'!F161)</f>
        <v/>
      </c>
      <c r="D151" s="122" t="str">
        <f>IF('Auswertung Mädchen'!G161="","",'Auswertung Mädchen'!G161)</f>
        <v/>
      </c>
      <c r="E151" s="122" t="str">
        <f>IF('Auswertung Mädchen'!AG161="","",'Auswertung Mädchen'!AG161)</f>
        <v/>
      </c>
      <c r="F151" s="122" t="str">
        <f>IF(E151="","",'Auswertung Mädchen'!$AM$10)</f>
        <v/>
      </c>
    </row>
    <row r="152" spans="1:6" x14ac:dyDescent="0.2">
      <c r="A152" s="122" t="str">
        <f>IF('Auswertung Mädchen'!E162="","",'Auswertung Mädchen'!E162)</f>
        <v/>
      </c>
      <c r="B152" s="122" t="str">
        <f>IF('Auswertung Mädchen'!D162="","",'Auswertung Mädchen'!D162)</f>
        <v/>
      </c>
      <c r="C152" s="122" t="str">
        <f>IF('Auswertung Mädchen'!F162="","",'Auswertung Mädchen'!F162)</f>
        <v/>
      </c>
      <c r="D152" s="122" t="str">
        <f>IF('Auswertung Mädchen'!G162="","",'Auswertung Mädchen'!G162)</f>
        <v/>
      </c>
      <c r="E152" s="122" t="str">
        <f>IF('Auswertung Mädchen'!AG162="","",'Auswertung Mädchen'!AG162)</f>
        <v/>
      </c>
      <c r="F152" s="122" t="str">
        <f>IF(E152="","",'Auswertung Mädchen'!$AM$10)</f>
        <v/>
      </c>
    </row>
    <row r="153" spans="1:6" x14ac:dyDescent="0.2">
      <c r="A153" s="122" t="str">
        <f>IF('Auswertung Mädchen'!E163="","",'Auswertung Mädchen'!E163)</f>
        <v/>
      </c>
      <c r="B153" s="122" t="str">
        <f>IF('Auswertung Mädchen'!D163="","",'Auswertung Mädchen'!D163)</f>
        <v/>
      </c>
      <c r="C153" s="122" t="str">
        <f>IF('Auswertung Mädchen'!F163="","",'Auswertung Mädchen'!F163)</f>
        <v/>
      </c>
      <c r="D153" s="122" t="str">
        <f>IF('Auswertung Mädchen'!G163="","",'Auswertung Mädchen'!G163)</f>
        <v/>
      </c>
      <c r="E153" s="122" t="str">
        <f>IF('Auswertung Mädchen'!AG163="","",'Auswertung Mädchen'!AG163)</f>
        <v/>
      </c>
      <c r="F153" s="122" t="str">
        <f>IF(E153="","",'Auswertung Mädchen'!$AM$10)</f>
        <v/>
      </c>
    </row>
    <row r="154" spans="1:6" x14ac:dyDescent="0.2">
      <c r="A154" s="122" t="str">
        <f>IF('Auswertung Mädchen'!E164="","",'Auswertung Mädchen'!E164)</f>
        <v/>
      </c>
      <c r="B154" s="122" t="str">
        <f>IF('Auswertung Mädchen'!D164="","",'Auswertung Mädchen'!D164)</f>
        <v/>
      </c>
      <c r="C154" s="122" t="str">
        <f>IF('Auswertung Mädchen'!F164="","",'Auswertung Mädchen'!F164)</f>
        <v/>
      </c>
      <c r="D154" s="122" t="str">
        <f>IF('Auswertung Mädchen'!G164="","",'Auswertung Mädchen'!G164)</f>
        <v/>
      </c>
      <c r="E154" s="122" t="str">
        <f>IF('Auswertung Mädchen'!AG164="","",'Auswertung Mädchen'!AG164)</f>
        <v/>
      </c>
      <c r="F154" s="122" t="str">
        <f>IF(E154="","",'Auswertung Mädchen'!$AM$10)</f>
        <v/>
      </c>
    </row>
    <row r="155" spans="1:6" x14ac:dyDescent="0.2">
      <c r="A155" s="122" t="str">
        <f>IF('Auswertung Mädchen'!E165="","",'Auswertung Mädchen'!E165)</f>
        <v/>
      </c>
      <c r="B155" s="122" t="str">
        <f>IF('Auswertung Mädchen'!D165="","",'Auswertung Mädchen'!D165)</f>
        <v/>
      </c>
      <c r="C155" s="122" t="str">
        <f>IF('Auswertung Mädchen'!F165="","",'Auswertung Mädchen'!F165)</f>
        <v/>
      </c>
      <c r="D155" s="122" t="str">
        <f>IF('Auswertung Mädchen'!G165="","",'Auswertung Mädchen'!G165)</f>
        <v/>
      </c>
      <c r="E155" s="122" t="str">
        <f>IF('Auswertung Mädchen'!AG165="","",'Auswertung Mädchen'!AG165)</f>
        <v/>
      </c>
      <c r="F155" s="122" t="str">
        <f>IF(E155="","",'Auswertung Mädchen'!$AM$10)</f>
        <v/>
      </c>
    </row>
    <row r="156" spans="1:6" x14ac:dyDescent="0.2">
      <c r="A156" s="122" t="str">
        <f>IF('Auswertung Mädchen'!E166="","",'Auswertung Mädchen'!E166)</f>
        <v/>
      </c>
      <c r="B156" s="122" t="str">
        <f>IF('Auswertung Mädchen'!D166="","",'Auswertung Mädchen'!D166)</f>
        <v/>
      </c>
      <c r="C156" s="122" t="str">
        <f>IF('Auswertung Mädchen'!F166="","",'Auswertung Mädchen'!F166)</f>
        <v/>
      </c>
      <c r="D156" s="122" t="str">
        <f>IF('Auswertung Mädchen'!G166="","",'Auswertung Mädchen'!G166)</f>
        <v/>
      </c>
      <c r="E156" s="122" t="str">
        <f>IF('Auswertung Mädchen'!AG166="","",'Auswertung Mädchen'!AG166)</f>
        <v/>
      </c>
      <c r="F156" s="122" t="str">
        <f>IF(E156="","",'Auswertung Mädchen'!$AM$10)</f>
        <v/>
      </c>
    </row>
    <row r="157" spans="1:6" x14ac:dyDescent="0.2">
      <c r="A157" s="122" t="str">
        <f>IF('Auswertung Mädchen'!E167="","",'Auswertung Mädchen'!E167)</f>
        <v/>
      </c>
      <c r="B157" s="122" t="str">
        <f>IF('Auswertung Mädchen'!D167="","",'Auswertung Mädchen'!D167)</f>
        <v/>
      </c>
      <c r="C157" s="122" t="str">
        <f>IF('Auswertung Mädchen'!F167="","",'Auswertung Mädchen'!F167)</f>
        <v/>
      </c>
      <c r="D157" s="122" t="str">
        <f>IF('Auswertung Mädchen'!G167="","",'Auswertung Mädchen'!G167)</f>
        <v/>
      </c>
      <c r="E157" s="122" t="str">
        <f>IF('Auswertung Mädchen'!AG167="","",'Auswertung Mädchen'!AG167)</f>
        <v/>
      </c>
      <c r="F157" s="122" t="str">
        <f>IF(E157="","",'Auswertung Mädchen'!$AM$10)</f>
        <v/>
      </c>
    </row>
    <row r="158" spans="1:6" x14ac:dyDescent="0.2">
      <c r="A158" s="122" t="str">
        <f>IF('Auswertung Mädchen'!E168="","",'Auswertung Mädchen'!E168)</f>
        <v/>
      </c>
      <c r="B158" s="122" t="str">
        <f>IF('Auswertung Mädchen'!D168="","",'Auswertung Mädchen'!D168)</f>
        <v/>
      </c>
      <c r="C158" s="122" t="str">
        <f>IF('Auswertung Mädchen'!F168="","",'Auswertung Mädchen'!F168)</f>
        <v/>
      </c>
      <c r="D158" s="122" t="str">
        <f>IF('Auswertung Mädchen'!G168="","",'Auswertung Mädchen'!G168)</f>
        <v/>
      </c>
      <c r="E158" s="122" t="str">
        <f>IF('Auswertung Mädchen'!AG168="","",'Auswertung Mädchen'!AG168)</f>
        <v/>
      </c>
      <c r="F158" s="122" t="str">
        <f>IF(E158="","",'Auswertung Mädchen'!$AM$10)</f>
        <v/>
      </c>
    </row>
    <row r="159" spans="1:6" x14ac:dyDescent="0.2">
      <c r="A159" s="122" t="str">
        <f>IF('Auswertung Mädchen'!E169="","",'Auswertung Mädchen'!E169)</f>
        <v/>
      </c>
      <c r="B159" s="122" t="str">
        <f>IF('Auswertung Mädchen'!D169="","",'Auswertung Mädchen'!D169)</f>
        <v/>
      </c>
      <c r="C159" s="122" t="str">
        <f>IF('Auswertung Mädchen'!F169="","",'Auswertung Mädchen'!F169)</f>
        <v/>
      </c>
      <c r="D159" s="122" t="str">
        <f>IF('Auswertung Mädchen'!G169="","",'Auswertung Mädchen'!G169)</f>
        <v/>
      </c>
      <c r="E159" s="122" t="str">
        <f>IF('Auswertung Mädchen'!AG169="","",'Auswertung Mädchen'!AG169)</f>
        <v/>
      </c>
      <c r="F159" s="122" t="str">
        <f>IF(E159="","",'Auswertung Mädchen'!$AM$10)</f>
        <v/>
      </c>
    </row>
    <row r="160" spans="1:6" x14ac:dyDescent="0.2">
      <c r="A160" s="122" t="str">
        <f>IF('Auswertung Mädchen'!E170="","",'Auswertung Mädchen'!E170)</f>
        <v/>
      </c>
      <c r="B160" s="122" t="str">
        <f>IF('Auswertung Mädchen'!D170="","",'Auswertung Mädchen'!D170)</f>
        <v/>
      </c>
      <c r="C160" s="122" t="str">
        <f>IF('Auswertung Mädchen'!F170="","",'Auswertung Mädchen'!F170)</f>
        <v/>
      </c>
      <c r="D160" s="122" t="str">
        <f>IF('Auswertung Mädchen'!G170="","",'Auswertung Mädchen'!G170)</f>
        <v/>
      </c>
      <c r="E160" s="122" t="str">
        <f>IF('Auswertung Mädchen'!AG170="","",'Auswertung Mädchen'!AG170)</f>
        <v/>
      </c>
      <c r="F160" s="122" t="str">
        <f>IF(E160="","",'Auswertung Mädchen'!$AM$10)</f>
        <v/>
      </c>
    </row>
    <row r="161" spans="1:6" x14ac:dyDescent="0.2">
      <c r="A161" s="122" t="str">
        <f>IF('Auswertung Mädchen'!E171="","",'Auswertung Mädchen'!E171)</f>
        <v/>
      </c>
      <c r="B161" s="122" t="str">
        <f>IF('Auswertung Mädchen'!D171="","",'Auswertung Mädchen'!D171)</f>
        <v/>
      </c>
      <c r="C161" s="122" t="str">
        <f>IF('Auswertung Mädchen'!F171="","",'Auswertung Mädchen'!F171)</f>
        <v/>
      </c>
      <c r="D161" s="122" t="str">
        <f>IF('Auswertung Mädchen'!G171="","",'Auswertung Mädchen'!G171)</f>
        <v/>
      </c>
      <c r="E161" s="122" t="str">
        <f>IF('Auswertung Mädchen'!AG171="","",'Auswertung Mädchen'!AG171)</f>
        <v/>
      </c>
      <c r="F161" s="122" t="str">
        <f>IF(E161="","",'Auswertung Mädchen'!$AM$10)</f>
        <v/>
      </c>
    </row>
    <row r="162" spans="1:6" x14ac:dyDescent="0.2">
      <c r="A162" s="122" t="str">
        <f>IF('Auswertung Mädchen'!E172="","",'Auswertung Mädchen'!E172)</f>
        <v/>
      </c>
      <c r="B162" s="122" t="str">
        <f>IF('Auswertung Mädchen'!D172="","",'Auswertung Mädchen'!D172)</f>
        <v/>
      </c>
      <c r="C162" s="122" t="str">
        <f>IF('Auswertung Mädchen'!F172="","",'Auswertung Mädchen'!F172)</f>
        <v/>
      </c>
      <c r="D162" s="122" t="str">
        <f>IF('Auswertung Mädchen'!G172="","",'Auswertung Mädchen'!G172)</f>
        <v/>
      </c>
      <c r="E162" s="122" t="str">
        <f>IF('Auswertung Mädchen'!AG172="","",'Auswertung Mädchen'!AG172)</f>
        <v/>
      </c>
      <c r="F162" s="122" t="str">
        <f>IF(E162="","",'Auswertung Mädchen'!$AM$10)</f>
        <v/>
      </c>
    </row>
    <row r="163" spans="1:6" x14ac:dyDescent="0.2">
      <c r="A163" s="122" t="str">
        <f>IF('Auswertung Mädchen'!E173="","",'Auswertung Mädchen'!E173)</f>
        <v/>
      </c>
      <c r="B163" s="122" t="str">
        <f>IF('Auswertung Mädchen'!D173="","",'Auswertung Mädchen'!D173)</f>
        <v/>
      </c>
      <c r="C163" s="122" t="str">
        <f>IF('Auswertung Mädchen'!F173="","",'Auswertung Mädchen'!F173)</f>
        <v/>
      </c>
      <c r="D163" s="122" t="str">
        <f>IF('Auswertung Mädchen'!G173="","",'Auswertung Mädchen'!G173)</f>
        <v/>
      </c>
      <c r="E163" s="122" t="str">
        <f>IF('Auswertung Mädchen'!AG173="","",'Auswertung Mädchen'!AG173)</f>
        <v/>
      </c>
      <c r="F163" s="122" t="str">
        <f>IF(E163="","",'Auswertung Mädchen'!$AM$10)</f>
        <v/>
      </c>
    </row>
    <row r="164" spans="1:6" x14ac:dyDescent="0.2">
      <c r="A164" s="122" t="str">
        <f>IF('Auswertung Mädchen'!E174="","",'Auswertung Mädchen'!E174)</f>
        <v/>
      </c>
      <c r="B164" s="122" t="str">
        <f>IF('Auswertung Mädchen'!D174="","",'Auswertung Mädchen'!D174)</f>
        <v/>
      </c>
      <c r="C164" s="122" t="str">
        <f>IF('Auswertung Mädchen'!F174="","",'Auswertung Mädchen'!F174)</f>
        <v/>
      </c>
      <c r="D164" s="122" t="str">
        <f>IF('Auswertung Mädchen'!G174="","",'Auswertung Mädchen'!G174)</f>
        <v/>
      </c>
      <c r="E164" s="122" t="str">
        <f>IF('Auswertung Mädchen'!AG174="","",'Auswertung Mädchen'!AG174)</f>
        <v/>
      </c>
      <c r="F164" s="122" t="str">
        <f>IF(E164="","",'Auswertung Mädchen'!$AM$10)</f>
        <v/>
      </c>
    </row>
    <row r="165" spans="1:6" x14ac:dyDescent="0.2">
      <c r="A165" s="122" t="str">
        <f>IF('Auswertung Mädchen'!E175="","",'Auswertung Mädchen'!E175)</f>
        <v/>
      </c>
      <c r="B165" s="122" t="str">
        <f>IF('Auswertung Mädchen'!D175="","",'Auswertung Mädchen'!D175)</f>
        <v/>
      </c>
      <c r="C165" s="122" t="str">
        <f>IF('Auswertung Mädchen'!F175="","",'Auswertung Mädchen'!F175)</f>
        <v/>
      </c>
      <c r="D165" s="122" t="str">
        <f>IF('Auswertung Mädchen'!G175="","",'Auswertung Mädchen'!G175)</f>
        <v/>
      </c>
      <c r="E165" s="122" t="str">
        <f>IF('Auswertung Mädchen'!AG175="","",'Auswertung Mädchen'!AG175)</f>
        <v/>
      </c>
      <c r="F165" s="122" t="str">
        <f>IF(E165="","",'Auswertung Mädchen'!$AM$10)</f>
        <v/>
      </c>
    </row>
    <row r="166" spans="1:6" x14ac:dyDescent="0.2">
      <c r="A166" s="122" t="str">
        <f>IF('Auswertung Mädchen'!E176="","",'Auswertung Mädchen'!E176)</f>
        <v/>
      </c>
      <c r="B166" s="122" t="str">
        <f>IF('Auswertung Mädchen'!D176="","",'Auswertung Mädchen'!D176)</f>
        <v/>
      </c>
      <c r="C166" s="122" t="str">
        <f>IF('Auswertung Mädchen'!F176="","",'Auswertung Mädchen'!F176)</f>
        <v/>
      </c>
      <c r="D166" s="122" t="str">
        <f>IF('Auswertung Mädchen'!G176="","",'Auswertung Mädchen'!G176)</f>
        <v/>
      </c>
      <c r="E166" s="122" t="str">
        <f>IF('Auswertung Mädchen'!AG176="","",'Auswertung Mädchen'!AG176)</f>
        <v/>
      </c>
      <c r="F166" s="122" t="str">
        <f>IF(E166="","",'Auswertung Mädchen'!$AM$10)</f>
        <v/>
      </c>
    </row>
    <row r="167" spans="1:6" x14ac:dyDescent="0.2">
      <c r="A167" s="122" t="str">
        <f>IF('Auswertung Mädchen'!E177="","",'Auswertung Mädchen'!E177)</f>
        <v/>
      </c>
      <c r="B167" s="122" t="str">
        <f>IF('Auswertung Mädchen'!D177="","",'Auswertung Mädchen'!D177)</f>
        <v/>
      </c>
      <c r="C167" s="122" t="str">
        <f>IF('Auswertung Mädchen'!F177="","",'Auswertung Mädchen'!F177)</f>
        <v/>
      </c>
      <c r="D167" s="122" t="str">
        <f>IF('Auswertung Mädchen'!G177="","",'Auswertung Mädchen'!G177)</f>
        <v/>
      </c>
      <c r="E167" s="122" t="str">
        <f>IF('Auswertung Mädchen'!AG177="","",'Auswertung Mädchen'!AG177)</f>
        <v/>
      </c>
      <c r="F167" s="122" t="str">
        <f>IF(E167="","",'Auswertung Mädchen'!$AM$10)</f>
        <v/>
      </c>
    </row>
    <row r="168" spans="1:6" x14ac:dyDescent="0.2">
      <c r="A168" s="122" t="str">
        <f>IF('Auswertung Mädchen'!E178="","",'Auswertung Mädchen'!E178)</f>
        <v/>
      </c>
      <c r="B168" s="122" t="str">
        <f>IF('Auswertung Mädchen'!D178="","",'Auswertung Mädchen'!D178)</f>
        <v/>
      </c>
      <c r="C168" s="122" t="str">
        <f>IF('Auswertung Mädchen'!F178="","",'Auswertung Mädchen'!F178)</f>
        <v/>
      </c>
      <c r="D168" s="122" t="str">
        <f>IF('Auswertung Mädchen'!G178="","",'Auswertung Mädchen'!G178)</f>
        <v/>
      </c>
      <c r="E168" s="122" t="str">
        <f>IF('Auswertung Mädchen'!AG178="","",'Auswertung Mädchen'!AG178)</f>
        <v/>
      </c>
      <c r="F168" s="122" t="str">
        <f>IF(E168="","",'Auswertung Mädchen'!$AM$10)</f>
        <v/>
      </c>
    </row>
    <row r="169" spans="1:6" x14ac:dyDescent="0.2">
      <c r="A169" s="122" t="str">
        <f>IF('Auswertung Mädchen'!E179="","",'Auswertung Mädchen'!E179)</f>
        <v/>
      </c>
      <c r="B169" s="122" t="str">
        <f>IF('Auswertung Mädchen'!D179="","",'Auswertung Mädchen'!D179)</f>
        <v/>
      </c>
      <c r="C169" s="122" t="str">
        <f>IF('Auswertung Mädchen'!F179="","",'Auswertung Mädchen'!F179)</f>
        <v/>
      </c>
      <c r="D169" s="122" t="str">
        <f>IF('Auswertung Mädchen'!G179="","",'Auswertung Mädchen'!G179)</f>
        <v/>
      </c>
      <c r="E169" s="122" t="str">
        <f>IF('Auswertung Mädchen'!AG179="","",'Auswertung Mädchen'!AG179)</f>
        <v/>
      </c>
      <c r="F169" s="122" t="str">
        <f>IF(E169="","",'Auswertung Mädchen'!$AM$10)</f>
        <v/>
      </c>
    </row>
    <row r="170" spans="1:6" x14ac:dyDescent="0.2">
      <c r="A170" s="122" t="str">
        <f>IF('Auswertung Mädchen'!E180="","",'Auswertung Mädchen'!E180)</f>
        <v/>
      </c>
      <c r="B170" s="122" t="str">
        <f>IF('Auswertung Mädchen'!D180="","",'Auswertung Mädchen'!D180)</f>
        <v/>
      </c>
      <c r="C170" s="122" t="str">
        <f>IF('Auswertung Mädchen'!F180="","",'Auswertung Mädchen'!F180)</f>
        <v/>
      </c>
      <c r="D170" s="122" t="str">
        <f>IF('Auswertung Mädchen'!G180="","",'Auswertung Mädchen'!G180)</f>
        <v/>
      </c>
      <c r="E170" s="122" t="str">
        <f>IF('Auswertung Mädchen'!AG180="","",'Auswertung Mädchen'!AG180)</f>
        <v/>
      </c>
      <c r="F170" s="122" t="str">
        <f>IF(E170="","",'Auswertung Mädchen'!$AM$10)</f>
        <v/>
      </c>
    </row>
    <row r="171" spans="1:6" x14ac:dyDescent="0.2">
      <c r="A171" s="122" t="str">
        <f>IF('Auswertung Mädchen'!E181="","",'Auswertung Mädchen'!E181)</f>
        <v/>
      </c>
      <c r="B171" s="122" t="str">
        <f>IF('Auswertung Mädchen'!D181="","",'Auswertung Mädchen'!D181)</f>
        <v/>
      </c>
      <c r="C171" s="122" t="str">
        <f>IF('Auswertung Mädchen'!F181="","",'Auswertung Mädchen'!F181)</f>
        <v/>
      </c>
      <c r="D171" s="122" t="str">
        <f>IF('Auswertung Mädchen'!G181="","",'Auswertung Mädchen'!G181)</f>
        <v/>
      </c>
      <c r="E171" s="122" t="str">
        <f>IF('Auswertung Mädchen'!AG181="","",'Auswertung Mädchen'!AG181)</f>
        <v/>
      </c>
      <c r="F171" s="122" t="str">
        <f>IF(E171="","",'Auswertung Mädchen'!$AM$10)</f>
        <v/>
      </c>
    </row>
    <row r="172" spans="1:6" x14ac:dyDescent="0.2">
      <c r="A172" s="122" t="str">
        <f>IF('Auswertung Mädchen'!E182="","",'Auswertung Mädchen'!E182)</f>
        <v/>
      </c>
      <c r="B172" s="122" t="str">
        <f>IF('Auswertung Mädchen'!D182="","",'Auswertung Mädchen'!D182)</f>
        <v/>
      </c>
      <c r="C172" s="122" t="str">
        <f>IF('Auswertung Mädchen'!F182="","",'Auswertung Mädchen'!F182)</f>
        <v/>
      </c>
      <c r="D172" s="122" t="str">
        <f>IF('Auswertung Mädchen'!G182="","",'Auswertung Mädchen'!G182)</f>
        <v/>
      </c>
      <c r="E172" s="122" t="str">
        <f>IF('Auswertung Mädchen'!AG182="","",'Auswertung Mädchen'!AG182)</f>
        <v/>
      </c>
      <c r="F172" s="122" t="str">
        <f>IF(E172="","",'Auswertung Mädchen'!$AM$10)</f>
        <v/>
      </c>
    </row>
    <row r="173" spans="1:6" x14ac:dyDescent="0.2">
      <c r="A173" s="122" t="str">
        <f>IF('Auswertung Mädchen'!E183="","",'Auswertung Mädchen'!E183)</f>
        <v/>
      </c>
      <c r="B173" s="122" t="str">
        <f>IF('Auswertung Mädchen'!D183="","",'Auswertung Mädchen'!D183)</f>
        <v/>
      </c>
      <c r="C173" s="122" t="str">
        <f>IF('Auswertung Mädchen'!F183="","",'Auswertung Mädchen'!F183)</f>
        <v/>
      </c>
      <c r="D173" s="122" t="str">
        <f>IF('Auswertung Mädchen'!G183="","",'Auswertung Mädchen'!G183)</f>
        <v/>
      </c>
      <c r="E173" s="122" t="str">
        <f>IF('Auswertung Mädchen'!AG183="","",'Auswertung Mädchen'!AG183)</f>
        <v/>
      </c>
      <c r="F173" s="122" t="str">
        <f>IF(E173="","",'Auswertung Mädchen'!$AM$10)</f>
        <v/>
      </c>
    </row>
    <row r="174" spans="1:6" x14ac:dyDescent="0.2">
      <c r="A174" s="122" t="str">
        <f>IF('Auswertung Mädchen'!E184="","",'Auswertung Mädchen'!E184)</f>
        <v/>
      </c>
      <c r="B174" s="122" t="str">
        <f>IF('Auswertung Mädchen'!D184="","",'Auswertung Mädchen'!D184)</f>
        <v/>
      </c>
      <c r="C174" s="122" t="str">
        <f>IF('Auswertung Mädchen'!F184="","",'Auswertung Mädchen'!F184)</f>
        <v/>
      </c>
      <c r="D174" s="122" t="str">
        <f>IF('Auswertung Mädchen'!G184="","",'Auswertung Mädchen'!G184)</f>
        <v/>
      </c>
      <c r="E174" s="122" t="str">
        <f>IF('Auswertung Mädchen'!AG184="","",'Auswertung Mädchen'!AG184)</f>
        <v/>
      </c>
      <c r="F174" s="122" t="str">
        <f>IF(E174="","",'Auswertung Mädchen'!$AM$10)</f>
        <v/>
      </c>
    </row>
    <row r="175" spans="1:6" x14ac:dyDescent="0.2">
      <c r="A175" s="122" t="str">
        <f>IF('Auswertung Mädchen'!E185="","",'Auswertung Mädchen'!E185)</f>
        <v/>
      </c>
      <c r="B175" s="122" t="str">
        <f>IF('Auswertung Mädchen'!D185="","",'Auswertung Mädchen'!D185)</f>
        <v/>
      </c>
      <c r="C175" s="122" t="str">
        <f>IF('Auswertung Mädchen'!F185="","",'Auswertung Mädchen'!F185)</f>
        <v/>
      </c>
      <c r="D175" s="122" t="str">
        <f>IF('Auswertung Mädchen'!G185="","",'Auswertung Mädchen'!G185)</f>
        <v/>
      </c>
      <c r="E175" s="122" t="str">
        <f>IF('Auswertung Mädchen'!AG185="","",'Auswertung Mädchen'!AG185)</f>
        <v/>
      </c>
      <c r="F175" s="122" t="str">
        <f>IF(E175="","",'Auswertung Mädchen'!$AM$10)</f>
        <v/>
      </c>
    </row>
    <row r="176" spans="1:6" x14ac:dyDescent="0.2">
      <c r="A176" s="122" t="str">
        <f>IF('Auswertung Mädchen'!E186="","",'Auswertung Mädchen'!E186)</f>
        <v/>
      </c>
      <c r="B176" s="122" t="str">
        <f>IF('Auswertung Mädchen'!D186="","",'Auswertung Mädchen'!D186)</f>
        <v/>
      </c>
      <c r="C176" s="122" t="str">
        <f>IF('Auswertung Mädchen'!F186="","",'Auswertung Mädchen'!F186)</f>
        <v/>
      </c>
      <c r="D176" s="122" t="str">
        <f>IF('Auswertung Mädchen'!G186="","",'Auswertung Mädchen'!G186)</f>
        <v/>
      </c>
      <c r="E176" s="122" t="str">
        <f>IF('Auswertung Mädchen'!AG186="","",'Auswertung Mädchen'!AG186)</f>
        <v/>
      </c>
      <c r="F176" s="122" t="str">
        <f>IF(E176="","",'Auswertung Mädchen'!$AM$10)</f>
        <v/>
      </c>
    </row>
    <row r="177" spans="1:6" x14ac:dyDescent="0.2">
      <c r="A177" s="122" t="str">
        <f>IF('Auswertung Mädchen'!E187="","",'Auswertung Mädchen'!E187)</f>
        <v/>
      </c>
      <c r="B177" s="122" t="str">
        <f>IF('Auswertung Mädchen'!D187="","",'Auswertung Mädchen'!D187)</f>
        <v/>
      </c>
      <c r="C177" s="122" t="str">
        <f>IF('Auswertung Mädchen'!F187="","",'Auswertung Mädchen'!F187)</f>
        <v/>
      </c>
      <c r="D177" s="122" t="str">
        <f>IF('Auswertung Mädchen'!G187="","",'Auswertung Mädchen'!G187)</f>
        <v/>
      </c>
      <c r="E177" s="122" t="str">
        <f>IF('Auswertung Mädchen'!AG187="","",'Auswertung Mädchen'!AG187)</f>
        <v/>
      </c>
      <c r="F177" s="122" t="str">
        <f>IF(E177="","",'Auswertung Mädchen'!$AM$10)</f>
        <v/>
      </c>
    </row>
    <row r="178" spans="1:6" x14ac:dyDescent="0.2">
      <c r="A178" s="122" t="str">
        <f>IF('Auswertung Mädchen'!E188="","",'Auswertung Mädchen'!E188)</f>
        <v/>
      </c>
      <c r="B178" s="122" t="str">
        <f>IF('Auswertung Mädchen'!D188="","",'Auswertung Mädchen'!D188)</f>
        <v/>
      </c>
      <c r="C178" s="122" t="str">
        <f>IF('Auswertung Mädchen'!F188="","",'Auswertung Mädchen'!F188)</f>
        <v/>
      </c>
      <c r="D178" s="122" t="str">
        <f>IF('Auswertung Mädchen'!G188="","",'Auswertung Mädchen'!G188)</f>
        <v/>
      </c>
      <c r="E178" s="122" t="str">
        <f>IF('Auswertung Mädchen'!AG188="","",'Auswertung Mädchen'!AG188)</f>
        <v/>
      </c>
      <c r="F178" s="122" t="str">
        <f>IF(E178="","",'Auswertung Mädchen'!$AM$10)</f>
        <v/>
      </c>
    </row>
    <row r="179" spans="1:6" x14ac:dyDescent="0.2">
      <c r="A179" s="122" t="str">
        <f>IF('Auswertung Mädchen'!E189="","",'Auswertung Mädchen'!E189)</f>
        <v/>
      </c>
      <c r="B179" s="122" t="str">
        <f>IF('Auswertung Mädchen'!D189="","",'Auswertung Mädchen'!D189)</f>
        <v/>
      </c>
      <c r="C179" s="122" t="str">
        <f>IF('Auswertung Mädchen'!F189="","",'Auswertung Mädchen'!F189)</f>
        <v/>
      </c>
      <c r="D179" s="122" t="str">
        <f>IF('Auswertung Mädchen'!G189="","",'Auswertung Mädchen'!G189)</f>
        <v/>
      </c>
      <c r="E179" s="122" t="str">
        <f>IF('Auswertung Mädchen'!AG189="","",'Auswertung Mädchen'!AG189)</f>
        <v/>
      </c>
      <c r="F179" s="122" t="str">
        <f>IF(E179="","",'Auswertung Mädchen'!$AM$10)</f>
        <v/>
      </c>
    </row>
    <row r="180" spans="1:6" x14ac:dyDescent="0.2">
      <c r="A180" s="122" t="str">
        <f>IF('Auswertung Mädchen'!E190="","",'Auswertung Mädchen'!E190)</f>
        <v/>
      </c>
      <c r="B180" s="122" t="str">
        <f>IF('Auswertung Mädchen'!D190="","",'Auswertung Mädchen'!D190)</f>
        <v/>
      </c>
      <c r="C180" s="122" t="str">
        <f>IF('Auswertung Mädchen'!F190="","",'Auswertung Mädchen'!F190)</f>
        <v/>
      </c>
      <c r="D180" s="122" t="str">
        <f>IF('Auswertung Mädchen'!G190="","",'Auswertung Mädchen'!G190)</f>
        <v/>
      </c>
      <c r="E180" s="122" t="str">
        <f>IF('Auswertung Mädchen'!AG190="","",'Auswertung Mädchen'!AG190)</f>
        <v/>
      </c>
      <c r="F180" s="122" t="str">
        <f>IF(E180="","",'Auswertung Mädchen'!$AM$10)</f>
        <v/>
      </c>
    </row>
    <row r="181" spans="1:6" x14ac:dyDescent="0.2">
      <c r="A181" s="122" t="str">
        <f>IF('Auswertung Mädchen'!E191="","",'Auswertung Mädchen'!E191)</f>
        <v/>
      </c>
      <c r="B181" s="122" t="str">
        <f>IF('Auswertung Mädchen'!D191="","",'Auswertung Mädchen'!D191)</f>
        <v/>
      </c>
      <c r="C181" s="122" t="str">
        <f>IF('Auswertung Mädchen'!F191="","",'Auswertung Mädchen'!F191)</f>
        <v/>
      </c>
      <c r="D181" s="122" t="str">
        <f>IF('Auswertung Mädchen'!G191="","",'Auswertung Mädchen'!G191)</f>
        <v/>
      </c>
      <c r="E181" s="122" t="str">
        <f>IF('Auswertung Mädchen'!AG191="","",'Auswertung Mädchen'!AG191)</f>
        <v/>
      </c>
      <c r="F181" s="122" t="str">
        <f>IF(E181="","",'Auswertung Mädchen'!$AM$10)</f>
        <v/>
      </c>
    </row>
    <row r="182" spans="1:6" x14ac:dyDescent="0.2">
      <c r="A182" s="122" t="str">
        <f>IF('Auswertung Mädchen'!E192="","",'Auswertung Mädchen'!E192)</f>
        <v/>
      </c>
      <c r="B182" s="122" t="str">
        <f>IF('Auswertung Mädchen'!D192="","",'Auswertung Mädchen'!D192)</f>
        <v/>
      </c>
      <c r="C182" s="122" t="str">
        <f>IF('Auswertung Mädchen'!F192="","",'Auswertung Mädchen'!F192)</f>
        <v/>
      </c>
      <c r="D182" s="122" t="str">
        <f>IF('Auswertung Mädchen'!G192="","",'Auswertung Mädchen'!G192)</f>
        <v/>
      </c>
      <c r="E182" s="122" t="str">
        <f>IF('Auswertung Mädchen'!AG192="","",'Auswertung Mädchen'!AG192)</f>
        <v/>
      </c>
      <c r="F182" s="122" t="str">
        <f>IF(E182="","",'Auswertung Mädchen'!$AM$10)</f>
        <v/>
      </c>
    </row>
    <row r="183" spans="1:6" x14ac:dyDescent="0.2">
      <c r="A183" s="122" t="str">
        <f>IF('Auswertung Mädchen'!E193="","",'Auswertung Mädchen'!E193)</f>
        <v/>
      </c>
      <c r="B183" s="122" t="str">
        <f>IF('Auswertung Mädchen'!D193="","",'Auswertung Mädchen'!D193)</f>
        <v/>
      </c>
      <c r="C183" s="122" t="str">
        <f>IF('Auswertung Mädchen'!F193="","",'Auswertung Mädchen'!F193)</f>
        <v/>
      </c>
      <c r="D183" s="122" t="str">
        <f>IF('Auswertung Mädchen'!G193="","",'Auswertung Mädchen'!G193)</f>
        <v/>
      </c>
      <c r="E183" s="122" t="str">
        <f>IF('Auswertung Mädchen'!AG193="","",'Auswertung Mädchen'!AG193)</f>
        <v/>
      </c>
      <c r="F183" s="122" t="str">
        <f>IF(E183="","",'Auswertung Mädchen'!$AM$10)</f>
        <v/>
      </c>
    </row>
    <row r="184" spans="1:6" x14ac:dyDescent="0.2">
      <c r="A184" s="122" t="str">
        <f>IF('Auswertung Mädchen'!E194="","",'Auswertung Mädchen'!E194)</f>
        <v/>
      </c>
      <c r="B184" s="122" t="str">
        <f>IF('Auswertung Mädchen'!D194="","",'Auswertung Mädchen'!D194)</f>
        <v/>
      </c>
      <c r="C184" s="122" t="str">
        <f>IF('Auswertung Mädchen'!F194="","",'Auswertung Mädchen'!F194)</f>
        <v/>
      </c>
      <c r="D184" s="122" t="str">
        <f>IF('Auswertung Mädchen'!G194="","",'Auswertung Mädchen'!G194)</f>
        <v/>
      </c>
      <c r="E184" s="122" t="str">
        <f>IF('Auswertung Mädchen'!AG194="","",'Auswertung Mädchen'!AG194)</f>
        <v/>
      </c>
      <c r="F184" s="122" t="str">
        <f>IF(E184="","",'Auswertung Mädchen'!$AM$10)</f>
        <v/>
      </c>
    </row>
    <row r="185" spans="1:6" x14ac:dyDescent="0.2">
      <c r="A185" s="122" t="str">
        <f>IF('Auswertung Mädchen'!E195="","",'Auswertung Mädchen'!E195)</f>
        <v/>
      </c>
      <c r="B185" s="122" t="str">
        <f>IF('Auswertung Mädchen'!D195="","",'Auswertung Mädchen'!D195)</f>
        <v/>
      </c>
      <c r="C185" s="122" t="str">
        <f>IF('Auswertung Mädchen'!F195="","",'Auswertung Mädchen'!F195)</f>
        <v/>
      </c>
      <c r="D185" s="122" t="str">
        <f>IF('Auswertung Mädchen'!G195="","",'Auswertung Mädchen'!G195)</f>
        <v/>
      </c>
      <c r="E185" s="122" t="str">
        <f>IF('Auswertung Mädchen'!AG195="","",'Auswertung Mädchen'!AG195)</f>
        <v/>
      </c>
      <c r="F185" s="122" t="str">
        <f>IF(E185="","",'Auswertung Mädchen'!$AM$10)</f>
        <v/>
      </c>
    </row>
    <row r="186" spans="1:6" x14ac:dyDescent="0.2">
      <c r="A186" s="122" t="str">
        <f>IF('Auswertung Mädchen'!E196="","",'Auswertung Mädchen'!E196)</f>
        <v/>
      </c>
      <c r="B186" s="122" t="str">
        <f>IF('Auswertung Mädchen'!D196="","",'Auswertung Mädchen'!D196)</f>
        <v/>
      </c>
      <c r="C186" s="122" t="str">
        <f>IF('Auswertung Mädchen'!F196="","",'Auswertung Mädchen'!F196)</f>
        <v/>
      </c>
      <c r="D186" s="122" t="str">
        <f>IF('Auswertung Mädchen'!G196="","",'Auswertung Mädchen'!G196)</f>
        <v/>
      </c>
      <c r="E186" s="122" t="str">
        <f>IF('Auswertung Mädchen'!AG196="","",'Auswertung Mädchen'!AG196)</f>
        <v/>
      </c>
      <c r="F186" s="122" t="str">
        <f>IF(E186="","",'Auswertung Mädchen'!$AM$10)</f>
        <v/>
      </c>
    </row>
    <row r="187" spans="1:6" x14ac:dyDescent="0.2">
      <c r="A187" s="122" t="str">
        <f>IF('Auswertung Mädchen'!E197="","",'Auswertung Mädchen'!E197)</f>
        <v/>
      </c>
      <c r="B187" s="122" t="str">
        <f>IF('Auswertung Mädchen'!D197="","",'Auswertung Mädchen'!D197)</f>
        <v/>
      </c>
      <c r="C187" s="122" t="str">
        <f>IF('Auswertung Mädchen'!F197="","",'Auswertung Mädchen'!F197)</f>
        <v/>
      </c>
      <c r="D187" s="122" t="str">
        <f>IF('Auswertung Mädchen'!G197="","",'Auswertung Mädchen'!G197)</f>
        <v/>
      </c>
      <c r="E187" s="122" t="str">
        <f>IF('Auswertung Mädchen'!AG197="","",'Auswertung Mädchen'!AG197)</f>
        <v/>
      </c>
      <c r="F187" s="122" t="str">
        <f>IF(E187="","",'Auswertung Mädchen'!$AM$10)</f>
        <v/>
      </c>
    </row>
    <row r="188" spans="1:6" x14ac:dyDescent="0.2">
      <c r="A188" s="122" t="str">
        <f>IF('Auswertung Mädchen'!E198="","",'Auswertung Mädchen'!E198)</f>
        <v/>
      </c>
      <c r="B188" s="122" t="str">
        <f>IF('Auswertung Mädchen'!D198="","",'Auswertung Mädchen'!D198)</f>
        <v/>
      </c>
      <c r="C188" s="122" t="str">
        <f>IF('Auswertung Mädchen'!F198="","",'Auswertung Mädchen'!F198)</f>
        <v/>
      </c>
      <c r="D188" s="122" t="str">
        <f>IF('Auswertung Mädchen'!G198="","",'Auswertung Mädchen'!G198)</f>
        <v/>
      </c>
      <c r="E188" s="122" t="str">
        <f>IF('Auswertung Mädchen'!AG198="","",'Auswertung Mädchen'!AG198)</f>
        <v/>
      </c>
      <c r="F188" s="122" t="str">
        <f>IF(E188="","",'Auswertung Mädchen'!$AM$10)</f>
        <v/>
      </c>
    </row>
    <row r="189" spans="1:6" x14ac:dyDescent="0.2">
      <c r="A189" s="122" t="str">
        <f>IF('Auswertung Mädchen'!E199="","",'Auswertung Mädchen'!E199)</f>
        <v/>
      </c>
      <c r="B189" s="122" t="str">
        <f>IF('Auswertung Mädchen'!D199="","",'Auswertung Mädchen'!D199)</f>
        <v/>
      </c>
      <c r="C189" s="122" t="str">
        <f>IF('Auswertung Mädchen'!F199="","",'Auswertung Mädchen'!F199)</f>
        <v/>
      </c>
      <c r="D189" s="122" t="str">
        <f>IF('Auswertung Mädchen'!G199="","",'Auswertung Mädchen'!G199)</f>
        <v/>
      </c>
      <c r="E189" s="122" t="str">
        <f>IF('Auswertung Mädchen'!AG199="","",'Auswertung Mädchen'!AG199)</f>
        <v/>
      </c>
      <c r="F189" s="122" t="str">
        <f>IF(E189="","",'Auswertung Mädchen'!$AM$10)</f>
        <v/>
      </c>
    </row>
    <row r="190" spans="1:6" x14ac:dyDescent="0.2">
      <c r="A190" s="122" t="str">
        <f>IF('Auswertung Mädchen'!E200="","",'Auswertung Mädchen'!E200)</f>
        <v/>
      </c>
      <c r="B190" s="122" t="str">
        <f>IF('Auswertung Mädchen'!D200="","",'Auswertung Mädchen'!D200)</f>
        <v/>
      </c>
      <c r="C190" s="122" t="str">
        <f>IF('Auswertung Mädchen'!F200="","",'Auswertung Mädchen'!F200)</f>
        <v/>
      </c>
      <c r="D190" s="122" t="str">
        <f>IF('Auswertung Mädchen'!G200="","",'Auswertung Mädchen'!G200)</f>
        <v/>
      </c>
      <c r="E190" s="122" t="str">
        <f>IF('Auswertung Mädchen'!AG200="","",'Auswertung Mädchen'!AG200)</f>
        <v/>
      </c>
      <c r="F190" s="122" t="str">
        <f>IF(E190="","",'Auswertung Mädchen'!$AM$10)</f>
        <v/>
      </c>
    </row>
    <row r="191" spans="1:6" x14ac:dyDescent="0.2">
      <c r="A191" s="122" t="str">
        <f>IF('Auswertung Mädchen'!E201="","",'Auswertung Mädchen'!E201)</f>
        <v/>
      </c>
      <c r="B191" s="122" t="str">
        <f>IF('Auswertung Mädchen'!D201="","",'Auswertung Mädchen'!D201)</f>
        <v/>
      </c>
      <c r="C191" s="122" t="str">
        <f>IF('Auswertung Mädchen'!F201="","",'Auswertung Mädchen'!F201)</f>
        <v/>
      </c>
      <c r="D191" s="122" t="str">
        <f>IF('Auswertung Mädchen'!G201="","",'Auswertung Mädchen'!G201)</f>
        <v/>
      </c>
      <c r="E191" s="122" t="str">
        <f>IF('Auswertung Mädchen'!AG201="","",'Auswertung Mädchen'!AG201)</f>
        <v/>
      </c>
      <c r="F191" s="122" t="str">
        <f>IF(E191="","",'Auswertung Mädchen'!$AM$10)</f>
        <v/>
      </c>
    </row>
    <row r="192" spans="1:6" x14ac:dyDescent="0.2">
      <c r="A192" s="122" t="str">
        <f>IF('Auswertung Mädchen'!E202="","",'Auswertung Mädchen'!E202)</f>
        <v/>
      </c>
      <c r="B192" s="122" t="str">
        <f>IF('Auswertung Mädchen'!D202="","",'Auswertung Mädchen'!D202)</f>
        <v/>
      </c>
      <c r="C192" s="122" t="str">
        <f>IF('Auswertung Mädchen'!F202="","",'Auswertung Mädchen'!F202)</f>
        <v/>
      </c>
      <c r="D192" s="122" t="str">
        <f>IF('Auswertung Mädchen'!G202="","",'Auswertung Mädchen'!G202)</f>
        <v/>
      </c>
      <c r="E192" s="122" t="str">
        <f>IF('Auswertung Mädchen'!AG202="","",'Auswertung Mädchen'!AG202)</f>
        <v/>
      </c>
      <c r="F192" s="122" t="str">
        <f>IF(E192="","",'Auswertung Mädchen'!$AM$10)</f>
        <v/>
      </c>
    </row>
    <row r="193" spans="1:6" x14ac:dyDescent="0.2">
      <c r="A193" s="122" t="str">
        <f>IF('Auswertung Mädchen'!E203="","",'Auswertung Mädchen'!E203)</f>
        <v/>
      </c>
      <c r="B193" s="122" t="str">
        <f>IF('Auswertung Mädchen'!D203="","",'Auswertung Mädchen'!D203)</f>
        <v/>
      </c>
      <c r="C193" s="122" t="str">
        <f>IF('Auswertung Mädchen'!F203="","",'Auswertung Mädchen'!F203)</f>
        <v/>
      </c>
      <c r="D193" s="122" t="str">
        <f>IF('Auswertung Mädchen'!G203="","",'Auswertung Mädchen'!G203)</f>
        <v/>
      </c>
      <c r="E193" s="122" t="str">
        <f>IF('Auswertung Mädchen'!AG203="","",'Auswertung Mädchen'!AG203)</f>
        <v/>
      </c>
      <c r="F193" s="122" t="str">
        <f>IF(E193="","",'Auswertung Mädchen'!$AM$10)</f>
        <v/>
      </c>
    </row>
    <row r="194" spans="1:6" x14ac:dyDescent="0.2">
      <c r="A194" s="122" t="str">
        <f>IF('Auswertung Mädchen'!E204="","",'Auswertung Mädchen'!E204)</f>
        <v/>
      </c>
      <c r="B194" s="122" t="str">
        <f>IF('Auswertung Mädchen'!D204="","",'Auswertung Mädchen'!D204)</f>
        <v/>
      </c>
      <c r="C194" s="122" t="str">
        <f>IF('Auswertung Mädchen'!F204="","",'Auswertung Mädchen'!F204)</f>
        <v/>
      </c>
      <c r="D194" s="122" t="str">
        <f>IF('Auswertung Mädchen'!G204="","",'Auswertung Mädchen'!G204)</f>
        <v/>
      </c>
      <c r="E194" s="122" t="str">
        <f>IF('Auswertung Mädchen'!AG204="","",'Auswertung Mädchen'!AG204)</f>
        <v/>
      </c>
      <c r="F194" s="122" t="str">
        <f>IF(E194="","",'Auswertung Mädchen'!$AM$10)</f>
        <v/>
      </c>
    </row>
    <row r="195" spans="1:6" x14ac:dyDescent="0.2">
      <c r="A195" s="122" t="str">
        <f>IF('Auswertung Mädchen'!E205="","",'Auswertung Mädchen'!E205)</f>
        <v/>
      </c>
      <c r="B195" s="122" t="str">
        <f>IF('Auswertung Mädchen'!D205="","",'Auswertung Mädchen'!D205)</f>
        <v/>
      </c>
      <c r="C195" s="122" t="str">
        <f>IF('Auswertung Mädchen'!F205="","",'Auswertung Mädchen'!F205)</f>
        <v/>
      </c>
      <c r="D195" s="122" t="str">
        <f>IF('Auswertung Mädchen'!G205="","",'Auswertung Mädchen'!G205)</f>
        <v/>
      </c>
      <c r="E195" s="122" t="str">
        <f>IF('Auswertung Mädchen'!AG205="","",'Auswertung Mädchen'!AG205)</f>
        <v/>
      </c>
      <c r="F195" s="122" t="str">
        <f>IF(E195="","",'Auswertung Mädchen'!$AM$10)</f>
        <v/>
      </c>
    </row>
    <row r="196" spans="1:6" x14ac:dyDescent="0.2">
      <c r="A196" s="122" t="str">
        <f>IF('Auswertung Mädchen'!E206="","",'Auswertung Mädchen'!E206)</f>
        <v/>
      </c>
      <c r="B196" s="122" t="str">
        <f>IF('Auswertung Mädchen'!D206="","",'Auswertung Mädchen'!D206)</f>
        <v/>
      </c>
      <c r="C196" s="122" t="str">
        <f>IF('Auswertung Mädchen'!F206="","",'Auswertung Mädchen'!F206)</f>
        <v/>
      </c>
      <c r="D196" s="122" t="str">
        <f>IF('Auswertung Mädchen'!G206="","",'Auswertung Mädchen'!G206)</f>
        <v/>
      </c>
      <c r="E196" s="122" t="str">
        <f>IF('Auswertung Mädchen'!AG206="","",'Auswertung Mädchen'!AG206)</f>
        <v/>
      </c>
      <c r="F196" s="122" t="str">
        <f>IF(E196="","",'Auswertung Mädchen'!$AM$10)</f>
        <v/>
      </c>
    </row>
    <row r="197" spans="1:6" x14ac:dyDescent="0.2">
      <c r="A197" s="122" t="str">
        <f>IF('Auswertung Mädchen'!E207="","",'Auswertung Mädchen'!E207)</f>
        <v/>
      </c>
      <c r="B197" s="122" t="str">
        <f>IF('Auswertung Mädchen'!D207="","",'Auswertung Mädchen'!D207)</f>
        <v/>
      </c>
      <c r="C197" s="122" t="str">
        <f>IF('Auswertung Mädchen'!F207="","",'Auswertung Mädchen'!F207)</f>
        <v/>
      </c>
      <c r="D197" s="122" t="str">
        <f>IF('Auswertung Mädchen'!G207="","",'Auswertung Mädchen'!G207)</f>
        <v/>
      </c>
      <c r="E197" s="122" t="str">
        <f>IF('Auswertung Mädchen'!AG207="","",'Auswertung Mädchen'!AG207)</f>
        <v/>
      </c>
      <c r="F197" s="122" t="str">
        <f>IF(E197="","",'Auswertung Mädchen'!$AM$10)</f>
        <v/>
      </c>
    </row>
    <row r="198" spans="1:6" x14ac:dyDescent="0.2">
      <c r="A198" s="122" t="str">
        <f>IF('Auswertung Mädchen'!E208="","",'Auswertung Mädchen'!E208)</f>
        <v/>
      </c>
      <c r="B198" s="122" t="str">
        <f>IF('Auswertung Mädchen'!D208="","",'Auswertung Mädchen'!D208)</f>
        <v/>
      </c>
      <c r="C198" s="122" t="str">
        <f>IF('Auswertung Mädchen'!F208="","",'Auswertung Mädchen'!F208)</f>
        <v/>
      </c>
      <c r="D198" s="122" t="str">
        <f>IF('Auswertung Mädchen'!G208="","",'Auswertung Mädchen'!G208)</f>
        <v/>
      </c>
      <c r="E198" s="122" t="str">
        <f>IF('Auswertung Mädchen'!AG208="","",'Auswertung Mädchen'!AG208)</f>
        <v/>
      </c>
      <c r="F198" s="122" t="str">
        <f>IF(E198="","",'Auswertung Mädchen'!$AM$10)</f>
        <v/>
      </c>
    </row>
    <row r="199" spans="1:6" x14ac:dyDescent="0.2">
      <c r="A199" s="122" t="str">
        <f>IF('Auswertung Mädchen'!E209="","",'Auswertung Mädchen'!E209)</f>
        <v/>
      </c>
      <c r="B199" s="122" t="str">
        <f>IF('Auswertung Mädchen'!D209="","",'Auswertung Mädchen'!D209)</f>
        <v/>
      </c>
      <c r="C199" s="122" t="str">
        <f>IF('Auswertung Mädchen'!F209="","",'Auswertung Mädchen'!F209)</f>
        <v/>
      </c>
      <c r="D199" s="122" t="str">
        <f>IF('Auswertung Mädchen'!G209="","",'Auswertung Mädchen'!G209)</f>
        <v/>
      </c>
      <c r="E199" s="122" t="str">
        <f>IF('Auswertung Mädchen'!AG209="","",'Auswertung Mädchen'!AG209)</f>
        <v/>
      </c>
      <c r="F199" s="122" t="str">
        <f>IF(E199="","",'Auswertung Mädchen'!$AM$10)</f>
        <v/>
      </c>
    </row>
    <row r="200" spans="1:6" x14ac:dyDescent="0.2">
      <c r="A200" s="122" t="str">
        <f>IF('Auswertung Mädchen'!E210="","",'Auswertung Mädchen'!E210)</f>
        <v/>
      </c>
      <c r="B200" s="122" t="str">
        <f>IF('Auswertung Mädchen'!D210="","",'Auswertung Mädchen'!D210)</f>
        <v/>
      </c>
      <c r="C200" s="122" t="str">
        <f>IF('Auswertung Mädchen'!F210="","",'Auswertung Mädchen'!F210)</f>
        <v/>
      </c>
      <c r="D200" s="122" t="str">
        <f>IF('Auswertung Mädchen'!G210="","",'Auswertung Mädchen'!G210)</f>
        <v/>
      </c>
      <c r="E200" s="122" t="str">
        <f>IF('Auswertung Mädchen'!AG210="","",'Auswertung Mädchen'!AG210)</f>
        <v/>
      </c>
      <c r="F200" s="122" t="str">
        <f>IF(E200="","",'Auswertung Mädchen'!$AM$10)</f>
        <v/>
      </c>
    </row>
    <row r="201" spans="1:6" x14ac:dyDescent="0.2">
      <c r="A201" s="122" t="str">
        <f>IF('Auswertung Mädchen'!E211="","",'Auswertung Mädchen'!E211)</f>
        <v/>
      </c>
      <c r="B201" s="122" t="str">
        <f>IF('Auswertung Mädchen'!D211="","",'Auswertung Mädchen'!D211)</f>
        <v/>
      </c>
      <c r="C201" s="122" t="str">
        <f>IF('Auswertung Mädchen'!F211="","",'Auswertung Mädchen'!F211)</f>
        <v/>
      </c>
      <c r="D201" s="122" t="str">
        <f>IF('Auswertung Mädchen'!G211="","",'Auswertung Mädchen'!G211)</f>
        <v/>
      </c>
      <c r="E201" s="122" t="str">
        <f>IF('Auswertung Mädchen'!AG211="","",'Auswertung Mädchen'!AG211)</f>
        <v/>
      </c>
      <c r="F201" s="122" t="str">
        <f>IF(E201="","",'Auswertung Mädchen'!$AM$10)</f>
        <v/>
      </c>
    </row>
    <row r="202" spans="1:6" x14ac:dyDescent="0.2">
      <c r="A202" s="122" t="str">
        <f>IF('Auswertung Mädchen'!E212="","",'Auswertung Mädchen'!E212)</f>
        <v/>
      </c>
      <c r="B202" s="122" t="str">
        <f>IF('Auswertung Mädchen'!D212="","",'Auswertung Mädchen'!D212)</f>
        <v/>
      </c>
      <c r="C202" s="122" t="str">
        <f>IF('Auswertung Mädchen'!F212="","",'Auswertung Mädchen'!F212)</f>
        <v/>
      </c>
      <c r="D202" s="122" t="str">
        <f>IF('Auswertung Mädchen'!G212="","",'Auswertung Mädchen'!G212)</f>
        <v/>
      </c>
      <c r="E202" s="122" t="str">
        <f>IF('Auswertung Mädchen'!AG212="","",'Auswertung Mädchen'!AG212)</f>
        <v/>
      </c>
      <c r="F202" s="122" t="str">
        <f>IF(E202="","",'Auswertung Mädchen'!$AM$10)</f>
        <v/>
      </c>
    </row>
    <row r="203" spans="1:6" x14ac:dyDescent="0.2">
      <c r="A203" s="122" t="str">
        <f>IF('Auswertung Mädchen'!E213="","",'Auswertung Mädchen'!E213)</f>
        <v/>
      </c>
      <c r="B203" s="122" t="str">
        <f>IF('Auswertung Mädchen'!D213="","",'Auswertung Mädchen'!D213)</f>
        <v/>
      </c>
      <c r="C203" s="122" t="str">
        <f>IF('Auswertung Mädchen'!F213="","",'Auswertung Mädchen'!F213)</f>
        <v/>
      </c>
      <c r="D203" s="122" t="str">
        <f>IF('Auswertung Mädchen'!G213="","",'Auswertung Mädchen'!G213)</f>
        <v/>
      </c>
      <c r="E203" s="122" t="str">
        <f>IF('Auswertung Mädchen'!AG213="","",'Auswertung Mädchen'!AG213)</f>
        <v/>
      </c>
      <c r="F203" s="122" t="str">
        <f>IF(E203="","",'Auswertung Mädchen'!$AM$10)</f>
        <v/>
      </c>
    </row>
    <row r="204" spans="1:6" x14ac:dyDescent="0.2">
      <c r="A204" s="122" t="str">
        <f>IF('Auswertung Mädchen'!E214="","",'Auswertung Mädchen'!E214)</f>
        <v/>
      </c>
      <c r="B204" s="122" t="str">
        <f>IF('Auswertung Mädchen'!D214="","",'Auswertung Mädchen'!D214)</f>
        <v/>
      </c>
      <c r="C204" s="122" t="str">
        <f>IF('Auswertung Mädchen'!F214="","",'Auswertung Mädchen'!F214)</f>
        <v/>
      </c>
      <c r="D204" s="122" t="str">
        <f>IF('Auswertung Mädchen'!G214="","",'Auswertung Mädchen'!G214)</f>
        <v/>
      </c>
      <c r="E204" s="122" t="str">
        <f>IF('Auswertung Mädchen'!AG214="","",'Auswertung Mädchen'!AG214)</f>
        <v/>
      </c>
      <c r="F204" s="122" t="str">
        <f>IF(E204="","",'Auswertung Mädchen'!$AM$10)</f>
        <v/>
      </c>
    </row>
    <row r="205" spans="1:6" x14ac:dyDescent="0.2">
      <c r="A205" s="122" t="str">
        <f>IF('Auswertung Mädchen'!E215="","",'Auswertung Mädchen'!E215)</f>
        <v/>
      </c>
      <c r="B205" s="122" t="str">
        <f>IF('Auswertung Mädchen'!D215="","",'Auswertung Mädchen'!D215)</f>
        <v/>
      </c>
      <c r="C205" s="122" t="str">
        <f>IF('Auswertung Mädchen'!F215="","",'Auswertung Mädchen'!F215)</f>
        <v/>
      </c>
      <c r="D205" s="122" t="str">
        <f>IF('Auswertung Mädchen'!G215="","",'Auswertung Mädchen'!G215)</f>
        <v/>
      </c>
      <c r="E205" s="122" t="str">
        <f>IF('Auswertung Mädchen'!AG215="","",'Auswertung Mädchen'!AG215)</f>
        <v/>
      </c>
      <c r="F205" s="122" t="str">
        <f>IF(E205="","",'Auswertung Mädchen'!$AM$10)</f>
        <v/>
      </c>
    </row>
    <row r="206" spans="1:6" x14ac:dyDescent="0.2">
      <c r="A206" s="122" t="str">
        <f>IF('Auswertung Mädchen'!E216="","",'Auswertung Mädchen'!E216)</f>
        <v/>
      </c>
      <c r="B206" s="122" t="str">
        <f>IF('Auswertung Mädchen'!D216="","",'Auswertung Mädchen'!D216)</f>
        <v/>
      </c>
      <c r="C206" s="122" t="str">
        <f>IF('Auswertung Mädchen'!F216="","",'Auswertung Mädchen'!F216)</f>
        <v/>
      </c>
      <c r="D206" s="122" t="str">
        <f>IF('Auswertung Mädchen'!G216="","",'Auswertung Mädchen'!G216)</f>
        <v/>
      </c>
      <c r="E206" s="122" t="str">
        <f>IF('Auswertung Mädchen'!AG216="","",'Auswertung Mädchen'!AG216)</f>
        <v/>
      </c>
      <c r="F206" s="122" t="str">
        <f>IF(E206="","",'Auswertung Mädchen'!$AM$10)</f>
        <v/>
      </c>
    </row>
    <row r="207" spans="1:6" x14ac:dyDescent="0.2">
      <c r="A207" s="122" t="str">
        <f>IF('Auswertung Mädchen'!E217="","",'Auswertung Mädchen'!E217)</f>
        <v/>
      </c>
      <c r="B207" s="122" t="str">
        <f>IF('Auswertung Mädchen'!D217="","",'Auswertung Mädchen'!D217)</f>
        <v/>
      </c>
      <c r="C207" s="122" t="str">
        <f>IF('Auswertung Mädchen'!F217="","",'Auswertung Mädchen'!F217)</f>
        <v/>
      </c>
      <c r="D207" s="122" t="str">
        <f>IF('Auswertung Mädchen'!G217="","",'Auswertung Mädchen'!G217)</f>
        <v/>
      </c>
      <c r="E207" s="122" t="str">
        <f>IF('Auswertung Mädchen'!AG217="","",'Auswertung Mädchen'!AG217)</f>
        <v/>
      </c>
      <c r="F207" s="122" t="str">
        <f>IF(E207="","",'Auswertung Mädchen'!$AM$10)</f>
        <v/>
      </c>
    </row>
    <row r="208" spans="1:6" x14ac:dyDescent="0.2">
      <c r="A208" s="122" t="str">
        <f>IF('Auswertung Mädchen'!E218="","",'Auswertung Mädchen'!E218)</f>
        <v/>
      </c>
      <c r="B208" s="122" t="str">
        <f>IF('Auswertung Mädchen'!D218="","",'Auswertung Mädchen'!D218)</f>
        <v/>
      </c>
      <c r="C208" s="122" t="str">
        <f>IF('Auswertung Mädchen'!F218="","",'Auswertung Mädchen'!F218)</f>
        <v/>
      </c>
      <c r="D208" s="122" t="str">
        <f>IF('Auswertung Mädchen'!G218="","",'Auswertung Mädchen'!G218)</f>
        <v/>
      </c>
      <c r="E208" s="122" t="str">
        <f>IF('Auswertung Mädchen'!AG218="","",'Auswertung Mädchen'!AG218)</f>
        <v/>
      </c>
      <c r="F208" s="122" t="str">
        <f>IF(E208="","",'Auswertung Mädchen'!$AM$10)</f>
        <v/>
      </c>
    </row>
    <row r="209" spans="1:6" x14ac:dyDescent="0.2">
      <c r="A209" s="122" t="str">
        <f>IF('Auswertung Mädchen'!E219="","",'Auswertung Mädchen'!E219)</f>
        <v/>
      </c>
      <c r="B209" s="122" t="str">
        <f>IF('Auswertung Mädchen'!D219="","",'Auswertung Mädchen'!D219)</f>
        <v/>
      </c>
      <c r="C209" s="122" t="str">
        <f>IF('Auswertung Mädchen'!F219="","",'Auswertung Mädchen'!F219)</f>
        <v/>
      </c>
      <c r="D209" s="122" t="str">
        <f>IF('Auswertung Mädchen'!G219="","",'Auswertung Mädchen'!G219)</f>
        <v/>
      </c>
      <c r="E209" s="122" t="str">
        <f>IF('Auswertung Mädchen'!AG219="","",'Auswertung Mädchen'!AG219)</f>
        <v/>
      </c>
      <c r="F209" s="122" t="str">
        <f>IF(E209="","",'Auswertung Mädchen'!$AM$10)</f>
        <v/>
      </c>
    </row>
    <row r="210" spans="1:6" x14ac:dyDescent="0.2">
      <c r="A210" s="122" t="str">
        <f>IF('Auswertung Mädchen'!E220="","",'Auswertung Mädchen'!E220)</f>
        <v/>
      </c>
      <c r="B210" s="122" t="str">
        <f>IF('Auswertung Mädchen'!D220="","",'Auswertung Mädchen'!D220)</f>
        <v/>
      </c>
      <c r="C210" s="122" t="str">
        <f>IF('Auswertung Mädchen'!F220="","",'Auswertung Mädchen'!F220)</f>
        <v/>
      </c>
      <c r="D210" s="122" t="str">
        <f>IF('Auswertung Mädchen'!G220="","",'Auswertung Mädchen'!G220)</f>
        <v/>
      </c>
      <c r="E210" s="122" t="str">
        <f>IF('Auswertung Mädchen'!AG220="","",'Auswertung Mädchen'!AG220)</f>
        <v/>
      </c>
      <c r="F210" s="122" t="str">
        <f>IF(E210="","",'Auswertung Mädchen'!$AM$10)</f>
        <v/>
      </c>
    </row>
    <row r="211" spans="1:6" x14ac:dyDescent="0.2">
      <c r="A211" s="122" t="str">
        <f>IF('Auswertung Mädchen'!E221="","",'Auswertung Mädchen'!E221)</f>
        <v/>
      </c>
      <c r="B211" s="122" t="str">
        <f>IF('Auswertung Mädchen'!D221="","",'Auswertung Mädchen'!D221)</f>
        <v/>
      </c>
      <c r="C211" s="122" t="str">
        <f>IF('Auswertung Mädchen'!F221="","",'Auswertung Mädchen'!F221)</f>
        <v/>
      </c>
      <c r="D211" s="122" t="str">
        <f>IF('Auswertung Mädchen'!G221="","",'Auswertung Mädchen'!G221)</f>
        <v/>
      </c>
      <c r="E211" s="122" t="str">
        <f>IF('Auswertung Mädchen'!AG221="","",'Auswertung Mädchen'!AG221)</f>
        <v/>
      </c>
      <c r="F211" s="122" t="str">
        <f>IF(E211="","",'Auswertung Mädchen'!$AM$10)</f>
        <v/>
      </c>
    </row>
    <row r="212" spans="1:6" x14ac:dyDescent="0.2">
      <c r="A212" s="122" t="str">
        <f>IF('Auswertung Mädchen'!E222="","",'Auswertung Mädchen'!E222)</f>
        <v/>
      </c>
      <c r="B212" s="122" t="str">
        <f>IF('Auswertung Mädchen'!D222="","",'Auswertung Mädchen'!D222)</f>
        <v/>
      </c>
      <c r="C212" s="122" t="str">
        <f>IF('Auswertung Mädchen'!F222="","",'Auswertung Mädchen'!F222)</f>
        <v/>
      </c>
      <c r="D212" s="122" t="str">
        <f>IF('Auswertung Mädchen'!G222="","",'Auswertung Mädchen'!G222)</f>
        <v/>
      </c>
      <c r="E212" s="122" t="str">
        <f>IF('Auswertung Mädchen'!AG222="","",'Auswertung Mädchen'!AG222)</f>
        <v/>
      </c>
      <c r="F212" s="122" t="str">
        <f>IF(E212="","",'Auswertung Mädchen'!$AM$10)</f>
        <v/>
      </c>
    </row>
    <row r="213" spans="1:6" x14ac:dyDescent="0.2">
      <c r="A213" s="122" t="str">
        <f>IF('Auswertung Mädchen'!E223="","",'Auswertung Mädchen'!E223)</f>
        <v/>
      </c>
      <c r="B213" s="122" t="str">
        <f>IF('Auswertung Mädchen'!D223="","",'Auswertung Mädchen'!D223)</f>
        <v/>
      </c>
      <c r="C213" s="122" t="str">
        <f>IF('Auswertung Mädchen'!F223="","",'Auswertung Mädchen'!F223)</f>
        <v/>
      </c>
      <c r="D213" s="122" t="str">
        <f>IF('Auswertung Mädchen'!G223="","",'Auswertung Mädchen'!G223)</f>
        <v/>
      </c>
      <c r="E213" s="122" t="str">
        <f>IF('Auswertung Mädchen'!AG223="","",'Auswertung Mädchen'!AG223)</f>
        <v/>
      </c>
      <c r="F213" s="122" t="str">
        <f>IF(E213="","",'Auswertung Mädchen'!$AM$10)</f>
        <v/>
      </c>
    </row>
    <row r="214" spans="1:6" x14ac:dyDescent="0.2">
      <c r="A214" s="122" t="str">
        <f>IF('Auswertung Mädchen'!E224="","",'Auswertung Mädchen'!E224)</f>
        <v/>
      </c>
      <c r="B214" s="122" t="str">
        <f>IF('Auswertung Mädchen'!D224="","",'Auswertung Mädchen'!D224)</f>
        <v/>
      </c>
      <c r="C214" s="122" t="str">
        <f>IF('Auswertung Mädchen'!F224="","",'Auswertung Mädchen'!F224)</f>
        <v/>
      </c>
      <c r="D214" s="122" t="str">
        <f>IF('Auswertung Mädchen'!G224="","",'Auswertung Mädchen'!G224)</f>
        <v/>
      </c>
      <c r="E214" s="122" t="str">
        <f>IF('Auswertung Mädchen'!AG224="","",'Auswertung Mädchen'!AG224)</f>
        <v/>
      </c>
      <c r="F214" s="122" t="str">
        <f>IF(E214="","",'Auswertung Mädchen'!$AM$10)</f>
        <v/>
      </c>
    </row>
    <row r="215" spans="1:6" x14ac:dyDescent="0.2">
      <c r="A215" s="122" t="str">
        <f>IF('Auswertung Mädchen'!E225="","",'Auswertung Mädchen'!E225)</f>
        <v/>
      </c>
      <c r="B215" s="122" t="str">
        <f>IF('Auswertung Mädchen'!D225="","",'Auswertung Mädchen'!D225)</f>
        <v/>
      </c>
      <c r="C215" s="122" t="str">
        <f>IF('Auswertung Mädchen'!F225="","",'Auswertung Mädchen'!F225)</f>
        <v/>
      </c>
      <c r="D215" s="122" t="str">
        <f>IF('Auswertung Mädchen'!G225="","",'Auswertung Mädchen'!G225)</f>
        <v/>
      </c>
      <c r="E215" s="122" t="str">
        <f>IF('Auswertung Mädchen'!AG225="","",'Auswertung Mädchen'!AG225)</f>
        <v/>
      </c>
      <c r="F215" s="122" t="str">
        <f>IF(E215="","",'Auswertung Mädchen'!$AM$10)</f>
        <v/>
      </c>
    </row>
    <row r="216" spans="1:6" x14ac:dyDescent="0.2">
      <c r="A216" s="122" t="str">
        <f>IF('Auswertung Mädchen'!E226="","",'Auswertung Mädchen'!E226)</f>
        <v/>
      </c>
      <c r="B216" s="122" t="str">
        <f>IF('Auswertung Mädchen'!D226="","",'Auswertung Mädchen'!D226)</f>
        <v/>
      </c>
      <c r="C216" s="122" t="str">
        <f>IF('Auswertung Mädchen'!F226="","",'Auswertung Mädchen'!F226)</f>
        <v/>
      </c>
      <c r="D216" s="122" t="str">
        <f>IF('Auswertung Mädchen'!G226="","",'Auswertung Mädchen'!G226)</f>
        <v/>
      </c>
      <c r="E216" s="122" t="str">
        <f>IF('Auswertung Mädchen'!AG226="","",'Auswertung Mädchen'!AG226)</f>
        <v/>
      </c>
      <c r="F216" s="122" t="str">
        <f>IF(E216="","",'Auswertung Mädchen'!$AM$10)</f>
        <v/>
      </c>
    </row>
    <row r="217" spans="1:6" x14ac:dyDescent="0.2">
      <c r="A217" s="122" t="str">
        <f>IF('Auswertung Mädchen'!E227="","",'Auswertung Mädchen'!E227)</f>
        <v/>
      </c>
      <c r="B217" s="122" t="str">
        <f>IF('Auswertung Mädchen'!D227="","",'Auswertung Mädchen'!D227)</f>
        <v/>
      </c>
      <c r="C217" s="122" t="str">
        <f>IF('Auswertung Mädchen'!F227="","",'Auswertung Mädchen'!F227)</f>
        <v/>
      </c>
      <c r="D217" s="122" t="str">
        <f>IF('Auswertung Mädchen'!G227="","",'Auswertung Mädchen'!G227)</f>
        <v/>
      </c>
      <c r="E217" s="122" t="str">
        <f>IF('Auswertung Mädchen'!AG227="","",'Auswertung Mädchen'!AG227)</f>
        <v/>
      </c>
      <c r="F217" s="122" t="str">
        <f>IF(E217="","",'Auswertung Mädchen'!$AM$10)</f>
        <v/>
      </c>
    </row>
    <row r="218" spans="1:6" x14ac:dyDescent="0.2">
      <c r="A218" s="122" t="str">
        <f>IF('Auswertung Mädchen'!E228="","",'Auswertung Mädchen'!E228)</f>
        <v/>
      </c>
      <c r="B218" s="122" t="str">
        <f>IF('Auswertung Mädchen'!D228="","",'Auswertung Mädchen'!D228)</f>
        <v/>
      </c>
      <c r="C218" s="122" t="str">
        <f>IF('Auswertung Mädchen'!F228="","",'Auswertung Mädchen'!F228)</f>
        <v/>
      </c>
      <c r="D218" s="122" t="str">
        <f>IF('Auswertung Mädchen'!G228="","",'Auswertung Mädchen'!G228)</f>
        <v/>
      </c>
      <c r="E218" s="122" t="str">
        <f>IF('Auswertung Mädchen'!AG228="","",'Auswertung Mädchen'!AG228)</f>
        <v/>
      </c>
      <c r="F218" s="122" t="str">
        <f>IF(E218="","",'Auswertung Mädchen'!$AM$10)</f>
        <v/>
      </c>
    </row>
    <row r="219" spans="1:6" x14ac:dyDescent="0.2">
      <c r="A219" s="122" t="str">
        <f>IF('Auswertung Mädchen'!E229="","",'Auswertung Mädchen'!E229)</f>
        <v/>
      </c>
      <c r="B219" s="122" t="str">
        <f>IF('Auswertung Mädchen'!D229="","",'Auswertung Mädchen'!D229)</f>
        <v/>
      </c>
      <c r="C219" s="122" t="str">
        <f>IF('Auswertung Mädchen'!F229="","",'Auswertung Mädchen'!F229)</f>
        <v/>
      </c>
      <c r="D219" s="122" t="str">
        <f>IF('Auswertung Mädchen'!G229="","",'Auswertung Mädchen'!G229)</f>
        <v/>
      </c>
      <c r="E219" s="122" t="str">
        <f>IF('Auswertung Mädchen'!AG229="","",'Auswertung Mädchen'!AG229)</f>
        <v/>
      </c>
      <c r="F219" s="122" t="str">
        <f>IF(E219="","",'Auswertung Mädchen'!$AM$10)</f>
        <v/>
      </c>
    </row>
    <row r="220" spans="1:6" x14ac:dyDescent="0.2">
      <c r="A220" s="122" t="str">
        <f>IF('Auswertung Mädchen'!E230="","",'Auswertung Mädchen'!E230)</f>
        <v/>
      </c>
      <c r="B220" s="122" t="str">
        <f>IF('Auswertung Mädchen'!D230="","",'Auswertung Mädchen'!D230)</f>
        <v/>
      </c>
      <c r="C220" s="122" t="str">
        <f>IF('Auswertung Mädchen'!F230="","",'Auswertung Mädchen'!F230)</f>
        <v/>
      </c>
      <c r="D220" s="122" t="str">
        <f>IF('Auswertung Mädchen'!G230="","",'Auswertung Mädchen'!G230)</f>
        <v/>
      </c>
      <c r="E220" s="122" t="str">
        <f>IF('Auswertung Mädchen'!AG230="","",'Auswertung Mädchen'!AG230)</f>
        <v/>
      </c>
      <c r="F220" s="122" t="str">
        <f>IF(E220="","",'Auswertung Mädchen'!$AM$10)</f>
        <v/>
      </c>
    </row>
    <row r="221" spans="1:6" x14ac:dyDescent="0.2">
      <c r="A221" s="122" t="str">
        <f>IF('Auswertung Mädchen'!E231="","",'Auswertung Mädchen'!E231)</f>
        <v/>
      </c>
      <c r="B221" s="122" t="str">
        <f>IF('Auswertung Mädchen'!D231="","",'Auswertung Mädchen'!D231)</f>
        <v/>
      </c>
      <c r="C221" s="122" t="str">
        <f>IF('Auswertung Mädchen'!F231="","",'Auswertung Mädchen'!F231)</f>
        <v/>
      </c>
      <c r="D221" s="122" t="str">
        <f>IF('Auswertung Mädchen'!G231="","",'Auswertung Mädchen'!G231)</f>
        <v/>
      </c>
      <c r="E221" s="122" t="str">
        <f>IF('Auswertung Mädchen'!AG231="","",'Auswertung Mädchen'!AG231)</f>
        <v/>
      </c>
      <c r="F221" s="122" t="str">
        <f>IF(E221="","",'Auswertung Mädchen'!$AM$10)</f>
        <v/>
      </c>
    </row>
    <row r="222" spans="1:6" x14ac:dyDescent="0.2">
      <c r="A222" s="122" t="str">
        <f>IF('Auswertung Mädchen'!E232="","",'Auswertung Mädchen'!E232)</f>
        <v/>
      </c>
      <c r="B222" s="122" t="str">
        <f>IF('Auswertung Mädchen'!D232="","",'Auswertung Mädchen'!D232)</f>
        <v/>
      </c>
      <c r="C222" s="122" t="str">
        <f>IF('Auswertung Mädchen'!F232="","",'Auswertung Mädchen'!F232)</f>
        <v/>
      </c>
      <c r="D222" s="122" t="str">
        <f>IF('Auswertung Mädchen'!G232="","",'Auswertung Mädchen'!G232)</f>
        <v/>
      </c>
      <c r="E222" s="122" t="str">
        <f>IF('Auswertung Mädchen'!AG232="","",'Auswertung Mädchen'!AG232)</f>
        <v/>
      </c>
      <c r="F222" s="122" t="str">
        <f>IF(E222="","",'Auswertung Mädchen'!$AM$10)</f>
        <v/>
      </c>
    </row>
    <row r="223" spans="1:6" x14ac:dyDescent="0.2">
      <c r="A223" s="122" t="str">
        <f>IF('Auswertung Mädchen'!E233="","",'Auswertung Mädchen'!E233)</f>
        <v/>
      </c>
      <c r="B223" s="122" t="str">
        <f>IF('Auswertung Mädchen'!D233="","",'Auswertung Mädchen'!D233)</f>
        <v/>
      </c>
      <c r="C223" s="122" t="str">
        <f>IF('Auswertung Mädchen'!F233="","",'Auswertung Mädchen'!F233)</f>
        <v/>
      </c>
      <c r="D223" s="122" t="str">
        <f>IF('Auswertung Mädchen'!G233="","",'Auswertung Mädchen'!G233)</f>
        <v/>
      </c>
      <c r="E223" s="122" t="str">
        <f>IF('Auswertung Mädchen'!AG233="","",'Auswertung Mädchen'!AG233)</f>
        <v/>
      </c>
      <c r="F223" s="122" t="str">
        <f>IF(E223="","",'Auswertung Mädchen'!$AM$10)</f>
        <v/>
      </c>
    </row>
    <row r="224" spans="1:6" x14ac:dyDescent="0.2">
      <c r="A224" s="122" t="str">
        <f>IF('Auswertung Mädchen'!E234="","",'Auswertung Mädchen'!E234)</f>
        <v/>
      </c>
      <c r="B224" s="122" t="str">
        <f>IF('Auswertung Mädchen'!D234="","",'Auswertung Mädchen'!D234)</f>
        <v/>
      </c>
      <c r="C224" s="122" t="str">
        <f>IF('Auswertung Mädchen'!F234="","",'Auswertung Mädchen'!F234)</f>
        <v/>
      </c>
      <c r="D224" s="122" t="str">
        <f>IF('Auswertung Mädchen'!G234="","",'Auswertung Mädchen'!G234)</f>
        <v/>
      </c>
      <c r="E224" s="122" t="str">
        <f>IF('Auswertung Mädchen'!AG234="","",'Auswertung Mädchen'!AG234)</f>
        <v/>
      </c>
      <c r="F224" s="122" t="str">
        <f>IF(E224="","",'Auswertung Mädchen'!$AM$10)</f>
        <v/>
      </c>
    </row>
    <row r="225" spans="1:6" x14ac:dyDescent="0.2">
      <c r="A225" s="122" t="str">
        <f>IF('Auswertung Mädchen'!E235="","",'Auswertung Mädchen'!E235)</f>
        <v/>
      </c>
      <c r="B225" s="122" t="str">
        <f>IF('Auswertung Mädchen'!D235="","",'Auswertung Mädchen'!D235)</f>
        <v/>
      </c>
      <c r="C225" s="122" t="str">
        <f>IF('Auswertung Mädchen'!F235="","",'Auswertung Mädchen'!F235)</f>
        <v/>
      </c>
      <c r="D225" s="122" t="str">
        <f>IF('Auswertung Mädchen'!G235="","",'Auswertung Mädchen'!G235)</f>
        <v/>
      </c>
      <c r="E225" s="122" t="str">
        <f>IF('Auswertung Mädchen'!AG235="","",'Auswertung Mädchen'!AG235)</f>
        <v/>
      </c>
      <c r="F225" s="122" t="str">
        <f>IF(E225="","",'Auswertung Mädchen'!$AM$10)</f>
        <v/>
      </c>
    </row>
    <row r="226" spans="1:6" x14ac:dyDescent="0.2">
      <c r="A226" s="122" t="str">
        <f>IF('Auswertung Mädchen'!E236="","",'Auswertung Mädchen'!E236)</f>
        <v/>
      </c>
      <c r="B226" s="122" t="str">
        <f>IF('Auswertung Mädchen'!D236="","",'Auswertung Mädchen'!D236)</f>
        <v/>
      </c>
      <c r="C226" s="122" t="str">
        <f>IF('Auswertung Mädchen'!F236="","",'Auswertung Mädchen'!F236)</f>
        <v/>
      </c>
      <c r="D226" s="122" t="str">
        <f>IF('Auswertung Mädchen'!G236="","",'Auswertung Mädchen'!G236)</f>
        <v/>
      </c>
      <c r="E226" s="122" t="str">
        <f>IF('Auswertung Mädchen'!AG236="","",'Auswertung Mädchen'!AG236)</f>
        <v/>
      </c>
      <c r="F226" s="122" t="str">
        <f>IF(E226="","",'Auswertung Mädchen'!$AM$10)</f>
        <v/>
      </c>
    </row>
    <row r="227" spans="1:6" x14ac:dyDescent="0.2">
      <c r="A227" s="122" t="str">
        <f>IF('Auswertung Mädchen'!E237="","",'Auswertung Mädchen'!E237)</f>
        <v/>
      </c>
      <c r="B227" s="122" t="str">
        <f>IF('Auswertung Mädchen'!D237="","",'Auswertung Mädchen'!D237)</f>
        <v/>
      </c>
      <c r="C227" s="122" t="str">
        <f>IF('Auswertung Mädchen'!F237="","",'Auswertung Mädchen'!F237)</f>
        <v/>
      </c>
      <c r="D227" s="122" t="str">
        <f>IF('Auswertung Mädchen'!G237="","",'Auswertung Mädchen'!G237)</f>
        <v/>
      </c>
      <c r="E227" s="122" t="str">
        <f>IF('Auswertung Mädchen'!AG237="","",'Auswertung Mädchen'!AG237)</f>
        <v/>
      </c>
      <c r="F227" s="122" t="str">
        <f>IF(E227="","",'Auswertung Mädchen'!$AM$10)</f>
        <v/>
      </c>
    </row>
    <row r="228" spans="1:6" x14ac:dyDescent="0.2">
      <c r="A228" s="122" t="str">
        <f>IF('Auswertung Mädchen'!E238="","",'Auswertung Mädchen'!E238)</f>
        <v/>
      </c>
      <c r="B228" s="122" t="str">
        <f>IF('Auswertung Mädchen'!D238="","",'Auswertung Mädchen'!D238)</f>
        <v/>
      </c>
      <c r="C228" s="122" t="str">
        <f>IF('Auswertung Mädchen'!F238="","",'Auswertung Mädchen'!F238)</f>
        <v/>
      </c>
      <c r="D228" s="122" t="str">
        <f>IF('Auswertung Mädchen'!G238="","",'Auswertung Mädchen'!G238)</f>
        <v/>
      </c>
      <c r="E228" s="122" t="str">
        <f>IF('Auswertung Mädchen'!AG238="","",'Auswertung Mädchen'!AG238)</f>
        <v/>
      </c>
      <c r="F228" s="122" t="str">
        <f>IF(E228="","",'Auswertung Mädchen'!$AM$10)</f>
        <v/>
      </c>
    </row>
    <row r="229" spans="1:6" x14ac:dyDescent="0.2">
      <c r="A229" s="122" t="str">
        <f>IF('Auswertung Mädchen'!E239="","",'Auswertung Mädchen'!E239)</f>
        <v/>
      </c>
      <c r="B229" s="122" t="str">
        <f>IF('Auswertung Mädchen'!D239="","",'Auswertung Mädchen'!D239)</f>
        <v/>
      </c>
      <c r="C229" s="122" t="str">
        <f>IF('Auswertung Mädchen'!F239="","",'Auswertung Mädchen'!F239)</f>
        <v/>
      </c>
      <c r="D229" s="122" t="str">
        <f>IF('Auswertung Mädchen'!G239="","",'Auswertung Mädchen'!G239)</f>
        <v/>
      </c>
      <c r="E229" s="122" t="str">
        <f>IF('Auswertung Mädchen'!AG239="","",'Auswertung Mädchen'!AG239)</f>
        <v/>
      </c>
      <c r="F229" s="122" t="str">
        <f>IF(E229="","",'Auswertung Mädchen'!$AM$10)</f>
        <v/>
      </c>
    </row>
    <row r="230" spans="1:6" x14ac:dyDescent="0.2">
      <c r="A230" s="122" t="str">
        <f>IF('Auswertung Mädchen'!E240="","",'Auswertung Mädchen'!E240)</f>
        <v/>
      </c>
      <c r="B230" s="122" t="str">
        <f>IF('Auswertung Mädchen'!D240="","",'Auswertung Mädchen'!D240)</f>
        <v/>
      </c>
      <c r="C230" s="122" t="str">
        <f>IF('Auswertung Mädchen'!F240="","",'Auswertung Mädchen'!F240)</f>
        <v/>
      </c>
      <c r="D230" s="122" t="str">
        <f>IF('Auswertung Mädchen'!G240="","",'Auswertung Mädchen'!G240)</f>
        <v/>
      </c>
      <c r="E230" s="122" t="str">
        <f>IF('Auswertung Mädchen'!AG240="","",'Auswertung Mädchen'!AG240)</f>
        <v/>
      </c>
      <c r="F230" s="122" t="str">
        <f>IF(E230="","",'Auswertung Mädchen'!$AM$10)</f>
        <v/>
      </c>
    </row>
    <row r="231" spans="1:6" x14ac:dyDescent="0.2">
      <c r="A231" s="122" t="str">
        <f>IF('Auswertung Mädchen'!E241="","",'Auswertung Mädchen'!E241)</f>
        <v/>
      </c>
      <c r="B231" s="122" t="str">
        <f>IF('Auswertung Mädchen'!D241="","",'Auswertung Mädchen'!D241)</f>
        <v/>
      </c>
      <c r="C231" s="122" t="str">
        <f>IF('Auswertung Mädchen'!F241="","",'Auswertung Mädchen'!F241)</f>
        <v/>
      </c>
      <c r="D231" s="122" t="str">
        <f>IF('Auswertung Mädchen'!G241="","",'Auswertung Mädchen'!G241)</f>
        <v/>
      </c>
      <c r="E231" s="122" t="str">
        <f>IF('Auswertung Mädchen'!AG241="","",'Auswertung Mädchen'!AG241)</f>
        <v/>
      </c>
      <c r="F231" s="122" t="str">
        <f>IF(E231="","",'Auswertung Mädchen'!$AM$10)</f>
        <v/>
      </c>
    </row>
    <row r="232" spans="1:6" x14ac:dyDescent="0.2">
      <c r="A232" s="122" t="str">
        <f>IF('Auswertung Mädchen'!E242="","",'Auswertung Mädchen'!E242)</f>
        <v/>
      </c>
      <c r="B232" s="122" t="str">
        <f>IF('Auswertung Mädchen'!D242="","",'Auswertung Mädchen'!D242)</f>
        <v/>
      </c>
      <c r="C232" s="122" t="str">
        <f>IF('Auswertung Mädchen'!F242="","",'Auswertung Mädchen'!F242)</f>
        <v/>
      </c>
      <c r="D232" s="122" t="str">
        <f>IF('Auswertung Mädchen'!G242="","",'Auswertung Mädchen'!G242)</f>
        <v/>
      </c>
      <c r="E232" s="122" t="str">
        <f>IF('Auswertung Mädchen'!AG242="","",'Auswertung Mädchen'!AG242)</f>
        <v/>
      </c>
      <c r="F232" s="122" t="str">
        <f>IF(E232="","",'Auswertung Mädchen'!$AM$10)</f>
        <v/>
      </c>
    </row>
    <row r="233" spans="1:6" x14ac:dyDescent="0.2">
      <c r="A233" s="122" t="str">
        <f>IF('Auswertung Mädchen'!E243="","",'Auswertung Mädchen'!E243)</f>
        <v/>
      </c>
      <c r="B233" s="122" t="str">
        <f>IF('Auswertung Mädchen'!D243="","",'Auswertung Mädchen'!D243)</f>
        <v/>
      </c>
      <c r="C233" s="122" t="str">
        <f>IF('Auswertung Mädchen'!F243="","",'Auswertung Mädchen'!F243)</f>
        <v/>
      </c>
      <c r="D233" s="122" t="str">
        <f>IF('Auswertung Mädchen'!G243="","",'Auswertung Mädchen'!G243)</f>
        <v/>
      </c>
      <c r="E233" s="122" t="str">
        <f>IF('Auswertung Mädchen'!AG243="","",'Auswertung Mädchen'!AG243)</f>
        <v/>
      </c>
      <c r="F233" s="122" t="str">
        <f>IF(E233="","",'Auswertung Mädchen'!$AM$10)</f>
        <v/>
      </c>
    </row>
    <row r="234" spans="1:6" x14ac:dyDescent="0.2">
      <c r="A234" s="122" t="str">
        <f>IF('Auswertung Mädchen'!E244="","",'Auswertung Mädchen'!E244)</f>
        <v/>
      </c>
      <c r="B234" s="122" t="str">
        <f>IF('Auswertung Mädchen'!D244="","",'Auswertung Mädchen'!D244)</f>
        <v/>
      </c>
      <c r="C234" s="122" t="str">
        <f>IF('Auswertung Mädchen'!F244="","",'Auswertung Mädchen'!F244)</f>
        <v/>
      </c>
      <c r="D234" s="122" t="str">
        <f>IF('Auswertung Mädchen'!G244="","",'Auswertung Mädchen'!G244)</f>
        <v/>
      </c>
      <c r="E234" s="122" t="str">
        <f>IF('Auswertung Mädchen'!AG244="","",'Auswertung Mädchen'!AG244)</f>
        <v/>
      </c>
      <c r="F234" s="122" t="str">
        <f>IF(E234="","",'Auswertung Mädchen'!$AM$10)</f>
        <v/>
      </c>
    </row>
    <row r="235" spans="1:6" x14ac:dyDescent="0.2">
      <c r="A235" s="122" t="str">
        <f>IF('Auswertung Mädchen'!E245="","",'Auswertung Mädchen'!E245)</f>
        <v/>
      </c>
      <c r="B235" s="122" t="str">
        <f>IF('Auswertung Mädchen'!D245="","",'Auswertung Mädchen'!D245)</f>
        <v/>
      </c>
      <c r="C235" s="122" t="str">
        <f>IF('Auswertung Mädchen'!F245="","",'Auswertung Mädchen'!F245)</f>
        <v/>
      </c>
      <c r="D235" s="122" t="str">
        <f>IF('Auswertung Mädchen'!G245="","",'Auswertung Mädchen'!G245)</f>
        <v/>
      </c>
      <c r="E235" s="122" t="str">
        <f>IF('Auswertung Mädchen'!AG245="","",'Auswertung Mädchen'!AG245)</f>
        <v/>
      </c>
      <c r="F235" s="122" t="str">
        <f>IF(E235="","",'Auswertung Mädchen'!$AM$10)</f>
        <v/>
      </c>
    </row>
    <row r="236" spans="1:6" x14ac:dyDescent="0.2">
      <c r="A236" s="122" t="str">
        <f>IF('Auswertung Mädchen'!E246="","",'Auswertung Mädchen'!E246)</f>
        <v/>
      </c>
      <c r="B236" s="122" t="str">
        <f>IF('Auswertung Mädchen'!D246="","",'Auswertung Mädchen'!D246)</f>
        <v/>
      </c>
      <c r="C236" s="122" t="str">
        <f>IF('Auswertung Mädchen'!F246="","",'Auswertung Mädchen'!F246)</f>
        <v/>
      </c>
      <c r="D236" s="122" t="str">
        <f>IF('Auswertung Mädchen'!G246="","",'Auswertung Mädchen'!G246)</f>
        <v/>
      </c>
      <c r="E236" s="122" t="str">
        <f>IF('Auswertung Mädchen'!AG246="","",'Auswertung Mädchen'!AG246)</f>
        <v/>
      </c>
      <c r="F236" s="122" t="str">
        <f>IF(E236="","",'Auswertung Mädchen'!$AM$10)</f>
        <v/>
      </c>
    </row>
    <row r="237" spans="1:6" x14ac:dyDescent="0.2">
      <c r="A237" s="122" t="str">
        <f>IF('Auswertung Mädchen'!E247="","",'Auswertung Mädchen'!E247)</f>
        <v/>
      </c>
      <c r="B237" s="122" t="str">
        <f>IF('Auswertung Mädchen'!D247="","",'Auswertung Mädchen'!D247)</f>
        <v/>
      </c>
      <c r="C237" s="122" t="str">
        <f>IF('Auswertung Mädchen'!F247="","",'Auswertung Mädchen'!F247)</f>
        <v/>
      </c>
      <c r="D237" s="122" t="str">
        <f>IF('Auswertung Mädchen'!G247="","",'Auswertung Mädchen'!G247)</f>
        <v/>
      </c>
      <c r="E237" s="122" t="str">
        <f>IF('Auswertung Mädchen'!AG247="","",'Auswertung Mädchen'!AG247)</f>
        <v/>
      </c>
      <c r="F237" s="122" t="str">
        <f>IF(E237="","",'Auswertung Mädchen'!$AM$10)</f>
        <v/>
      </c>
    </row>
    <row r="238" spans="1:6" x14ac:dyDescent="0.2">
      <c r="A238" s="122" t="str">
        <f>IF('Auswertung Mädchen'!E248="","",'Auswertung Mädchen'!E248)</f>
        <v/>
      </c>
      <c r="B238" s="122" t="str">
        <f>IF('Auswertung Mädchen'!D248="","",'Auswertung Mädchen'!D248)</f>
        <v/>
      </c>
      <c r="C238" s="122" t="str">
        <f>IF('Auswertung Mädchen'!F248="","",'Auswertung Mädchen'!F248)</f>
        <v/>
      </c>
      <c r="D238" s="122" t="str">
        <f>IF('Auswertung Mädchen'!G248="","",'Auswertung Mädchen'!G248)</f>
        <v/>
      </c>
      <c r="E238" s="122" t="str">
        <f>IF('Auswertung Mädchen'!AG248="","",'Auswertung Mädchen'!AG248)</f>
        <v/>
      </c>
      <c r="F238" s="122" t="str">
        <f>IF(E238="","",'Auswertung Mädchen'!$AM$10)</f>
        <v/>
      </c>
    </row>
    <row r="239" spans="1:6" x14ac:dyDescent="0.2">
      <c r="A239" s="122" t="str">
        <f>IF('Auswertung Mädchen'!E249="","",'Auswertung Mädchen'!E249)</f>
        <v/>
      </c>
      <c r="B239" s="122" t="str">
        <f>IF('Auswertung Mädchen'!D249="","",'Auswertung Mädchen'!D249)</f>
        <v/>
      </c>
      <c r="C239" s="122" t="str">
        <f>IF('Auswertung Mädchen'!F249="","",'Auswertung Mädchen'!F249)</f>
        <v/>
      </c>
      <c r="D239" s="122" t="str">
        <f>IF('Auswertung Mädchen'!G249="","",'Auswertung Mädchen'!G249)</f>
        <v/>
      </c>
      <c r="E239" s="122" t="str">
        <f>IF('Auswertung Mädchen'!AG249="","",'Auswertung Mädchen'!AG249)</f>
        <v/>
      </c>
      <c r="F239" s="122" t="str">
        <f>IF(E239="","",'Auswertung Mädchen'!$AM$10)</f>
        <v/>
      </c>
    </row>
    <row r="240" spans="1:6" x14ac:dyDescent="0.2">
      <c r="A240" s="122" t="str">
        <f>IF('Auswertung Mädchen'!E250="","",'Auswertung Mädchen'!E250)</f>
        <v/>
      </c>
      <c r="B240" s="122" t="str">
        <f>IF('Auswertung Mädchen'!D250="","",'Auswertung Mädchen'!D250)</f>
        <v/>
      </c>
      <c r="C240" s="122" t="str">
        <f>IF('Auswertung Mädchen'!F250="","",'Auswertung Mädchen'!F250)</f>
        <v/>
      </c>
      <c r="D240" s="122" t="str">
        <f>IF('Auswertung Mädchen'!G250="","",'Auswertung Mädchen'!G250)</f>
        <v/>
      </c>
      <c r="E240" s="122" t="str">
        <f>IF('Auswertung Mädchen'!AG250="","",'Auswertung Mädchen'!AG250)</f>
        <v/>
      </c>
      <c r="F240" s="122" t="str">
        <f>IF(E240="","",'Auswertung Mädchen'!$AM$10)</f>
        <v/>
      </c>
    </row>
    <row r="241" spans="1:6" x14ac:dyDescent="0.2">
      <c r="A241" s="122" t="str">
        <f>IF('Auswertung Mädchen'!E251="","",'Auswertung Mädchen'!E251)</f>
        <v/>
      </c>
      <c r="B241" s="122" t="str">
        <f>IF('Auswertung Mädchen'!D251="","",'Auswertung Mädchen'!D251)</f>
        <v/>
      </c>
      <c r="C241" s="122" t="str">
        <f>IF('Auswertung Mädchen'!F251="","",'Auswertung Mädchen'!F251)</f>
        <v/>
      </c>
      <c r="D241" s="122" t="str">
        <f>IF('Auswertung Mädchen'!G251="","",'Auswertung Mädchen'!G251)</f>
        <v/>
      </c>
      <c r="E241" s="122" t="str">
        <f>IF('Auswertung Mädchen'!AG251="","",'Auswertung Mädchen'!AG251)</f>
        <v/>
      </c>
      <c r="F241" s="122" t="str">
        <f>IF(E241="","",'Auswertung Mädchen'!$AM$10)</f>
        <v/>
      </c>
    </row>
    <row r="242" spans="1:6" x14ac:dyDescent="0.2">
      <c r="A242" s="122" t="str">
        <f>IF('Auswertung Mädchen'!E252="","",'Auswertung Mädchen'!E252)</f>
        <v/>
      </c>
      <c r="B242" s="122" t="str">
        <f>IF('Auswertung Mädchen'!D252="","",'Auswertung Mädchen'!D252)</f>
        <v/>
      </c>
      <c r="C242" s="122" t="str">
        <f>IF('Auswertung Mädchen'!F252="","",'Auswertung Mädchen'!F252)</f>
        <v/>
      </c>
      <c r="D242" s="122" t="str">
        <f>IF('Auswertung Mädchen'!G252="","",'Auswertung Mädchen'!G252)</f>
        <v/>
      </c>
      <c r="E242" s="122" t="str">
        <f>IF('Auswertung Mädchen'!AG252="","",'Auswertung Mädchen'!AG252)</f>
        <v/>
      </c>
      <c r="F242" s="122" t="str">
        <f>IF(E242="","",'Auswertung Mädchen'!$AM$10)</f>
        <v/>
      </c>
    </row>
    <row r="243" spans="1:6" x14ac:dyDescent="0.2">
      <c r="A243" s="122" t="str">
        <f>IF('Auswertung Mädchen'!E253="","",'Auswertung Mädchen'!E253)</f>
        <v/>
      </c>
      <c r="B243" s="122" t="str">
        <f>IF('Auswertung Mädchen'!D253="","",'Auswertung Mädchen'!D253)</f>
        <v/>
      </c>
      <c r="C243" s="122" t="str">
        <f>IF('Auswertung Mädchen'!F253="","",'Auswertung Mädchen'!F253)</f>
        <v/>
      </c>
      <c r="D243" s="122" t="str">
        <f>IF('Auswertung Mädchen'!G253="","",'Auswertung Mädchen'!G253)</f>
        <v/>
      </c>
      <c r="E243" s="122" t="str">
        <f>IF('Auswertung Mädchen'!AG253="","",'Auswertung Mädchen'!AG253)</f>
        <v/>
      </c>
      <c r="F243" s="122" t="str">
        <f>IF(E243="","",'Auswertung Mädchen'!$AM$10)</f>
        <v/>
      </c>
    </row>
    <row r="244" spans="1:6" x14ac:dyDescent="0.2">
      <c r="A244" s="122" t="str">
        <f>IF('Auswertung Mädchen'!E254="","",'Auswertung Mädchen'!E254)</f>
        <v/>
      </c>
      <c r="B244" s="122" t="str">
        <f>IF('Auswertung Mädchen'!D254="","",'Auswertung Mädchen'!D254)</f>
        <v/>
      </c>
      <c r="C244" s="122" t="str">
        <f>IF('Auswertung Mädchen'!F254="","",'Auswertung Mädchen'!F254)</f>
        <v/>
      </c>
      <c r="D244" s="122" t="str">
        <f>IF('Auswertung Mädchen'!G254="","",'Auswertung Mädchen'!G254)</f>
        <v/>
      </c>
      <c r="E244" s="122" t="str">
        <f>IF('Auswertung Mädchen'!AG254="","",'Auswertung Mädchen'!AG254)</f>
        <v/>
      </c>
      <c r="F244" s="122" t="str">
        <f>IF(E244="","",'Auswertung Mädchen'!$AM$10)</f>
        <v/>
      </c>
    </row>
    <row r="245" spans="1:6" x14ac:dyDescent="0.2">
      <c r="A245" s="122" t="str">
        <f>IF('Auswertung Mädchen'!E255="","",'Auswertung Mädchen'!E255)</f>
        <v/>
      </c>
      <c r="B245" s="122" t="str">
        <f>IF('Auswertung Mädchen'!D255="","",'Auswertung Mädchen'!D255)</f>
        <v/>
      </c>
      <c r="C245" s="122" t="str">
        <f>IF('Auswertung Mädchen'!F255="","",'Auswertung Mädchen'!F255)</f>
        <v/>
      </c>
      <c r="D245" s="122" t="str">
        <f>IF('Auswertung Mädchen'!G255="","",'Auswertung Mädchen'!G255)</f>
        <v/>
      </c>
      <c r="E245" s="122" t="str">
        <f>IF('Auswertung Mädchen'!AG255="","",'Auswertung Mädchen'!AG255)</f>
        <v/>
      </c>
      <c r="F245" s="122" t="str">
        <f>IF(E245="","",'Auswertung Mädchen'!$AM$10)</f>
        <v/>
      </c>
    </row>
    <row r="246" spans="1:6" x14ac:dyDescent="0.2">
      <c r="A246" s="122" t="str">
        <f>IF('Auswertung Mädchen'!E256="","",'Auswertung Mädchen'!E256)</f>
        <v/>
      </c>
      <c r="B246" s="122" t="str">
        <f>IF('Auswertung Mädchen'!D256="","",'Auswertung Mädchen'!D256)</f>
        <v/>
      </c>
      <c r="C246" s="122" t="str">
        <f>IF('Auswertung Mädchen'!F256="","",'Auswertung Mädchen'!F256)</f>
        <v/>
      </c>
      <c r="D246" s="122" t="str">
        <f>IF('Auswertung Mädchen'!G256="","",'Auswertung Mädchen'!G256)</f>
        <v/>
      </c>
      <c r="E246" s="122" t="str">
        <f>IF('Auswertung Mädchen'!AG256="","",'Auswertung Mädchen'!AG256)</f>
        <v/>
      </c>
      <c r="F246" s="122" t="str">
        <f>IF(E246="","",'Auswertung Mädchen'!$AM$10)</f>
        <v/>
      </c>
    </row>
    <row r="247" spans="1:6" x14ac:dyDescent="0.2">
      <c r="A247" s="122" t="str">
        <f>IF('Auswertung Mädchen'!E257="","",'Auswertung Mädchen'!E257)</f>
        <v/>
      </c>
      <c r="B247" s="122" t="str">
        <f>IF('Auswertung Mädchen'!D257="","",'Auswertung Mädchen'!D257)</f>
        <v/>
      </c>
      <c r="C247" s="122" t="str">
        <f>IF('Auswertung Mädchen'!F257="","",'Auswertung Mädchen'!F257)</f>
        <v/>
      </c>
      <c r="D247" s="122" t="str">
        <f>IF('Auswertung Mädchen'!G257="","",'Auswertung Mädchen'!G257)</f>
        <v/>
      </c>
      <c r="E247" s="122" t="str">
        <f>IF('Auswertung Mädchen'!AG257="","",'Auswertung Mädchen'!AG257)</f>
        <v/>
      </c>
      <c r="F247" s="122" t="str">
        <f>IF(E247="","",'Auswertung Mädchen'!$AM$10)</f>
        <v/>
      </c>
    </row>
    <row r="248" spans="1:6" x14ac:dyDescent="0.2">
      <c r="A248" s="122" t="str">
        <f>IF('Auswertung Mädchen'!E258="","",'Auswertung Mädchen'!E258)</f>
        <v/>
      </c>
      <c r="B248" s="122" t="str">
        <f>IF('Auswertung Mädchen'!D258="","",'Auswertung Mädchen'!D258)</f>
        <v/>
      </c>
      <c r="C248" s="122" t="str">
        <f>IF('Auswertung Mädchen'!F258="","",'Auswertung Mädchen'!F258)</f>
        <v/>
      </c>
      <c r="D248" s="122" t="str">
        <f>IF('Auswertung Mädchen'!G258="","",'Auswertung Mädchen'!G258)</f>
        <v/>
      </c>
      <c r="E248" s="122" t="str">
        <f>IF('Auswertung Mädchen'!AG258="","",'Auswertung Mädchen'!AG258)</f>
        <v/>
      </c>
      <c r="F248" s="122" t="str">
        <f>IF(E248="","",'Auswertung Mädchen'!$AM$10)</f>
        <v/>
      </c>
    </row>
    <row r="249" spans="1:6" x14ac:dyDescent="0.2">
      <c r="A249" s="122" t="str">
        <f>IF('Auswertung Mädchen'!E259="","",'Auswertung Mädchen'!E259)</f>
        <v/>
      </c>
      <c r="B249" s="122" t="str">
        <f>IF('Auswertung Mädchen'!D259="","",'Auswertung Mädchen'!D259)</f>
        <v/>
      </c>
      <c r="C249" s="122" t="str">
        <f>IF('Auswertung Mädchen'!F259="","",'Auswertung Mädchen'!F259)</f>
        <v/>
      </c>
      <c r="D249" s="122" t="str">
        <f>IF('Auswertung Mädchen'!G259="","",'Auswertung Mädchen'!G259)</f>
        <v/>
      </c>
      <c r="E249" s="122" t="str">
        <f>IF('Auswertung Mädchen'!AG259="","",'Auswertung Mädchen'!AG259)</f>
        <v/>
      </c>
      <c r="F249" s="122" t="str">
        <f>IF(E249="","",'Auswertung Mädchen'!$AM$10)</f>
        <v/>
      </c>
    </row>
    <row r="250" spans="1:6" x14ac:dyDescent="0.2">
      <c r="A250" s="122" t="str">
        <f>IF('Auswertung Mädchen'!E260="","",'Auswertung Mädchen'!E260)</f>
        <v/>
      </c>
      <c r="B250" s="122" t="str">
        <f>IF('Auswertung Mädchen'!D260="","",'Auswertung Mädchen'!D260)</f>
        <v/>
      </c>
      <c r="C250" s="122" t="str">
        <f>IF('Auswertung Mädchen'!F260="","",'Auswertung Mädchen'!F260)</f>
        <v/>
      </c>
      <c r="D250" s="122" t="str">
        <f>IF('Auswertung Mädchen'!G260="","",'Auswertung Mädchen'!G260)</f>
        <v/>
      </c>
      <c r="E250" s="122" t="str">
        <f>IF('Auswertung Mädchen'!AG260="","",'Auswertung Mädchen'!AG260)</f>
        <v/>
      </c>
      <c r="F250" s="122" t="str">
        <f>IF(E250="","",'Auswertung Mädchen'!$AM$10)</f>
        <v/>
      </c>
    </row>
    <row r="251" spans="1:6" x14ac:dyDescent="0.2">
      <c r="A251" s="122" t="str">
        <f>IF('Auswertung Mädchen'!E261="","",'Auswertung Mädchen'!E261)</f>
        <v/>
      </c>
      <c r="B251" s="122" t="str">
        <f>IF('Auswertung Mädchen'!D261="","",'Auswertung Mädchen'!D261)</f>
        <v/>
      </c>
      <c r="C251" s="122" t="str">
        <f>IF('Auswertung Mädchen'!F261="","",'Auswertung Mädchen'!F261)</f>
        <v/>
      </c>
      <c r="D251" s="122" t="str">
        <f>IF('Auswertung Mädchen'!G261="","",'Auswertung Mädchen'!G261)</f>
        <v/>
      </c>
      <c r="E251" s="122" t="str">
        <f>IF('Auswertung Mädchen'!AG261="","",'Auswertung Mädchen'!AG261)</f>
        <v/>
      </c>
      <c r="F251" s="122" t="str">
        <f>IF(E251="","",'Auswertung Mädchen'!$AM$10)</f>
        <v/>
      </c>
    </row>
    <row r="252" spans="1:6" x14ac:dyDescent="0.2">
      <c r="A252" s="122" t="str">
        <f>IF('Auswertung Mädchen'!E262="","",'Auswertung Mädchen'!E262)</f>
        <v/>
      </c>
      <c r="B252" s="122" t="str">
        <f>IF('Auswertung Mädchen'!D262="","",'Auswertung Mädchen'!D262)</f>
        <v/>
      </c>
      <c r="C252" s="122" t="str">
        <f>IF('Auswertung Mädchen'!F262="","",'Auswertung Mädchen'!F262)</f>
        <v/>
      </c>
      <c r="D252" s="122" t="str">
        <f>IF('Auswertung Mädchen'!G262="","",'Auswertung Mädchen'!G262)</f>
        <v/>
      </c>
      <c r="E252" s="122" t="str">
        <f>IF('Auswertung Mädchen'!AG262="","",'Auswertung Mädchen'!AG262)</f>
        <v/>
      </c>
      <c r="F252" s="122" t="str">
        <f>IF(E252="","",'Auswertung Mädchen'!$AM$10)</f>
        <v/>
      </c>
    </row>
    <row r="253" spans="1:6" x14ac:dyDescent="0.2">
      <c r="A253" s="122" t="str">
        <f>IF('Auswertung Mädchen'!E263="","",'Auswertung Mädchen'!E263)</f>
        <v/>
      </c>
      <c r="B253" s="122" t="str">
        <f>IF('Auswertung Mädchen'!D263="","",'Auswertung Mädchen'!D263)</f>
        <v/>
      </c>
      <c r="C253" s="122" t="str">
        <f>IF('Auswertung Mädchen'!F263="","",'Auswertung Mädchen'!F263)</f>
        <v/>
      </c>
      <c r="D253" s="122" t="str">
        <f>IF('Auswertung Mädchen'!G263="","",'Auswertung Mädchen'!G263)</f>
        <v/>
      </c>
      <c r="E253" s="122" t="str">
        <f>IF('Auswertung Mädchen'!AG263="","",'Auswertung Mädchen'!AG263)</f>
        <v/>
      </c>
      <c r="F253" s="122" t="str">
        <f>IF(E253="","",'Auswertung Mädchen'!$AM$10)</f>
        <v/>
      </c>
    </row>
    <row r="254" spans="1:6" x14ac:dyDescent="0.2">
      <c r="A254" s="122" t="str">
        <f>IF('Auswertung Mädchen'!E264="","",'Auswertung Mädchen'!E264)</f>
        <v/>
      </c>
      <c r="B254" s="122" t="str">
        <f>IF('Auswertung Mädchen'!D264="","",'Auswertung Mädchen'!D264)</f>
        <v/>
      </c>
      <c r="C254" s="122" t="str">
        <f>IF('Auswertung Mädchen'!F264="","",'Auswertung Mädchen'!F264)</f>
        <v/>
      </c>
      <c r="D254" s="122" t="str">
        <f>IF('Auswertung Mädchen'!G264="","",'Auswertung Mädchen'!G264)</f>
        <v/>
      </c>
      <c r="E254" s="122" t="str">
        <f>IF('Auswertung Mädchen'!AG264="","",'Auswertung Mädchen'!AG264)</f>
        <v/>
      </c>
      <c r="F254" s="122" t="str">
        <f>IF(E254="","",'Auswertung Mädchen'!$AM$10)</f>
        <v/>
      </c>
    </row>
    <row r="255" spans="1:6" x14ac:dyDescent="0.2">
      <c r="A255" s="122" t="str">
        <f>IF('Auswertung Mädchen'!E265="","",'Auswertung Mädchen'!E265)</f>
        <v/>
      </c>
      <c r="B255" s="122" t="str">
        <f>IF('Auswertung Mädchen'!D265="","",'Auswertung Mädchen'!D265)</f>
        <v/>
      </c>
      <c r="C255" s="122" t="str">
        <f>IF('Auswertung Mädchen'!F265="","",'Auswertung Mädchen'!F265)</f>
        <v/>
      </c>
      <c r="D255" s="122" t="str">
        <f>IF('Auswertung Mädchen'!G265="","",'Auswertung Mädchen'!G265)</f>
        <v/>
      </c>
      <c r="E255" s="122" t="str">
        <f>IF('Auswertung Mädchen'!AG265="","",'Auswertung Mädchen'!AG265)</f>
        <v/>
      </c>
      <c r="F255" s="122" t="str">
        <f>IF(E255="","",'Auswertung Mädchen'!$AM$10)</f>
        <v/>
      </c>
    </row>
    <row r="256" spans="1:6" x14ac:dyDescent="0.2">
      <c r="A256" s="122" t="str">
        <f>IF('Auswertung Mädchen'!E266="","",'Auswertung Mädchen'!E266)</f>
        <v/>
      </c>
      <c r="B256" s="122" t="str">
        <f>IF('Auswertung Mädchen'!D266="","",'Auswertung Mädchen'!D266)</f>
        <v/>
      </c>
      <c r="C256" s="122" t="str">
        <f>IF('Auswertung Mädchen'!F266="","",'Auswertung Mädchen'!F266)</f>
        <v/>
      </c>
      <c r="D256" s="122" t="str">
        <f>IF('Auswertung Mädchen'!G266="","",'Auswertung Mädchen'!G266)</f>
        <v/>
      </c>
      <c r="E256" s="122" t="str">
        <f>IF('Auswertung Mädchen'!AG266="","",'Auswertung Mädchen'!AG266)</f>
        <v/>
      </c>
      <c r="F256" s="122" t="str">
        <f>IF(E256="","",'Auswertung Mädchen'!$AM$10)</f>
        <v/>
      </c>
    </row>
    <row r="257" spans="1:6" x14ac:dyDescent="0.2">
      <c r="A257" s="122" t="str">
        <f>IF('Auswertung Mädchen'!E267="","",'Auswertung Mädchen'!E267)</f>
        <v/>
      </c>
      <c r="B257" s="122" t="str">
        <f>IF('Auswertung Mädchen'!D267="","",'Auswertung Mädchen'!D267)</f>
        <v/>
      </c>
      <c r="C257" s="122" t="str">
        <f>IF('Auswertung Mädchen'!F267="","",'Auswertung Mädchen'!F267)</f>
        <v/>
      </c>
      <c r="D257" s="122" t="str">
        <f>IF('Auswertung Mädchen'!G267="","",'Auswertung Mädchen'!G267)</f>
        <v/>
      </c>
      <c r="E257" s="122" t="str">
        <f>IF('Auswertung Mädchen'!AG267="","",'Auswertung Mädchen'!AG267)</f>
        <v/>
      </c>
      <c r="F257" s="122" t="str">
        <f>IF(E257="","",'Auswertung Mädchen'!$AM$10)</f>
        <v/>
      </c>
    </row>
    <row r="258" spans="1:6" x14ac:dyDescent="0.2">
      <c r="A258" s="122" t="str">
        <f>IF('Auswertung Mädchen'!E268="","",'Auswertung Mädchen'!E268)</f>
        <v/>
      </c>
      <c r="B258" s="122" t="str">
        <f>IF('Auswertung Mädchen'!D268="","",'Auswertung Mädchen'!D268)</f>
        <v/>
      </c>
      <c r="C258" s="122" t="str">
        <f>IF('Auswertung Mädchen'!F268="","",'Auswertung Mädchen'!F268)</f>
        <v/>
      </c>
      <c r="D258" s="122" t="str">
        <f>IF('Auswertung Mädchen'!G268="","",'Auswertung Mädchen'!G268)</f>
        <v/>
      </c>
      <c r="E258" s="122" t="str">
        <f>IF('Auswertung Mädchen'!AG268="","",'Auswertung Mädchen'!AG268)</f>
        <v/>
      </c>
      <c r="F258" s="122" t="str">
        <f>IF(E258="","",'Auswertung Mädchen'!$AM$10)</f>
        <v/>
      </c>
    </row>
    <row r="259" spans="1:6" x14ac:dyDescent="0.2">
      <c r="A259" s="122" t="str">
        <f>IF('Auswertung Mädchen'!E269="","",'Auswertung Mädchen'!E269)</f>
        <v/>
      </c>
      <c r="B259" s="122" t="str">
        <f>IF('Auswertung Mädchen'!D269="","",'Auswertung Mädchen'!D269)</f>
        <v/>
      </c>
      <c r="C259" s="122" t="str">
        <f>IF('Auswertung Mädchen'!F269="","",'Auswertung Mädchen'!F269)</f>
        <v/>
      </c>
      <c r="D259" s="122" t="str">
        <f>IF('Auswertung Mädchen'!G269="","",'Auswertung Mädchen'!G269)</f>
        <v/>
      </c>
      <c r="E259" s="122" t="str">
        <f>IF('Auswertung Mädchen'!AG269="","",'Auswertung Mädchen'!AG269)</f>
        <v/>
      </c>
      <c r="F259" s="122" t="str">
        <f>IF(E259="","",'Auswertung Mädchen'!$AM$10)</f>
        <v/>
      </c>
    </row>
    <row r="260" spans="1:6" x14ac:dyDescent="0.2">
      <c r="A260" s="122" t="str">
        <f>IF('Auswertung Mädchen'!E270="","",'Auswertung Mädchen'!E270)</f>
        <v/>
      </c>
      <c r="B260" s="122" t="str">
        <f>IF('Auswertung Mädchen'!D270="","",'Auswertung Mädchen'!D270)</f>
        <v/>
      </c>
      <c r="C260" s="122" t="str">
        <f>IF('Auswertung Mädchen'!F270="","",'Auswertung Mädchen'!F270)</f>
        <v/>
      </c>
      <c r="D260" s="122" t="str">
        <f>IF('Auswertung Mädchen'!G270="","",'Auswertung Mädchen'!G270)</f>
        <v/>
      </c>
      <c r="E260" s="122" t="str">
        <f>IF('Auswertung Mädchen'!AG270="","",'Auswertung Mädchen'!AG270)</f>
        <v/>
      </c>
      <c r="F260" s="122" t="str">
        <f>IF(E260="","",'Auswertung Mädchen'!$AM$10)</f>
        <v/>
      </c>
    </row>
    <row r="261" spans="1:6" x14ac:dyDescent="0.2">
      <c r="A261" s="122" t="str">
        <f>IF('Auswertung Mädchen'!E271="","",'Auswertung Mädchen'!E271)</f>
        <v/>
      </c>
      <c r="B261" s="122" t="str">
        <f>IF('Auswertung Mädchen'!D271="","",'Auswertung Mädchen'!D271)</f>
        <v/>
      </c>
      <c r="C261" s="122" t="str">
        <f>IF('Auswertung Mädchen'!F271="","",'Auswertung Mädchen'!F271)</f>
        <v/>
      </c>
      <c r="D261" s="122" t="str">
        <f>IF('Auswertung Mädchen'!G271="","",'Auswertung Mädchen'!G271)</f>
        <v/>
      </c>
      <c r="E261" s="122" t="str">
        <f>IF('Auswertung Mädchen'!AG271="","",'Auswertung Mädchen'!AG271)</f>
        <v/>
      </c>
      <c r="F261" s="122" t="str">
        <f>IF(E261="","",'Auswertung Mädchen'!$AM$10)</f>
        <v/>
      </c>
    </row>
    <row r="262" spans="1:6" x14ac:dyDescent="0.2">
      <c r="A262" s="122" t="str">
        <f>IF('Auswertung Mädchen'!E272="","",'Auswertung Mädchen'!E272)</f>
        <v/>
      </c>
      <c r="B262" s="122" t="str">
        <f>IF('Auswertung Mädchen'!D272="","",'Auswertung Mädchen'!D272)</f>
        <v/>
      </c>
      <c r="C262" s="122" t="str">
        <f>IF('Auswertung Mädchen'!F272="","",'Auswertung Mädchen'!F272)</f>
        <v/>
      </c>
      <c r="D262" s="122" t="str">
        <f>IF('Auswertung Mädchen'!G272="","",'Auswertung Mädchen'!G272)</f>
        <v/>
      </c>
      <c r="E262" s="122" t="str">
        <f>IF('Auswertung Mädchen'!AG272="","",'Auswertung Mädchen'!AG272)</f>
        <v/>
      </c>
      <c r="F262" s="122" t="str">
        <f>IF(E262="","",'Auswertung Mädchen'!$AM$10)</f>
        <v/>
      </c>
    </row>
    <row r="263" spans="1:6" x14ac:dyDescent="0.2">
      <c r="A263" s="122" t="str">
        <f>IF('Auswertung Mädchen'!E273="","",'Auswertung Mädchen'!E273)</f>
        <v/>
      </c>
      <c r="B263" s="122" t="str">
        <f>IF('Auswertung Mädchen'!D273="","",'Auswertung Mädchen'!D273)</f>
        <v/>
      </c>
      <c r="C263" s="122" t="str">
        <f>IF('Auswertung Mädchen'!F273="","",'Auswertung Mädchen'!F273)</f>
        <v/>
      </c>
      <c r="D263" s="122" t="str">
        <f>IF('Auswertung Mädchen'!G273="","",'Auswertung Mädchen'!G273)</f>
        <v/>
      </c>
      <c r="E263" s="122" t="str">
        <f>IF('Auswertung Mädchen'!AG273="","",'Auswertung Mädchen'!AG273)</f>
        <v/>
      </c>
      <c r="F263" s="122" t="str">
        <f>IF(E263="","",'Auswertung Mädchen'!$AM$10)</f>
        <v/>
      </c>
    </row>
    <row r="264" spans="1:6" x14ac:dyDescent="0.2">
      <c r="A264" s="122" t="str">
        <f>IF('Auswertung Mädchen'!E274="","",'Auswertung Mädchen'!E274)</f>
        <v/>
      </c>
      <c r="B264" s="122" t="str">
        <f>IF('Auswertung Mädchen'!D274="","",'Auswertung Mädchen'!D274)</f>
        <v/>
      </c>
      <c r="C264" s="122" t="str">
        <f>IF('Auswertung Mädchen'!F274="","",'Auswertung Mädchen'!F274)</f>
        <v/>
      </c>
      <c r="D264" s="122" t="str">
        <f>IF('Auswertung Mädchen'!G274="","",'Auswertung Mädchen'!G274)</f>
        <v/>
      </c>
      <c r="E264" s="122" t="str">
        <f>IF('Auswertung Mädchen'!AG274="","",'Auswertung Mädchen'!AG274)</f>
        <v/>
      </c>
      <c r="F264" s="122" t="str">
        <f>IF(E264="","",'Auswertung Mädchen'!$AM$10)</f>
        <v/>
      </c>
    </row>
    <row r="265" spans="1:6" x14ac:dyDescent="0.2">
      <c r="A265" s="122" t="str">
        <f>IF('Auswertung Mädchen'!E275="","",'Auswertung Mädchen'!E275)</f>
        <v/>
      </c>
      <c r="B265" s="122" t="str">
        <f>IF('Auswertung Mädchen'!D275="","",'Auswertung Mädchen'!D275)</f>
        <v/>
      </c>
      <c r="C265" s="122" t="str">
        <f>IF('Auswertung Mädchen'!F275="","",'Auswertung Mädchen'!F275)</f>
        <v/>
      </c>
      <c r="D265" s="122" t="str">
        <f>IF('Auswertung Mädchen'!G275="","",'Auswertung Mädchen'!G275)</f>
        <v/>
      </c>
      <c r="E265" s="122" t="str">
        <f>IF('Auswertung Mädchen'!AG275="","",'Auswertung Mädchen'!AG275)</f>
        <v/>
      </c>
      <c r="F265" s="122" t="str">
        <f>IF(E265="","",'Auswertung Mädchen'!$AM$10)</f>
        <v/>
      </c>
    </row>
    <row r="266" spans="1:6" x14ac:dyDescent="0.2">
      <c r="A266" s="122" t="str">
        <f>IF('Auswertung Mädchen'!E276="","",'Auswertung Mädchen'!E276)</f>
        <v/>
      </c>
      <c r="B266" s="122" t="str">
        <f>IF('Auswertung Mädchen'!D276="","",'Auswertung Mädchen'!D276)</f>
        <v/>
      </c>
      <c r="C266" s="122" t="str">
        <f>IF('Auswertung Mädchen'!F276="","",'Auswertung Mädchen'!F276)</f>
        <v/>
      </c>
      <c r="D266" s="122" t="str">
        <f>IF('Auswertung Mädchen'!G276="","",'Auswertung Mädchen'!G276)</f>
        <v/>
      </c>
      <c r="E266" s="122" t="str">
        <f>IF('Auswertung Mädchen'!AG276="","",'Auswertung Mädchen'!AG276)</f>
        <v/>
      </c>
      <c r="F266" s="122" t="str">
        <f>IF(E266="","",'Auswertung Mädchen'!$AM$10)</f>
        <v/>
      </c>
    </row>
    <row r="267" spans="1:6" x14ac:dyDescent="0.2">
      <c r="A267" s="122" t="str">
        <f>IF('Auswertung Mädchen'!E277="","",'Auswertung Mädchen'!E277)</f>
        <v/>
      </c>
      <c r="B267" s="122" t="str">
        <f>IF('Auswertung Mädchen'!D277="","",'Auswertung Mädchen'!D277)</f>
        <v/>
      </c>
      <c r="C267" s="122" t="str">
        <f>IF('Auswertung Mädchen'!F277="","",'Auswertung Mädchen'!F277)</f>
        <v/>
      </c>
      <c r="D267" s="122" t="str">
        <f>IF('Auswertung Mädchen'!G277="","",'Auswertung Mädchen'!G277)</f>
        <v/>
      </c>
      <c r="E267" s="122" t="str">
        <f>IF('Auswertung Mädchen'!AG277="","",'Auswertung Mädchen'!AG277)</f>
        <v/>
      </c>
      <c r="F267" s="122" t="str">
        <f>IF(E267="","",'Auswertung Mädchen'!$AM$10)</f>
        <v/>
      </c>
    </row>
    <row r="268" spans="1:6" x14ac:dyDescent="0.2">
      <c r="A268" s="122" t="str">
        <f>IF('Auswertung Mädchen'!E278="","",'Auswertung Mädchen'!E278)</f>
        <v/>
      </c>
      <c r="B268" s="122" t="str">
        <f>IF('Auswertung Mädchen'!D278="","",'Auswertung Mädchen'!D278)</f>
        <v/>
      </c>
      <c r="C268" s="122" t="str">
        <f>IF('Auswertung Mädchen'!F278="","",'Auswertung Mädchen'!F278)</f>
        <v/>
      </c>
      <c r="D268" s="122" t="str">
        <f>IF('Auswertung Mädchen'!G278="","",'Auswertung Mädchen'!G278)</f>
        <v/>
      </c>
      <c r="E268" s="122" t="str">
        <f>IF('Auswertung Mädchen'!AG278="","",'Auswertung Mädchen'!AG278)</f>
        <v/>
      </c>
      <c r="F268" s="122" t="str">
        <f>IF(E268="","",'Auswertung Mädchen'!$AM$10)</f>
        <v/>
      </c>
    </row>
    <row r="269" spans="1:6" x14ac:dyDescent="0.2">
      <c r="A269" s="122" t="str">
        <f>IF('Auswertung Mädchen'!E279="","",'Auswertung Mädchen'!E279)</f>
        <v/>
      </c>
      <c r="B269" s="122" t="str">
        <f>IF('Auswertung Mädchen'!D279="","",'Auswertung Mädchen'!D279)</f>
        <v/>
      </c>
      <c r="C269" s="122" t="str">
        <f>IF('Auswertung Mädchen'!F279="","",'Auswertung Mädchen'!F279)</f>
        <v/>
      </c>
      <c r="D269" s="122" t="str">
        <f>IF('Auswertung Mädchen'!G279="","",'Auswertung Mädchen'!G279)</f>
        <v/>
      </c>
      <c r="E269" s="122" t="str">
        <f>IF('Auswertung Mädchen'!AG279="","",'Auswertung Mädchen'!AG279)</f>
        <v/>
      </c>
      <c r="F269" s="122" t="str">
        <f>IF(E269="","",'Auswertung Mädchen'!$AM$10)</f>
        <v/>
      </c>
    </row>
    <row r="270" spans="1:6" x14ac:dyDescent="0.2">
      <c r="A270" s="122" t="str">
        <f>IF('Auswertung Mädchen'!E280="","",'Auswertung Mädchen'!E280)</f>
        <v/>
      </c>
      <c r="B270" s="122" t="str">
        <f>IF('Auswertung Mädchen'!D280="","",'Auswertung Mädchen'!D280)</f>
        <v/>
      </c>
      <c r="C270" s="122" t="str">
        <f>IF('Auswertung Mädchen'!F280="","",'Auswertung Mädchen'!F280)</f>
        <v/>
      </c>
      <c r="D270" s="122" t="str">
        <f>IF('Auswertung Mädchen'!G280="","",'Auswertung Mädchen'!G280)</f>
        <v/>
      </c>
      <c r="E270" s="122" t="str">
        <f>IF('Auswertung Mädchen'!AG280="","",'Auswertung Mädchen'!AG280)</f>
        <v/>
      </c>
      <c r="F270" s="122" t="str">
        <f>IF(E270="","",'Auswertung Mädchen'!$AM$10)</f>
        <v/>
      </c>
    </row>
    <row r="271" spans="1:6" x14ac:dyDescent="0.2">
      <c r="A271" s="122" t="str">
        <f>IF('Auswertung Mädchen'!E281="","",'Auswertung Mädchen'!E281)</f>
        <v/>
      </c>
      <c r="B271" s="122" t="str">
        <f>IF('Auswertung Mädchen'!D281="","",'Auswertung Mädchen'!D281)</f>
        <v/>
      </c>
      <c r="C271" s="122" t="str">
        <f>IF('Auswertung Mädchen'!F281="","",'Auswertung Mädchen'!F281)</f>
        <v/>
      </c>
      <c r="D271" s="122" t="str">
        <f>IF('Auswertung Mädchen'!G281="","",'Auswertung Mädchen'!G281)</f>
        <v/>
      </c>
      <c r="E271" s="122" t="str">
        <f>IF('Auswertung Mädchen'!AG281="","",'Auswertung Mädchen'!AG281)</f>
        <v/>
      </c>
      <c r="F271" s="122" t="str">
        <f>IF(E271="","",'Auswertung Mädchen'!$AM$10)</f>
        <v/>
      </c>
    </row>
    <row r="272" spans="1:6" x14ac:dyDescent="0.2">
      <c r="A272" s="122" t="str">
        <f>IF('Auswertung Mädchen'!E282="","",'Auswertung Mädchen'!E282)</f>
        <v/>
      </c>
      <c r="B272" s="122" t="str">
        <f>IF('Auswertung Mädchen'!D282="","",'Auswertung Mädchen'!D282)</f>
        <v/>
      </c>
      <c r="C272" s="122" t="str">
        <f>IF('Auswertung Mädchen'!F282="","",'Auswertung Mädchen'!F282)</f>
        <v/>
      </c>
      <c r="D272" s="122" t="str">
        <f>IF('Auswertung Mädchen'!G282="","",'Auswertung Mädchen'!G282)</f>
        <v/>
      </c>
      <c r="E272" s="122" t="str">
        <f>IF('Auswertung Mädchen'!AG282="","",'Auswertung Mädchen'!AG282)</f>
        <v/>
      </c>
      <c r="F272" s="122" t="str">
        <f>IF(E272="","",'Auswertung Mädchen'!$AM$10)</f>
        <v/>
      </c>
    </row>
    <row r="273" spans="1:6" x14ac:dyDescent="0.2">
      <c r="A273" s="122" t="str">
        <f>IF('Auswertung Mädchen'!E283="","",'Auswertung Mädchen'!E283)</f>
        <v/>
      </c>
      <c r="B273" s="122" t="str">
        <f>IF('Auswertung Mädchen'!D283="","",'Auswertung Mädchen'!D283)</f>
        <v/>
      </c>
      <c r="C273" s="122" t="str">
        <f>IF('Auswertung Mädchen'!F283="","",'Auswertung Mädchen'!F283)</f>
        <v/>
      </c>
      <c r="D273" s="122" t="str">
        <f>IF('Auswertung Mädchen'!G283="","",'Auswertung Mädchen'!G283)</f>
        <v/>
      </c>
      <c r="E273" s="122" t="str">
        <f>IF('Auswertung Mädchen'!AG283="","",'Auswertung Mädchen'!AG283)</f>
        <v/>
      </c>
      <c r="F273" s="122" t="str">
        <f>IF(E273="","",'Auswertung Mädchen'!$AM$10)</f>
        <v/>
      </c>
    </row>
    <row r="274" spans="1:6" x14ac:dyDescent="0.2">
      <c r="A274" s="122" t="str">
        <f>IF('Auswertung Mädchen'!E284="","",'Auswertung Mädchen'!E284)</f>
        <v/>
      </c>
      <c r="B274" s="122" t="str">
        <f>IF('Auswertung Mädchen'!D284="","",'Auswertung Mädchen'!D284)</f>
        <v/>
      </c>
      <c r="C274" s="122" t="str">
        <f>IF('Auswertung Mädchen'!F284="","",'Auswertung Mädchen'!F284)</f>
        <v/>
      </c>
      <c r="D274" s="122" t="str">
        <f>IF('Auswertung Mädchen'!G284="","",'Auswertung Mädchen'!G284)</f>
        <v/>
      </c>
      <c r="E274" s="122" t="str">
        <f>IF('Auswertung Mädchen'!AG284="","",'Auswertung Mädchen'!AG284)</f>
        <v/>
      </c>
      <c r="F274" s="122" t="str">
        <f>IF(E274="","",'Auswertung Mädchen'!$AM$10)</f>
        <v/>
      </c>
    </row>
    <row r="275" spans="1:6" x14ac:dyDescent="0.2">
      <c r="A275" s="122" t="str">
        <f>IF('Auswertung Mädchen'!E285="","",'Auswertung Mädchen'!E285)</f>
        <v/>
      </c>
      <c r="B275" s="122" t="str">
        <f>IF('Auswertung Mädchen'!D285="","",'Auswertung Mädchen'!D285)</f>
        <v/>
      </c>
      <c r="C275" s="122" t="str">
        <f>IF('Auswertung Mädchen'!F285="","",'Auswertung Mädchen'!F285)</f>
        <v/>
      </c>
      <c r="D275" s="122" t="str">
        <f>IF('Auswertung Mädchen'!G285="","",'Auswertung Mädchen'!G285)</f>
        <v/>
      </c>
      <c r="E275" s="122" t="str">
        <f>IF('Auswertung Mädchen'!AG285="","",'Auswertung Mädchen'!AG285)</f>
        <v/>
      </c>
      <c r="F275" s="122" t="str">
        <f>IF(E275="","",'Auswertung Mädchen'!$AM$10)</f>
        <v/>
      </c>
    </row>
    <row r="276" spans="1:6" x14ac:dyDescent="0.2">
      <c r="A276" s="122" t="str">
        <f>IF('Auswertung Mädchen'!E286="","",'Auswertung Mädchen'!E286)</f>
        <v/>
      </c>
      <c r="B276" s="122" t="str">
        <f>IF('Auswertung Mädchen'!D286="","",'Auswertung Mädchen'!D286)</f>
        <v/>
      </c>
      <c r="C276" s="122" t="str">
        <f>IF('Auswertung Mädchen'!F286="","",'Auswertung Mädchen'!F286)</f>
        <v/>
      </c>
      <c r="D276" s="122" t="str">
        <f>IF('Auswertung Mädchen'!G286="","",'Auswertung Mädchen'!G286)</f>
        <v/>
      </c>
      <c r="E276" s="122" t="str">
        <f>IF('Auswertung Mädchen'!AG286="","",'Auswertung Mädchen'!AG286)</f>
        <v/>
      </c>
      <c r="F276" s="122" t="str">
        <f>IF(E276="","",'Auswertung Mädchen'!$AM$10)</f>
        <v/>
      </c>
    </row>
    <row r="277" spans="1:6" x14ac:dyDescent="0.2">
      <c r="A277" s="122" t="str">
        <f>IF('Auswertung Mädchen'!E287="","",'Auswertung Mädchen'!E287)</f>
        <v/>
      </c>
      <c r="B277" s="122" t="str">
        <f>IF('Auswertung Mädchen'!D287="","",'Auswertung Mädchen'!D287)</f>
        <v/>
      </c>
      <c r="C277" s="122" t="str">
        <f>IF('Auswertung Mädchen'!F287="","",'Auswertung Mädchen'!F287)</f>
        <v/>
      </c>
      <c r="D277" s="122" t="str">
        <f>IF('Auswertung Mädchen'!G287="","",'Auswertung Mädchen'!G287)</f>
        <v/>
      </c>
      <c r="E277" s="122" t="str">
        <f>IF('Auswertung Mädchen'!AG287="","",'Auswertung Mädchen'!AG287)</f>
        <v/>
      </c>
      <c r="F277" s="122" t="str">
        <f>IF(E277="","",'Auswertung Mädchen'!$AM$10)</f>
        <v/>
      </c>
    </row>
    <row r="278" spans="1:6" x14ac:dyDescent="0.2">
      <c r="A278" s="122" t="str">
        <f>IF('Auswertung Mädchen'!E288="","",'Auswertung Mädchen'!E288)</f>
        <v/>
      </c>
      <c r="B278" s="122" t="str">
        <f>IF('Auswertung Mädchen'!D288="","",'Auswertung Mädchen'!D288)</f>
        <v/>
      </c>
      <c r="C278" s="122" t="str">
        <f>IF('Auswertung Mädchen'!F288="","",'Auswertung Mädchen'!F288)</f>
        <v/>
      </c>
      <c r="D278" s="122" t="str">
        <f>IF('Auswertung Mädchen'!G288="","",'Auswertung Mädchen'!G288)</f>
        <v/>
      </c>
      <c r="E278" s="122" t="str">
        <f>IF('Auswertung Mädchen'!AG288="","",'Auswertung Mädchen'!AG288)</f>
        <v/>
      </c>
      <c r="F278" s="122" t="str">
        <f>IF(E278="","",'Auswertung Mädchen'!$AM$10)</f>
        <v/>
      </c>
    </row>
    <row r="279" spans="1:6" x14ac:dyDescent="0.2">
      <c r="A279" s="122" t="str">
        <f>IF('Auswertung Mädchen'!E289="","",'Auswertung Mädchen'!E289)</f>
        <v/>
      </c>
      <c r="B279" s="122" t="str">
        <f>IF('Auswertung Mädchen'!D289="","",'Auswertung Mädchen'!D289)</f>
        <v/>
      </c>
      <c r="C279" s="122" t="str">
        <f>IF('Auswertung Mädchen'!F289="","",'Auswertung Mädchen'!F289)</f>
        <v/>
      </c>
      <c r="D279" s="122" t="str">
        <f>IF('Auswertung Mädchen'!G289="","",'Auswertung Mädchen'!G289)</f>
        <v/>
      </c>
      <c r="E279" s="122" t="str">
        <f>IF('Auswertung Mädchen'!AG289="","",'Auswertung Mädchen'!AG289)</f>
        <v/>
      </c>
      <c r="F279" s="122" t="str">
        <f>IF(E279="","",'Auswertung Mädchen'!$AM$10)</f>
        <v/>
      </c>
    </row>
    <row r="280" spans="1:6" x14ac:dyDescent="0.2">
      <c r="A280" s="122" t="str">
        <f>IF('Auswertung Mädchen'!E290="","",'Auswertung Mädchen'!E290)</f>
        <v/>
      </c>
      <c r="B280" s="122" t="str">
        <f>IF('Auswertung Mädchen'!D290="","",'Auswertung Mädchen'!D290)</f>
        <v/>
      </c>
      <c r="C280" s="122" t="str">
        <f>IF('Auswertung Mädchen'!F290="","",'Auswertung Mädchen'!F290)</f>
        <v/>
      </c>
      <c r="D280" s="122" t="str">
        <f>IF('Auswertung Mädchen'!G290="","",'Auswertung Mädchen'!G290)</f>
        <v/>
      </c>
      <c r="E280" s="122" t="str">
        <f>IF('Auswertung Mädchen'!AG290="","",'Auswertung Mädchen'!AG290)</f>
        <v/>
      </c>
      <c r="F280" s="122" t="str">
        <f>IF(E280="","",'Auswertung Mädchen'!$AM$10)</f>
        <v/>
      </c>
    </row>
    <row r="281" spans="1:6" x14ac:dyDescent="0.2">
      <c r="A281" s="122" t="str">
        <f>IF('Auswertung Mädchen'!E291="","",'Auswertung Mädchen'!E291)</f>
        <v/>
      </c>
      <c r="B281" s="122" t="str">
        <f>IF('Auswertung Mädchen'!D291="","",'Auswertung Mädchen'!D291)</f>
        <v/>
      </c>
      <c r="C281" s="122" t="str">
        <f>IF('Auswertung Mädchen'!F291="","",'Auswertung Mädchen'!F291)</f>
        <v/>
      </c>
      <c r="D281" s="122" t="str">
        <f>IF('Auswertung Mädchen'!G291="","",'Auswertung Mädchen'!G291)</f>
        <v/>
      </c>
      <c r="E281" s="122" t="str">
        <f>IF('Auswertung Mädchen'!AG291="","",'Auswertung Mädchen'!AG291)</f>
        <v/>
      </c>
      <c r="F281" s="122" t="str">
        <f>IF(E281="","",'Auswertung Mädchen'!$AM$10)</f>
        <v/>
      </c>
    </row>
    <row r="282" spans="1:6" x14ac:dyDescent="0.2">
      <c r="A282" s="122" t="str">
        <f>IF('Auswertung Mädchen'!E292="","",'Auswertung Mädchen'!E292)</f>
        <v/>
      </c>
      <c r="B282" s="122" t="str">
        <f>IF('Auswertung Mädchen'!D292="","",'Auswertung Mädchen'!D292)</f>
        <v/>
      </c>
      <c r="C282" s="122" t="str">
        <f>IF('Auswertung Mädchen'!F292="","",'Auswertung Mädchen'!F292)</f>
        <v/>
      </c>
      <c r="D282" s="122" t="str">
        <f>IF('Auswertung Mädchen'!G292="","",'Auswertung Mädchen'!G292)</f>
        <v/>
      </c>
      <c r="E282" s="122" t="str">
        <f>IF('Auswertung Mädchen'!AG292="","",'Auswertung Mädchen'!AG292)</f>
        <v/>
      </c>
      <c r="F282" s="122" t="str">
        <f>IF(E282="","",'Auswertung Mädchen'!$AM$10)</f>
        <v/>
      </c>
    </row>
    <row r="283" spans="1:6" x14ac:dyDescent="0.2">
      <c r="A283" s="122" t="str">
        <f>IF('Auswertung Mädchen'!E293="","",'Auswertung Mädchen'!E293)</f>
        <v/>
      </c>
      <c r="B283" s="122" t="str">
        <f>IF('Auswertung Mädchen'!D293="","",'Auswertung Mädchen'!D293)</f>
        <v/>
      </c>
      <c r="C283" s="122" t="str">
        <f>IF('Auswertung Mädchen'!F293="","",'Auswertung Mädchen'!F293)</f>
        <v/>
      </c>
      <c r="D283" s="122" t="str">
        <f>IF('Auswertung Mädchen'!G293="","",'Auswertung Mädchen'!G293)</f>
        <v/>
      </c>
      <c r="E283" s="122" t="str">
        <f>IF('Auswertung Mädchen'!AG293="","",'Auswertung Mädchen'!AG293)</f>
        <v/>
      </c>
      <c r="F283" s="122" t="str">
        <f>IF(E283="","",'Auswertung Mädchen'!$AM$10)</f>
        <v/>
      </c>
    </row>
    <row r="284" spans="1:6" x14ac:dyDescent="0.2">
      <c r="A284" s="122" t="str">
        <f>IF('Auswertung Mädchen'!E294="","",'Auswertung Mädchen'!E294)</f>
        <v/>
      </c>
      <c r="B284" s="122" t="str">
        <f>IF('Auswertung Mädchen'!D294="","",'Auswertung Mädchen'!D294)</f>
        <v/>
      </c>
      <c r="C284" s="122" t="str">
        <f>IF('Auswertung Mädchen'!F294="","",'Auswertung Mädchen'!F294)</f>
        <v/>
      </c>
      <c r="D284" s="122" t="str">
        <f>IF('Auswertung Mädchen'!G294="","",'Auswertung Mädchen'!G294)</f>
        <v/>
      </c>
      <c r="E284" s="122" t="str">
        <f>IF('Auswertung Mädchen'!AG294="","",'Auswertung Mädchen'!AG294)</f>
        <v/>
      </c>
      <c r="F284" s="122" t="str">
        <f>IF(E284="","",'Auswertung Mädchen'!$AM$10)</f>
        <v/>
      </c>
    </row>
    <row r="285" spans="1:6" x14ac:dyDescent="0.2">
      <c r="A285" s="122" t="str">
        <f>IF('Auswertung Mädchen'!E295="","",'Auswertung Mädchen'!E295)</f>
        <v/>
      </c>
      <c r="B285" s="122" t="str">
        <f>IF('Auswertung Mädchen'!D295="","",'Auswertung Mädchen'!D295)</f>
        <v/>
      </c>
      <c r="C285" s="122" t="str">
        <f>IF('Auswertung Mädchen'!F295="","",'Auswertung Mädchen'!F295)</f>
        <v/>
      </c>
      <c r="D285" s="122" t="str">
        <f>IF('Auswertung Mädchen'!G295="","",'Auswertung Mädchen'!G295)</f>
        <v/>
      </c>
      <c r="E285" s="122" t="str">
        <f>IF('Auswertung Mädchen'!AG295="","",'Auswertung Mädchen'!AG295)</f>
        <v/>
      </c>
      <c r="F285" s="122" t="str">
        <f>IF(E285="","",'Auswertung Mädchen'!$AM$10)</f>
        <v/>
      </c>
    </row>
    <row r="286" spans="1:6" x14ac:dyDescent="0.2">
      <c r="A286" s="122" t="str">
        <f>IF('Auswertung Mädchen'!E296="","",'Auswertung Mädchen'!E296)</f>
        <v/>
      </c>
      <c r="B286" s="122" t="str">
        <f>IF('Auswertung Mädchen'!D296="","",'Auswertung Mädchen'!D296)</f>
        <v/>
      </c>
      <c r="C286" s="122" t="str">
        <f>IF('Auswertung Mädchen'!F296="","",'Auswertung Mädchen'!F296)</f>
        <v/>
      </c>
      <c r="D286" s="122" t="str">
        <f>IF('Auswertung Mädchen'!G296="","",'Auswertung Mädchen'!G296)</f>
        <v/>
      </c>
      <c r="E286" s="122" t="str">
        <f>IF('Auswertung Mädchen'!AG296="","",'Auswertung Mädchen'!AG296)</f>
        <v/>
      </c>
      <c r="F286" s="122" t="str">
        <f>IF(E286="","",'Auswertung Mädchen'!$AM$10)</f>
        <v/>
      </c>
    </row>
    <row r="287" spans="1:6" x14ac:dyDescent="0.2">
      <c r="A287" s="122" t="str">
        <f>IF('Auswertung Mädchen'!E297="","",'Auswertung Mädchen'!E297)</f>
        <v/>
      </c>
      <c r="B287" s="122" t="str">
        <f>IF('Auswertung Mädchen'!D297="","",'Auswertung Mädchen'!D297)</f>
        <v/>
      </c>
      <c r="C287" s="122" t="str">
        <f>IF('Auswertung Mädchen'!F297="","",'Auswertung Mädchen'!F297)</f>
        <v/>
      </c>
      <c r="D287" s="122" t="str">
        <f>IF('Auswertung Mädchen'!G297="","",'Auswertung Mädchen'!G297)</f>
        <v/>
      </c>
      <c r="E287" s="122" t="str">
        <f>IF('Auswertung Mädchen'!AG297="","",'Auswertung Mädchen'!AG297)</f>
        <v/>
      </c>
      <c r="F287" s="122" t="str">
        <f>IF(E287="","",'Auswertung Mädchen'!$AM$10)</f>
        <v/>
      </c>
    </row>
    <row r="288" spans="1:6" x14ac:dyDescent="0.2">
      <c r="A288" s="122" t="str">
        <f>IF('Auswertung Mädchen'!E298="","",'Auswertung Mädchen'!E298)</f>
        <v/>
      </c>
      <c r="B288" s="122" t="str">
        <f>IF('Auswertung Mädchen'!D298="","",'Auswertung Mädchen'!D298)</f>
        <v/>
      </c>
      <c r="C288" s="122" t="str">
        <f>IF('Auswertung Mädchen'!F298="","",'Auswertung Mädchen'!F298)</f>
        <v/>
      </c>
      <c r="D288" s="122" t="str">
        <f>IF('Auswertung Mädchen'!G298="","",'Auswertung Mädchen'!G298)</f>
        <v/>
      </c>
      <c r="E288" s="122" t="str">
        <f>IF('Auswertung Mädchen'!AG298="","",'Auswertung Mädchen'!AG298)</f>
        <v/>
      </c>
      <c r="F288" s="122" t="str">
        <f>IF(E288="","",'Auswertung Mädchen'!$AM$10)</f>
        <v/>
      </c>
    </row>
    <row r="289" spans="1:6" x14ac:dyDescent="0.2">
      <c r="A289" s="122" t="str">
        <f>IF('Auswertung Mädchen'!E299="","",'Auswertung Mädchen'!E299)</f>
        <v/>
      </c>
      <c r="B289" s="122" t="str">
        <f>IF('Auswertung Mädchen'!D299="","",'Auswertung Mädchen'!D299)</f>
        <v/>
      </c>
      <c r="C289" s="122" t="str">
        <f>IF('Auswertung Mädchen'!F299="","",'Auswertung Mädchen'!F299)</f>
        <v/>
      </c>
      <c r="D289" s="122" t="str">
        <f>IF('Auswertung Mädchen'!G299="","",'Auswertung Mädchen'!G299)</f>
        <v/>
      </c>
      <c r="E289" s="122" t="str">
        <f>IF('Auswertung Mädchen'!AG299="","",'Auswertung Mädchen'!AG299)</f>
        <v/>
      </c>
      <c r="F289" s="122" t="str">
        <f>IF(E289="","",'Auswertung Mädchen'!$AM$10)</f>
        <v/>
      </c>
    </row>
    <row r="290" spans="1:6" x14ac:dyDescent="0.2">
      <c r="A290" s="122" t="str">
        <f>IF('Auswertung Mädchen'!E300="","",'Auswertung Mädchen'!E300)</f>
        <v/>
      </c>
      <c r="B290" s="122" t="str">
        <f>IF('Auswertung Mädchen'!D300="","",'Auswertung Mädchen'!D300)</f>
        <v/>
      </c>
      <c r="C290" s="122" t="str">
        <f>IF('Auswertung Mädchen'!F300="","",'Auswertung Mädchen'!F300)</f>
        <v/>
      </c>
      <c r="D290" s="122" t="str">
        <f>IF('Auswertung Mädchen'!G300="","",'Auswertung Mädchen'!G300)</f>
        <v/>
      </c>
      <c r="E290" s="122" t="str">
        <f>IF('Auswertung Mädchen'!AG300="","",'Auswertung Mädchen'!AG300)</f>
        <v/>
      </c>
      <c r="F290" s="122" t="str">
        <f>IF(E290="","",'Auswertung Mädchen'!$AM$10)</f>
        <v/>
      </c>
    </row>
    <row r="291" spans="1:6" x14ac:dyDescent="0.2">
      <c r="A291" s="122" t="str">
        <f>IF('Auswertung Mädchen'!E301="","",'Auswertung Mädchen'!E301)</f>
        <v/>
      </c>
      <c r="B291" s="122" t="str">
        <f>IF('Auswertung Mädchen'!D301="","",'Auswertung Mädchen'!D301)</f>
        <v/>
      </c>
      <c r="C291" s="122" t="str">
        <f>IF('Auswertung Mädchen'!F301="","",'Auswertung Mädchen'!F301)</f>
        <v/>
      </c>
      <c r="D291" s="122" t="str">
        <f>IF('Auswertung Mädchen'!G301="","",'Auswertung Mädchen'!G301)</f>
        <v/>
      </c>
      <c r="E291" s="122" t="str">
        <f>IF('Auswertung Mädchen'!AG301="","",'Auswertung Mädchen'!AG301)</f>
        <v/>
      </c>
      <c r="F291" s="122" t="str">
        <f>IF(E291="","",'Auswertung Mädchen'!$AM$10)</f>
        <v/>
      </c>
    </row>
    <row r="292" spans="1:6" x14ac:dyDescent="0.2">
      <c r="A292" s="122" t="str">
        <f>IF('Auswertung Mädchen'!E302="","",'Auswertung Mädchen'!E302)</f>
        <v/>
      </c>
      <c r="B292" s="122" t="str">
        <f>IF('Auswertung Mädchen'!D302="","",'Auswertung Mädchen'!D302)</f>
        <v/>
      </c>
      <c r="C292" s="122" t="str">
        <f>IF('Auswertung Mädchen'!F302="","",'Auswertung Mädchen'!F302)</f>
        <v/>
      </c>
      <c r="D292" s="122" t="str">
        <f>IF('Auswertung Mädchen'!G302="","",'Auswertung Mädchen'!G302)</f>
        <v/>
      </c>
      <c r="E292" s="122" t="str">
        <f>IF('Auswertung Mädchen'!AG302="","",'Auswertung Mädchen'!AG302)</f>
        <v/>
      </c>
      <c r="F292" s="122" t="str">
        <f>IF(E292="","",'Auswertung Mädchen'!$AM$10)</f>
        <v/>
      </c>
    </row>
    <row r="293" spans="1:6" x14ac:dyDescent="0.2">
      <c r="A293" s="122" t="str">
        <f>IF('Auswertung Mädchen'!E303="","",'Auswertung Mädchen'!E303)</f>
        <v/>
      </c>
      <c r="B293" s="122" t="str">
        <f>IF('Auswertung Mädchen'!D303="","",'Auswertung Mädchen'!D303)</f>
        <v/>
      </c>
      <c r="C293" s="122" t="str">
        <f>IF('Auswertung Mädchen'!F303="","",'Auswertung Mädchen'!F303)</f>
        <v/>
      </c>
      <c r="D293" s="122" t="str">
        <f>IF('Auswertung Mädchen'!G303="","",'Auswertung Mädchen'!G303)</f>
        <v/>
      </c>
      <c r="E293" s="122" t="str">
        <f>IF('Auswertung Mädchen'!AG303="","",'Auswertung Mädchen'!AG303)</f>
        <v/>
      </c>
      <c r="F293" s="122" t="str">
        <f>IF(E293="","",'Auswertung Mädchen'!$AM$10)</f>
        <v/>
      </c>
    </row>
    <row r="294" spans="1:6" x14ac:dyDescent="0.2">
      <c r="A294" s="122" t="str">
        <f>IF('Auswertung Mädchen'!E304="","",'Auswertung Mädchen'!E304)</f>
        <v/>
      </c>
      <c r="B294" s="122" t="str">
        <f>IF('Auswertung Mädchen'!D304="","",'Auswertung Mädchen'!D304)</f>
        <v/>
      </c>
      <c r="C294" s="122" t="str">
        <f>IF('Auswertung Mädchen'!F304="","",'Auswertung Mädchen'!F304)</f>
        <v/>
      </c>
      <c r="D294" s="122" t="str">
        <f>IF('Auswertung Mädchen'!G304="","",'Auswertung Mädchen'!G304)</f>
        <v/>
      </c>
      <c r="E294" s="122" t="str">
        <f>IF('Auswertung Mädchen'!AG304="","",'Auswertung Mädchen'!AG304)</f>
        <v/>
      </c>
      <c r="F294" s="122" t="str">
        <f>IF(E294="","",'Auswertung Mädchen'!$AM$10)</f>
        <v/>
      </c>
    </row>
    <row r="295" spans="1:6" x14ac:dyDescent="0.2">
      <c r="A295" s="122" t="str">
        <f>IF('Auswertung Mädchen'!E305="","",'Auswertung Mädchen'!E305)</f>
        <v/>
      </c>
      <c r="B295" s="122" t="str">
        <f>IF('Auswertung Mädchen'!D305="","",'Auswertung Mädchen'!D305)</f>
        <v/>
      </c>
      <c r="C295" s="122" t="str">
        <f>IF('Auswertung Mädchen'!F305="","",'Auswertung Mädchen'!F305)</f>
        <v/>
      </c>
      <c r="D295" s="122" t="str">
        <f>IF('Auswertung Mädchen'!G305="","",'Auswertung Mädchen'!G305)</f>
        <v/>
      </c>
      <c r="E295" s="122" t="str">
        <f>IF('Auswertung Mädchen'!AG305="","",'Auswertung Mädchen'!AG305)</f>
        <v/>
      </c>
      <c r="F295" s="122" t="str">
        <f>IF(E295="","",'Auswertung Mädchen'!$AM$10)</f>
        <v/>
      </c>
    </row>
    <row r="296" spans="1:6" x14ac:dyDescent="0.2">
      <c r="A296" s="122" t="str">
        <f>IF('Auswertung Mädchen'!E306="","",'Auswertung Mädchen'!E306)</f>
        <v/>
      </c>
      <c r="B296" s="122" t="str">
        <f>IF('Auswertung Mädchen'!D306="","",'Auswertung Mädchen'!D306)</f>
        <v/>
      </c>
      <c r="C296" s="122" t="str">
        <f>IF('Auswertung Mädchen'!F306="","",'Auswertung Mädchen'!F306)</f>
        <v/>
      </c>
      <c r="D296" s="122" t="str">
        <f>IF('Auswertung Mädchen'!G306="","",'Auswertung Mädchen'!G306)</f>
        <v/>
      </c>
      <c r="E296" s="122" t="str">
        <f>IF('Auswertung Mädchen'!AG306="","",'Auswertung Mädchen'!AG306)</f>
        <v/>
      </c>
      <c r="F296" s="122" t="str">
        <f>IF(E296="","",'Auswertung Mädchen'!$AM$10)</f>
        <v/>
      </c>
    </row>
    <row r="297" spans="1:6" x14ac:dyDescent="0.2">
      <c r="A297" s="122" t="str">
        <f>IF('Auswertung Mädchen'!E307="","",'Auswertung Mädchen'!E307)</f>
        <v/>
      </c>
      <c r="B297" s="122" t="str">
        <f>IF('Auswertung Mädchen'!D307="","",'Auswertung Mädchen'!D307)</f>
        <v/>
      </c>
      <c r="C297" s="122" t="str">
        <f>IF('Auswertung Mädchen'!F307="","",'Auswertung Mädchen'!F307)</f>
        <v/>
      </c>
      <c r="D297" s="122" t="str">
        <f>IF('Auswertung Mädchen'!G307="","",'Auswertung Mädchen'!G307)</f>
        <v/>
      </c>
      <c r="E297" s="122" t="str">
        <f>IF('Auswertung Mädchen'!AG307="","",'Auswertung Mädchen'!AG307)</f>
        <v/>
      </c>
      <c r="F297" s="122" t="str">
        <f>IF(E297="","",'Auswertung Mädchen'!$AM$10)</f>
        <v/>
      </c>
    </row>
    <row r="298" spans="1:6" x14ac:dyDescent="0.2">
      <c r="A298" s="122" t="str">
        <f>IF('Auswertung Mädchen'!E308="","",'Auswertung Mädchen'!E308)</f>
        <v/>
      </c>
      <c r="B298" s="122" t="str">
        <f>IF('Auswertung Mädchen'!D308="","",'Auswertung Mädchen'!D308)</f>
        <v/>
      </c>
      <c r="C298" s="122" t="str">
        <f>IF('Auswertung Mädchen'!F308="","",'Auswertung Mädchen'!F308)</f>
        <v/>
      </c>
      <c r="D298" s="122" t="str">
        <f>IF('Auswertung Mädchen'!G308="","",'Auswertung Mädchen'!G308)</f>
        <v/>
      </c>
      <c r="E298" s="122" t="str">
        <f>IF('Auswertung Mädchen'!AG308="","",'Auswertung Mädchen'!AG308)</f>
        <v/>
      </c>
      <c r="F298" s="122" t="str">
        <f>IF(E298="","",'Auswertung Mädchen'!$AM$10)</f>
        <v/>
      </c>
    </row>
    <row r="299" spans="1:6" x14ac:dyDescent="0.2">
      <c r="A299" s="122" t="str">
        <f>IF('Auswertung Mädchen'!E309="","",'Auswertung Mädchen'!E309)</f>
        <v/>
      </c>
      <c r="B299" s="122" t="str">
        <f>IF('Auswertung Mädchen'!D309="","",'Auswertung Mädchen'!D309)</f>
        <v/>
      </c>
      <c r="C299" s="122" t="str">
        <f>IF('Auswertung Mädchen'!F309="","",'Auswertung Mädchen'!F309)</f>
        <v/>
      </c>
      <c r="D299" s="122" t="str">
        <f>IF('Auswertung Mädchen'!G309="","",'Auswertung Mädchen'!G309)</f>
        <v/>
      </c>
      <c r="E299" s="122" t="str">
        <f>IF('Auswertung Mädchen'!AG309="","",'Auswertung Mädchen'!AG309)</f>
        <v/>
      </c>
      <c r="F299" s="122" t="str">
        <f>IF(E299="","",'Auswertung Mädchen'!$AM$10)</f>
        <v/>
      </c>
    </row>
    <row r="300" spans="1:6" x14ac:dyDescent="0.2">
      <c r="A300" s="122" t="str">
        <f>IF('Auswertung Mädchen'!E310="","",'Auswertung Mädchen'!E310)</f>
        <v/>
      </c>
      <c r="B300" s="122" t="str">
        <f>IF('Auswertung Mädchen'!D310="","",'Auswertung Mädchen'!D310)</f>
        <v/>
      </c>
      <c r="C300" s="122" t="str">
        <f>IF('Auswertung Mädchen'!F310="","",'Auswertung Mädchen'!F310)</f>
        <v/>
      </c>
      <c r="D300" s="122" t="str">
        <f>IF('Auswertung Mädchen'!G310="","",'Auswertung Mädchen'!G310)</f>
        <v/>
      </c>
      <c r="E300" s="122" t="str">
        <f>IF('Auswertung Mädchen'!AG310="","",'Auswertung Mädchen'!AG310)</f>
        <v/>
      </c>
      <c r="F300" s="122" t="str">
        <f>IF(E300="","",'Auswertung Mädchen'!$AM$10)</f>
        <v/>
      </c>
    </row>
    <row r="301" spans="1:6" x14ac:dyDescent="0.2">
      <c r="A301" s="122" t="str">
        <f>IF('Auswertung Mädchen'!E311="","",'Auswertung Mädchen'!E311)</f>
        <v/>
      </c>
      <c r="B301" s="122" t="str">
        <f>IF('Auswertung Mädchen'!D311="","",'Auswertung Mädchen'!D311)</f>
        <v/>
      </c>
      <c r="C301" s="122" t="str">
        <f>IF('Auswertung Mädchen'!F311="","",'Auswertung Mädchen'!F311)</f>
        <v/>
      </c>
      <c r="D301" s="122" t="str">
        <f>IF('Auswertung Mädchen'!G311="","",'Auswertung Mädchen'!G311)</f>
        <v/>
      </c>
      <c r="E301" s="122" t="str">
        <f>IF('Auswertung Mädchen'!AG311="","",'Auswertung Mädchen'!AG311)</f>
        <v/>
      </c>
      <c r="F301" s="122" t="str">
        <f>IF(E301="","",'Auswertung Mädchen'!$AM$10)</f>
        <v/>
      </c>
    </row>
    <row r="302" spans="1:6" x14ac:dyDescent="0.2">
      <c r="A302" s="122" t="str">
        <f>IF('Auswertung Mädchen'!E312="","",'Auswertung Mädchen'!E312)</f>
        <v/>
      </c>
      <c r="B302" s="122" t="str">
        <f>IF('Auswertung Mädchen'!D312="","",'Auswertung Mädchen'!D312)</f>
        <v/>
      </c>
      <c r="C302" s="122" t="str">
        <f>IF('Auswertung Mädchen'!F312="","",'Auswertung Mädchen'!F312)</f>
        <v/>
      </c>
      <c r="D302" s="122" t="str">
        <f>IF('Auswertung Mädchen'!G312="","",'Auswertung Mädchen'!G312)</f>
        <v/>
      </c>
      <c r="E302" s="122" t="str">
        <f>IF('Auswertung Mädchen'!AG312="","",'Auswertung Mädchen'!AG312)</f>
        <v/>
      </c>
      <c r="F302" s="122" t="str">
        <f>IF(E302="","",'Auswertung Mädchen'!$AM$10)</f>
        <v/>
      </c>
    </row>
    <row r="303" spans="1:6" x14ac:dyDescent="0.2">
      <c r="A303" s="122" t="str">
        <f>IF('Auswertung Mädchen'!E313="","",'Auswertung Mädchen'!E313)</f>
        <v/>
      </c>
      <c r="B303" s="122" t="str">
        <f>IF('Auswertung Mädchen'!D313="","",'Auswertung Mädchen'!D313)</f>
        <v/>
      </c>
      <c r="C303" s="122" t="str">
        <f>IF('Auswertung Mädchen'!F313="","",'Auswertung Mädchen'!F313)</f>
        <v/>
      </c>
      <c r="D303" s="122" t="str">
        <f>IF('Auswertung Mädchen'!G313="","",'Auswertung Mädchen'!G313)</f>
        <v/>
      </c>
      <c r="E303" s="122" t="str">
        <f>IF('Auswertung Mädchen'!AG313="","",'Auswertung Mädchen'!AG313)</f>
        <v/>
      </c>
      <c r="F303" s="122" t="str">
        <f>IF(E303="","",'Auswertung Mädchen'!$AM$10)</f>
        <v/>
      </c>
    </row>
    <row r="304" spans="1:6" x14ac:dyDescent="0.2">
      <c r="A304" s="122" t="str">
        <f>IF('Auswertung Mädchen'!E314="","",'Auswertung Mädchen'!E314)</f>
        <v/>
      </c>
      <c r="B304" s="122" t="str">
        <f>IF('Auswertung Mädchen'!D314="","",'Auswertung Mädchen'!D314)</f>
        <v/>
      </c>
      <c r="C304" s="122" t="str">
        <f>IF('Auswertung Mädchen'!F314="","",'Auswertung Mädchen'!F314)</f>
        <v/>
      </c>
      <c r="D304" s="122" t="str">
        <f>IF('Auswertung Mädchen'!G314="","",'Auswertung Mädchen'!G314)</f>
        <v/>
      </c>
      <c r="E304" s="122" t="str">
        <f>IF('Auswertung Mädchen'!AG314="","",'Auswertung Mädchen'!AG314)</f>
        <v/>
      </c>
      <c r="F304" s="122" t="str">
        <f>IF(E304="","",'Auswertung Mädchen'!$AM$10)</f>
        <v/>
      </c>
    </row>
    <row r="305" spans="1:6" x14ac:dyDescent="0.2">
      <c r="A305" s="122" t="str">
        <f>IF('Auswertung Mädchen'!E315="","",'Auswertung Mädchen'!E315)</f>
        <v/>
      </c>
      <c r="B305" s="122" t="str">
        <f>IF('Auswertung Mädchen'!D315="","",'Auswertung Mädchen'!D315)</f>
        <v/>
      </c>
      <c r="C305" s="122" t="str">
        <f>IF('Auswertung Mädchen'!F315="","",'Auswertung Mädchen'!F315)</f>
        <v/>
      </c>
      <c r="D305" s="122" t="str">
        <f>IF('Auswertung Mädchen'!G315="","",'Auswertung Mädchen'!G315)</f>
        <v/>
      </c>
      <c r="E305" s="122" t="str">
        <f>IF('Auswertung Mädchen'!AG315="","",'Auswertung Mädchen'!AG315)</f>
        <v/>
      </c>
      <c r="F305" s="122" t="str">
        <f>IF(E305="","",'Auswertung Mädchen'!$AM$10)</f>
        <v/>
      </c>
    </row>
    <row r="306" spans="1:6" x14ac:dyDescent="0.2">
      <c r="A306" s="122" t="str">
        <f>IF('Auswertung Mädchen'!E316="","",'Auswertung Mädchen'!E316)</f>
        <v/>
      </c>
      <c r="B306" s="122" t="str">
        <f>IF('Auswertung Mädchen'!D316="","",'Auswertung Mädchen'!D316)</f>
        <v/>
      </c>
      <c r="C306" s="122" t="str">
        <f>IF('Auswertung Mädchen'!F316="","",'Auswertung Mädchen'!F316)</f>
        <v/>
      </c>
      <c r="D306" s="122" t="str">
        <f>IF('Auswertung Mädchen'!G316="","",'Auswertung Mädchen'!G316)</f>
        <v/>
      </c>
      <c r="E306" s="122" t="str">
        <f>IF('Auswertung Mädchen'!AG316="","",'Auswertung Mädchen'!AG316)</f>
        <v/>
      </c>
      <c r="F306" s="122" t="str">
        <f>IF(E306="","",'Auswertung Mädchen'!$AM$10)</f>
        <v/>
      </c>
    </row>
    <row r="307" spans="1:6" x14ac:dyDescent="0.2">
      <c r="A307" s="122" t="str">
        <f>IF('Auswertung Mädchen'!E317="","",'Auswertung Mädchen'!E317)</f>
        <v/>
      </c>
      <c r="B307" s="122" t="str">
        <f>IF('Auswertung Mädchen'!D317="","",'Auswertung Mädchen'!D317)</f>
        <v/>
      </c>
      <c r="C307" s="122" t="str">
        <f>IF('Auswertung Mädchen'!F317="","",'Auswertung Mädchen'!F317)</f>
        <v/>
      </c>
      <c r="D307" s="122" t="str">
        <f>IF('Auswertung Mädchen'!G317="","",'Auswertung Mädchen'!G317)</f>
        <v/>
      </c>
      <c r="E307" s="122" t="str">
        <f>IF('Auswertung Mädchen'!AG317="","",'Auswertung Mädchen'!AG317)</f>
        <v/>
      </c>
      <c r="F307" s="122" t="str">
        <f>IF(E307="","",'Auswertung Mädchen'!$AM$10)</f>
        <v/>
      </c>
    </row>
    <row r="308" spans="1:6" x14ac:dyDescent="0.2">
      <c r="A308" s="122" t="str">
        <f>IF('Auswertung Mädchen'!E318="","",'Auswertung Mädchen'!E318)</f>
        <v/>
      </c>
      <c r="B308" s="122" t="str">
        <f>IF('Auswertung Mädchen'!D318="","",'Auswertung Mädchen'!D318)</f>
        <v/>
      </c>
      <c r="C308" s="122" t="str">
        <f>IF('Auswertung Mädchen'!F318="","",'Auswertung Mädchen'!F318)</f>
        <v/>
      </c>
      <c r="D308" s="122" t="str">
        <f>IF('Auswertung Mädchen'!G318="","",'Auswertung Mädchen'!G318)</f>
        <v/>
      </c>
      <c r="E308" s="122" t="str">
        <f>IF('Auswertung Mädchen'!AG318="","",'Auswertung Mädchen'!AG318)</f>
        <v/>
      </c>
      <c r="F308" s="122" t="str">
        <f>IF(E308="","",'Auswertung Mädchen'!$AM$10)</f>
        <v/>
      </c>
    </row>
    <row r="309" spans="1:6" x14ac:dyDescent="0.2">
      <c r="A309" s="122" t="str">
        <f>IF('Auswertung Mädchen'!E319="","",'Auswertung Mädchen'!E319)</f>
        <v/>
      </c>
      <c r="B309" s="122" t="str">
        <f>IF('Auswertung Mädchen'!D319="","",'Auswertung Mädchen'!D319)</f>
        <v/>
      </c>
      <c r="C309" s="122" t="str">
        <f>IF('Auswertung Mädchen'!F319="","",'Auswertung Mädchen'!F319)</f>
        <v/>
      </c>
      <c r="D309" s="122" t="str">
        <f>IF('Auswertung Mädchen'!G319="","",'Auswertung Mädchen'!G319)</f>
        <v/>
      </c>
      <c r="E309" s="122" t="str">
        <f>IF('Auswertung Mädchen'!AG319="","",'Auswertung Mädchen'!AG319)</f>
        <v/>
      </c>
      <c r="F309" s="122" t="str">
        <f>IF(E309="","",'Auswertung Mädchen'!$AM$10)</f>
        <v/>
      </c>
    </row>
    <row r="310" spans="1:6" x14ac:dyDescent="0.2">
      <c r="A310" s="122" t="str">
        <f>IF('Auswertung Mädchen'!E320="","",'Auswertung Mädchen'!E320)</f>
        <v/>
      </c>
      <c r="B310" s="122" t="str">
        <f>IF('Auswertung Mädchen'!D320="","",'Auswertung Mädchen'!D320)</f>
        <v/>
      </c>
      <c r="C310" s="122" t="str">
        <f>IF('Auswertung Mädchen'!F320="","",'Auswertung Mädchen'!F320)</f>
        <v/>
      </c>
      <c r="D310" s="122" t="str">
        <f>IF('Auswertung Mädchen'!G320="","",'Auswertung Mädchen'!G320)</f>
        <v/>
      </c>
      <c r="E310" s="122" t="str">
        <f>IF('Auswertung Mädchen'!AG320="","",'Auswertung Mädchen'!AG320)</f>
        <v/>
      </c>
      <c r="F310" s="122" t="str">
        <f>IF(E310="","",'Auswertung Mädchen'!$AM$10)</f>
        <v/>
      </c>
    </row>
    <row r="311" spans="1:6" x14ac:dyDescent="0.2">
      <c r="A311" s="122" t="str">
        <f>IF('Auswertung Mädchen'!E321="","",'Auswertung Mädchen'!E321)</f>
        <v/>
      </c>
      <c r="B311" s="122" t="str">
        <f>IF('Auswertung Mädchen'!D321="","",'Auswertung Mädchen'!D321)</f>
        <v/>
      </c>
      <c r="C311" s="122" t="str">
        <f>IF('Auswertung Mädchen'!F321="","",'Auswertung Mädchen'!F321)</f>
        <v/>
      </c>
      <c r="D311" s="122" t="str">
        <f>IF('Auswertung Mädchen'!G321="","",'Auswertung Mädchen'!G321)</f>
        <v/>
      </c>
      <c r="E311" s="122" t="str">
        <f>IF('Auswertung Mädchen'!AG321="","",'Auswertung Mädchen'!AG321)</f>
        <v/>
      </c>
      <c r="F311" s="122" t="str">
        <f>IF(E311="","",'Auswertung Mädchen'!$AM$10)</f>
        <v/>
      </c>
    </row>
    <row r="312" spans="1:6" x14ac:dyDescent="0.2">
      <c r="A312" s="122" t="str">
        <f>IF('Auswertung Mädchen'!E322="","",'Auswertung Mädchen'!E322)</f>
        <v/>
      </c>
      <c r="B312" s="122" t="str">
        <f>IF('Auswertung Mädchen'!D322="","",'Auswertung Mädchen'!D322)</f>
        <v/>
      </c>
      <c r="C312" s="122" t="str">
        <f>IF('Auswertung Mädchen'!F322="","",'Auswertung Mädchen'!F322)</f>
        <v/>
      </c>
      <c r="D312" s="122" t="str">
        <f>IF('Auswertung Mädchen'!G322="","",'Auswertung Mädchen'!G322)</f>
        <v/>
      </c>
      <c r="E312" s="122" t="str">
        <f>IF('Auswertung Mädchen'!AG322="","",'Auswertung Mädchen'!AG322)</f>
        <v/>
      </c>
      <c r="F312" s="122" t="str">
        <f>IF(E312="","",'Auswertung Mädchen'!$AM$10)</f>
        <v/>
      </c>
    </row>
    <row r="313" spans="1:6" x14ac:dyDescent="0.2">
      <c r="A313" s="122" t="str">
        <f>IF('Auswertung Mädchen'!E323="","",'Auswertung Mädchen'!E323)</f>
        <v/>
      </c>
      <c r="B313" s="122" t="str">
        <f>IF('Auswertung Mädchen'!D323="","",'Auswertung Mädchen'!D323)</f>
        <v/>
      </c>
      <c r="C313" s="122" t="str">
        <f>IF('Auswertung Mädchen'!F323="","",'Auswertung Mädchen'!F323)</f>
        <v/>
      </c>
      <c r="D313" s="122" t="str">
        <f>IF('Auswertung Mädchen'!G323="","",'Auswertung Mädchen'!G323)</f>
        <v/>
      </c>
      <c r="E313" s="122" t="str">
        <f>IF('Auswertung Mädchen'!AG323="","",'Auswertung Mädchen'!AG323)</f>
        <v/>
      </c>
      <c r="F313" s="122" t="str">
        <f>IF(E313="","",'Auswertung Mädchen'!$AM$10)</f>
        <v/>
      </c>
    </row>
    <row r="314" spans="1:6" x14ac:dyDescent="0.2">
      <c r="A314" s="122" t="str">
        <f>IF('Auswertung Mädchen'!E324="","",'Auswertung Mädchen'!E324)</f>
        <v/>
      </c>
      <c r="B314" s="122" t="str">
        <f>IF('Auswertung Mädchen'!D324="","",'Auswertung Mädchen'!D324)</f>
        <v/>
      </c>
      <c r="C314" s="122" t="str">
        <f>IF('Auswertung Mädchen'!F324="","",'Auswertung Mädchen'!F324)</f>
        <v/>
      </c>
      <c r="D314" s="122" t="str">
        <f>IF('Auswertung Mädchen'!G324="","",'Auswertung Mädchen'!G324)</f>
        <v/>
      </c>
      <c r="E314" s="122" t="str">
        <f>IF('Auswertung Mädchen'!AG324="","",'Auswertung Mädchen'!AG324)</f>
        <v/>
      </c>
      <c r="F314" s="122" t="str">
        <f>IF(E314="","",'Auswertung Mädchen'!$AM$10)</f>
        <v/>
      </c>
    </row>
    <row r="315" spans="1:6" x14ac:dyDescent="0.2">
      <c r="A315" s="122" t="str">
        <f>IF('Auswertung Mädchen'!E325="","",'Auswertung Mädchen'!E325)</f>
        <v/>
      </c>
      <c r="B315" s="122" t="str">
        <f>IF('Auswertung Mädchen'!D325="","",'Auswertung Mädchen'!D325)</f>
        <v/>
      </c>
      <c r="C315" s="122" t="str">
        <f>IF('Auswertung Mädchen'!F325="","",'Auswertung Mädchen'!F325)</f>
        <v/>
      </c>
      <c r="D315" s="122" t="str">
        <f>IF('Auswertung Mädchen'!G325="","",'Auswertung Mädchen'!G325)</f>
        <v/>
      </c>
      <c r="E315" s="122" t="str">
        <f>IF('Auswertung Mädchen'!AG325="","",'Auswertung Mädchen'!AG325)</f>
        <v/>
      </c>
      <c r="F315" s="122" t="str">
        <f>IF(E315="","",'Auswertung Mädchen'!$AM$10)</f>
        <v/>
      </c>
    </row>
    <row r="316" spans="1:6" x14ac:dyDescent="0.2">
      <c r="A316" s="122" t="str">
        <f>IF('Auswertung Mädchen'!E326="","",'Auswertung Mädchen'!E326)</f>
        <v/>
      </c>
      <c r="B316" s="122" t="str">
        <f>IF('Auswertung Mädchen'!D326="","",'Auswertung Mädchen'!D326)</f>
        <v/>
      </c>
      <c r="C316" s="122" t="str">
        <f>IF('Auswertung Mädchen'!F326="","",'Auswertung Mädchen'!F326)</f>
        <v/>
      </c>
      <c r="D316" s="122" t="str">
        <f>IF('Auswertung Mädchen'!G326="","",'Auswertung Mädchen'!G326)</f>
        <v/>
      </c>
      <c r="E316" s="122" t="str">
        <f>IF('Auswertung Mädchen'!AG326="","",'Auswertung Mädchen'!AG326)</f>
        <v/>
      </c>
      <c r="F316" s="122" t="str">
        <f>IF(E316="","",'Auswertung Mädchen'!$AM$10)</f>
        <v/>
      </c>
    </row>
    <row r="317" spans="1:6" x14ac:dyDescent="0.2">
      <c r="A317" s="122" t="str">
        <f>IF('Auswertung Mädchen'!E327="","",'Auswertung Mädchen'!E327)</f>
        <v/>
      </c>
      <c r="B317" s="122" t="str">
        <f>IF('Auswertung Mädchen'!D327="","",'Auswertung Mädchen'!D327)</f>
        <v/>
      </c>
      <c r="C317" s="122" t="str">
        <f>IF('Auswertung Mädchen'!F327="","",'Auswertung Mädchen'!F327)</f>
        <v/>
      </c>
      <c r="D317" s="122" t="str">
        <f>IF('Auswertung Mädchen'!G327="","",'Auswertung Mädchen'!G327)</f>
        <v/>
      </c>
      <c r="E317" s="122" t="str">
        <f>IF('Auswertung Mädchen'!AG327="","",'Auswertung Mädchen'!AG327)</f>
        <v/>
      </c>
      <c r="F317" s="122" t="str">
        <f>IF(E317="","",'Auswertung Mädchen'!$AM$10)</f>
        <v/>
      </c>
    </row>
    <row r="318" spans="1:6" x14ac:dyDescent="0.2">
      <c r="A318" s="122" t="str">
        <f>IF('Auswertung Mädchen'!E328="","",'Auswertung Mädchen'!E328)</f>
        <v/>
      </c>
      <c r="B318" s="122" t="str">
        <f>IF('Auswertung Mädchen'!D328="","",'Auswertung Mädchen'!D328)</f>
        <v/>
      </c>
      <c r="C318" s="122" t="str">
        <f>IF('Auswertung Mädchen'!F328="","",'Auswertung Mädchen'!F328)</f>
        <v/>
      </c>
      <c r="D318" s="122" t="str">
        <f>IF('Auswertung Mädchen'!G328="","",'Auswertung Mädchen'!G328)</f>
        <v/>
      </c>
      <c r="E318" s="122" t="str">
        <f>IF('Auswertung Mädchen'!AG328="","",'Auswertung Mädchen'!AG328)</f>
        <v/>
      </c>
      <c r="F318" s="122" t="str">
        <f>IF(E318="","",'Auswertung Mädchen'!$AM$10)</f>
        <v/>
      </c>
    </row>
    <row r="319" spans="1:6" x14ac:dyDescent="0.2">
      <c r="A319" s="122" t="str">
        <f>IF('Auswertung Mädchen'!E329="","",'Auswertung Mädchen'!E329)</f>
        <v/>
      </c>
      <c r="B319" s="122" t="str">
        <f>IF('Auswertung Mädchen'!D329="","",'Auswertung Mädchen'!D329)</f>
        <v/>
      </c>
      <c r="C319" s="122" t="str">
        <f>IF('Auswertung Mädchen'!F329="","",'Auswertung Mädchen'!F329)</f>
        <v/>
      </c>
      <c r="D319" s="122" t="str">
        <f>IF('Auswertung Mädchen'!G329="","",'Auswertung Mädchen'!G329)</f>
        <v/>
      </c>
      <c r="E319" s="122" t="str">
        <f>IF('Auswertung Mädchen'!AG329="","",'Auswertung Mädchen'!AG329)</f>
        <v/>
      </c>
      <c r="F319" s="122" t="str">
        <f>IF(E319="","",'Auswertung Mädchen'!$AM$10)</f>
        <v/>
      </c>
    </row>
    <row r="320" spans="1:6" x14ac:dyDescent="0.2">
      <c r="A320" s="122" t="str">
        <f>IF('Auswertung Mädchen'!E330="","",'Auswertung Mädchen'!E330)</f>
        <v/>
      </c>
      <c r="B320" s="122" t="str">
        <f>IF('Auswertung Mädchen'!D330="","",'Auswertung Mädchen'!D330)</f>
        <v/>
      </c>
      <c r="C320" s="122" t="str">
        <f>IF('Auswertung Mädchen'!F330="","",'Auswertung Mädchen'!F330)</f>
        <v/>
      </c>
      <c r="D320" s="122" t="str">
        <f>IF('Auswertung Mädchen'!G330="","",'Auswertung Mädchen'!G330)</f>
        <v/>
      </c>
      <c r="E320" s="122" t="str">
        <f>IF('Auswertung Mädchen'!AG330="","",'Auswertung Mädchen'!AG330)</f>
        <v/>
      </c>
      <c r="F320" s="122" t="str">
        <f>IF(E320="","",'Auswertung Mädchen'!$AM$10)</f>
        <v/>
      </c>
    </row>
    <row r="321" spans="1:6" x14ac:dyDescent="0.2">
      <c r="A321" s="122" t="str">
        <f>IF('Auswertung Mädchen'!E331="","",'Auswertung Mädchen'!E331)</f>
        <v/>
      </c>
      <c r="B321" s="122" t="str">
        <f>IF('Auswertung Mädchen'!D331="","",'Auswertung Mädchen'!D331)</f>
        <v/>
      </c>
      <c r="C321" s="122" t="str">
        <f>IF('Auswertung Mädchen'!F331="","",'Auswertung Mädchen'!F331)</f>
        <v/>
      </c>
      <c r="D321" s="122" t="str">
        <f>IF('Auswertung Mädchen'!G331="","",'Auswertung Mädchen'!G331)</f>
        <v/>
      </c>
      <c r="E321" s="122" t="str">
        <f>IF('Auswertung Mädchen'!AG331="","",'Auswertung Mädchen'!AG331)</f>
        <v/>
      </c>
      <c r="F321" s="122" t="str">
        <f>IF(E321="","",'Auswertung Mädchen'!$AM$10)</f>
        <v/>
      </c>
    </row>
    <row r="322" spans="1:6" x14ac:dyDescent="0.2">
      <c r="A322" s="122" t="str">
        <f>IF('Auswertung Mädchen'!E332="","",'Auswertung Mädchen'!E332)</f>
        <v/>
      </c>
      <c r="B322" s="122" t="str">
        <f>IF('Auswertung Mädchen'!D332="","",'Auswertung Mädchen'!D332)</f>
        <v/>
      </c>
      <c r="C322" s="122" t="str">
        <f>IF('Auswertung Mädchen'!F332="","",'Auswertung Mädchen'!F332)</f>
        <v/>
      </c>
      <c r="D322" s="122" t="str">
        <f>IF('Auswertung Mädchen'!G332="","",'Auswertung Mädchen'!G332)</f>
        <v/>
      </c>
      <c r="E322" s="122" t="str">
        <f>IF('Auswertung Mädchen'!AG332="","",'Auswertung Mädchen'!AG332)</f>
        <v/>
      </c>
      <c r="F322" s="122" t="str">
        <f>IF(E322="","",'Auswertung Mädchen'!$AM$10)</f>
        <v/>
      </c>
    </row>
    <row r="323" spans="1:6" x14ac:dyDescent="0.2">
      <c r="A323" s="122" t="str">
        <f>IF('Auswertung Mädchen'!E333="","",'Auswertung Mädchen'!E333)</f>
        <v/>
      </c>
      <c r="B323" s="122" t="str">
        <f>IF('Auswertung Mädchen'!D333="","",'Auswertung Mädchen'!D333)</f>
        <v/>
      </c>
      <c r="C323" s="122" t="str">
        <f>IF('Auswertung Mädchen'!F333="","",'Auswertung Mädchen'!F333)</f>
        <v/>
      </c>
      <c r="D323" s="122" t="str">
        <f>IF('Auswertung Mädchen'!G333="","",'Auswertung Mädchen'!G333)</f>
        <v/>
      </c>
      <c r="E323" s="122" t="str">
        <f>IF('Auswertung Mädchen'!AG333="","",'Auswertung Mädchen'!AG333)</f>
        <v/>
      </c>
      <c r="F323" s="122" t="str">
        <f>IF(E323="","",'Auswertung Mädchen'!$AM$10)</f>
        <v/>
      </c>
    </row>
    <row r="324" spans="1:6" x14ac:dyDescent="0.2">
      <c r="A324" s="122" t="str">
        <f>IF('Auswertung Mädchen'!E334="","",'Auswertung Mädchen'!E334)</f>
        <v/>
      </c>
      <c r="B324" s="122" t="str">
        <f>IF('Auswertung Mädchen'!D334="","",'Auswertung Mädchen'!D334)</f>
        <v/>
      </c>
      <c r="C324" s="122" t="str">
        <f>IF('Auswertung Mädchen'!F334="","",'Auswertung Mädchen'!F334)</f>
        <v/>
      </c>
      <c r="D324" s="122" t="str">
        <f>IF('Auswertung Mädchen'!G334="","",'Auswertung Mädchen'!G334)</f>
        <v/>
      </c>
      <c r="E324" s="122" t="str">
        <f>IF('Auswertung Mädchen'!AG334="","",'Auswertung Mädchen'!AG334)</f>
        <v/>
      </c>
      <c r="F324" s="122" t="str">
        <f>IF(E324="","",'Auswertung Mädchen'!$AM$10)</f>
        <v/>
      </c>
    </row>
    <row r="325" spans="1:6" x14ac:dyDescent="0.2">
      <c r="A325" s="122" t="str">
        <f>IF('Auswertung Mädchen'!E335="","",'Auswertung Mädchen'!E335)</f>
        <v/>
      </c>
      <c r="B325" s="122" t="str">
        <f>IF('Auswertung Mädchen'!D335="","",'Auswertung Mädchen'!D335)</f>
        <v/>
      </c>
      <c r="C325" s="122" t="str">
        <f>IF('Auswertung Mädchen'!F335="","",'Auswertung Mädchen'!F335)</f>
        <v/>
      </c>
      <c r="D325" s="122" t="str">
        <f>IF('Auswertung Mädchen'!G335="","",'Auswertung Mädchen'!G335)</f>
        <v/>
      </c>
      <c r="E325" s="122" t="str">
        <f>IF('Auswertung Mädchen'!AG335="","",'Auswertung Mädchen'!AG335)</f>
        <v/>
      </c>
      <c r="F325" s="122" t="str">
        <f>IF(E325="","",'Auswertung Mädchen'!$AM$10)</f>
        <v/>
      </c>
    </row>
    <row r="326" spans="1:6" x14ac:dyDescent="0.2">
      <c r="A326" s="122" t="str">
        <f>IF('Auswertung Mädchen'!E336="","",'Auswertung Mädchen'!E336)</f>
        <v/>
      </c>
      <c r="B326" s="122" t="str">
        <f>IF('Auswertung Mädchen'!D336="","",'Auswertung Mädchen'!D336)</f>
        <v/>
      </c>
      <c r="C326" s="122" t="str">
        <f>IF('Auswertung Mädchen'!F336="","",'Auswertung Mädchen'!F336)</f>
        <v/>
      </c>
      <c r="D326" s="122" t="str">
        <f>IF('Auswertung Mädchen'!G336="","",'Auswertung Mädchen'!G336)</f>
        <v/>
      </c>
      <c r="E326" s="122" t="str">
        <f>IF('Auswertung Mädchen'!AG336="","",'Auswertung Mädchen'!AG336)</f>
        <v/>
      </c>
      <c r="F326" s="122" t="str">
        <f>IF(E326="","",'Auswertung Mädchen'!$AM$10)</f>
        <v/>
      </c>
    </row>
    <row r="327" spans="1:6" x14ac:dyDescent="0.2">
      <c r="A327" s="122" t="str">
        <f>IF('Auswertung Mädchen'!E337="","",'Auswertung Mädchen'!E337)</f>
        <v/>
      </c>
      <c r="B327" s="122" t="str">
        <f>IF('Auswertung Mädchen'!D337="","",'Auswertung Mädchen'!D337)</f>
        <v/>
      </c>
      <c r="C327" s="122" t="str">
        <f>IF('Auswertung Mädchen'!F337="","",'Auswertung Mädchen'!F337)</f>
        <v/>
      </c>
      <c r="D327" s="122" t="str">
        <f>IF('Auswertung Mädchen'!G337="","",'Auswertung Mädchen'!G337)</f>
        <v/>
      </c>
      <c r="E327" s="122" t="str">
        <f>IF('Auswertung Mädchen'!AG337="","",'Auswertung Mädchen'!AG337)</f>
        <v/>
      </c>
      <c r="F327" s="122" t="str">
        <f>IF(E327="","",'Auswertung Mädchen'!$AM$10)</f>
        <v/>
      </c>
    </row>
    <row r="328" spans="1:6" x14ac:dyDescent="0.2">
      <c r="A328" s="122" t="str">
        <f>IF('Auswertung Mädchen'!E338="","",'Auswertung Mädchen'!E338)</f>
        <v/>
      </c>
      <c r="B328" s="122" t="str">
        <f>IF('Auswertung Mädchen'!D338="","",'Auswertung Mädchen'!D338)</f>
        <v/>
      </c>
      <c r="C328" s="122" t="str">
        <f>IF('Auswertung Mädchen'!F338="","",'Auswertung Mädchen'!F338)</f>
        <v/>
      </c>
      <c r="D328" s="122" t="str">
        <f>IF('Auswertung Mädchen'!G338="","",'Auswertung Mädchen'!G338)</f>
        <v/>
      </c>
      <c r="E328" s="122" t="str">
        <f>IF('Auswertung Mädchen'!AG338="","",'Auswertung Mädchen'!AG338)</f>
        <v/>
      </c>
      <c r="F328" s="122" t="str">
        <f>IF(E328="","",'Auswertung Mädchen'!$AM$10)</f>
        <v/>
      </c>
    </row>
    <row r="329" spans="1:6" x14ac:dyDescent="0.2">
      <c r="A329" s="122" t="str">
        <f>IF('Auswertung Mädchen'!E339="","",'Auswertung Mädchen'!E339)</f>
        <v/>
      </c>
      <c r="B329" s="122" t="str">
        <f>IF('Auswertung Mädchen'!D339="","",'Auswertung Mädchen'!D339)</f>
        <v/>
      </c>
      <c r="C329" s="122" t="str">
        <f>IF('Auswertung Mädchen'!F339="","",'Auswertung Mädchen'!F339)</f>
        <v/>
      </c>
      <c r="D329" s="122" t="str">
        <f>IF('Auswertung Mädchen'!G339="","",'Auswertung Mädchen'!G339)</f>
        <v/>
      </c>
      <c r="E329" s="122" t="str">
        <f>IF('Auswertung Mädchen'!AG339="","",'Auswertung Mädchen'!AG339)</f>
        <v/>
      </c>
      <c r="F329" s="122" t="str">
        <f>IF(E329="","",'Auswertung Mädchen'!$AM$10)</f>
        <v/>
      </c>
    </row>
    <row r="330" spans="1:6" x14ac:dyDescent="0.2">
      <c r="A330" s="122" t="str">
        <f>IF('Auswertung Mädchen'!E340="","",'Auswertung Mädchen'!E340)</f>
        <v/>
      </c>
      <c r="B330" s="122" t="str">
        <f>IF('Auswertung Mädchen'!D340="","",'Auswertung Mädchen'!D340)</f>
        <v/>
      </c>
      <c r="C330" s="122" t="str">
        <f>IF('Auswertung Mädchen'!F340="","",'Auswertung Mädchen'!F340)</f>
        <v/>
      </c>
      <c r="D330" s="122" t="str">
        <f>IF('Auswertung Mädchen'!G340="","",'Auswertung Mädchen'!G340)</f>
        <v/>
      </c>
      <c r="E330" s="122" t="str">
        <f>IF('Auswertung Mädchen'!AG340="","",'Auswertung Mädchen'!AG340)</f>
        <v/>
      </c>
      <c r="F330" s="122" t="str">
        <f>IF(E330="","",'Auswertung Mädchen'!$AM$10)</f>
        <v/>
      </c>
    </row>
    <row r="331" spans="1:6" x14ac:dyDescent="0.2">
      <c r="A331" s="122" t="str">
        <f>IF('Auswertung Mädchen'!E341="","",'Auswertung Mädchen'!E341)</f>
        <v/>
      </c>
      <c r="B331" s="122" t="str">
        <f>IF('Auswertung Mädchen'!D341="","",'Auswertung Mädchen'!D341)</f>
        <v/>
      </c>
      <c r="C331" s="122" t="str">
        <f>IF('Auswertung Mädchen'!F341="","",'Auswertung Mädchen'!F341)</f>
        <v/>
      </c>
      <c r="D331" s="122" t="str">
        <f>IF('Auswertung Mädchen'!G341="","",'Auswertung Mädchen'!G341)</f>
        <v/>
      </c>
      <c r="E331" s="122" t="str">
        <f>IF('Auswertung Mädchen'!AG341="","",'Auswertung Mädchen'!AG341)</f>
        <v/>
      </c>
      <c r="F331" s="122" t="str">
        <f>IF(E331="","",'Auswertung Mädchen'!$AM$10)</f>
        <v/>
      </c>
    </row>
    <row r="332" spans="1:6" x14ac:dyDescent="0.2">
      <c r="A332" s="122" t="str">
        <f>IF('Auswertung Mädchen'!E342="","",'Auswertung Mädchen'!E342)</f>
        <v/>
      </c>
      <c r="B332" s="122" t="str">
        <f>IF('Auswertung Mädchen'!D342="","",'Auswertung Mädchen'!D342)</f>
        <v/>
      </c>
      <c r="C332" s="122" t="str">
        <f>IF('Auswertung Mädchen'!F342="","",'Auswertung Mädchen'!F342)</f>
        <v/>
      </c>
      <c r="D332" s="122" t="str">
        <f>IF('Auswertung Mädchen'!G342="","",'Auswertung Mädchen'!G342)</f>
        <v/>
      </c>
      <c r="E332" s="122" t="str">
        <f>IF('Auswertung Mädchen'!AG342="","",'Auswertung Mädchen'!AG342)</f>
        <v/>
      </c>
      <c r="F332" s="122" t="str">
        <f>IF(E332="","",'Auswertung Mädchen'!$AM$10)</f>
        <v/>
      </c>
    </row>
    <row r="333" spans="1:6" x14ac:dyDescent="0.2">
      <c r="A333" s="122" t="str">
        <f>IF('Auswertung Mädchen'!E343="","",'Auswertung Mädchen'!E343)</f>
        <v/>
      </c>
      <c r="B333" s="122" t="str">
        <f>IF('Auswertung Mädchen'!D343="","",'Auswertung Mädchen'!D343)</f>
        <v/>
      </c>
      <c r="C333" s="122" t="str">
        <f>IF('Auswertung Mädchen'!F343="","",'Auswertung Mädchen'!F343)</f>
        <v/>
      </c>
      <c r="D333" s="122" t="str">
        <f>IF('Auswertung Mädchen'!G343="","",'Auswertung Mädchen'!G343)</f>
        <v/>
      </c>
      <c r="E333" s="122" t="str">
        <f>IF('Auswertung Mädchen'!AG343="","",'Auswertung Mädchen'!AG343)</f>
        <v/>
      </c>
      <c r="F333" s="122" t="str">
        <f>IF(E333="","",'Auswertung Mädchen'!$AM$10)</f>
        <v/>
      </c>
    </row>
    <row r="334" spans="1:6" x14ac:dyDescent="0.2">
      <c r="A334" s="122" t="str">
        <f>IF('Auswertung Mädchen'!E344="","",'Auswertung Mädchen'!E344)</f>
        <v/>
      </c>
      <c r="B334" s="122" t="str">
        <f>IF('Auswertung Mädchen'!D344="","",'Auswertung Mädchen'!D344)</f>
        <v/>
      </c>
      <c r="C334" s="122" t="str">
        <f>IF('Auswertung Mädchen'!F344="","",'Auswertung Mädchen'!F344)</f>
        <v/>
      </c>
      <c r="D334" s="122" t="str">
        <f>IF('Auswertung Mädchen'!G344="","",'Auswertung Mädchen'!G344)</f>
        <v/>
      </c>
      <c r="E334" s="122" t="str">
        <f>IF('Auswertung Mädchen'!AG344="","",'Auswertung Mädchen'!AG344)</f>
        <v/>
      </c>
      <c r="F334" s="122" t="str">
        <f>IF(E334="","",'Auswertung Mädchen'!$AM$10)</f>
        <v/>
      </c>
    </row>
    <row r="335" spans="1:6" x14ac:dyDescent="0.2">
      <c r="A335" s="122" t="str">
        <f>IF('Auswertung Mädchen'!E345="","",'Auswertung Mädchen'!E345)</f>
        <v/>
      </c>
      <c r="B335" s="122" t="str">
        <f>IF('Auswertung Mädchen'!D345="","",'Auswertung Mädchen'!D345)</f>
        <v/>
      </c>
      <c r="C335" s="122" t="str">
        <f>IF('Auswertung Mädchen'!F345="","",'Auswertung Mädchen'!F345)</f>
        <v/>
      </c>
      <c r="D335" s="122" t="str">
        <f>IF('Auswertung Mädchen'!G345="","",'Auswertung Mädchen'!G345)</f>
        <v/>
      </c>
      <c r="E335" s="122" t="str">
        <f>IF('Auswertung Mädchen'!AG345="","",'Auswertung Mädchen'!AG345)</f>
        <v/>
      </c>
      <c r="F335" s="122" t="str">
        <f>IF(E335="","",'Auswertung Mädchen'!$AM$10)</f>
        <v/>
      </c>
    </row>
    <row r="336" spans="1:6" x14ac:dyDescent="0.2">
      <c r="A336" s="122" t="str">
        <f>IF('Auswertung Mädchen'!E346="","",'Auswertung Mädchen'!E346)</f>
        <v/>
      </c>
      <c r="B336" s="122" t="str">
        <f>IF('Auswertung Mädchen'!D346="","",'Auswertung Mädchen'!D346)</f>
        <v/>
      </c>
      <c r="C336" s="122" t="str">
        <f>IF('Auswertung Mädchen'!F346="","",'Auswertung Mädchen'!F346)</f>
        <v/>
      </c>
      <c r="D336" s="122" t="str">
        <f>IF('Auswertung Mädchen'!G346="","",'Auswertung Mädchen'!G346)</f>
        <v/>
      </c>
      <c r="E336" s="122" t="str">
        <f>IF('Auswertung Mädchen'!AG346="","",'Auswertung Mädchen'!AG346)</f>
        <v/>
      </c>
      <c r="F336" s="122" t="str">
        <f>IF(E336="","",'Auswertung Mädchen'!$AM$10)</f>
        <v/>
      </c>
    </row>
    <row r="337" spans="1:6" x14ac:dyDescent="0.2">
      <c r="A337" s="122" t="str">
        <f>IF('Auswertung Mädchen'!E347="","",'Auswertung Mädchen'!E347)</f>
        <v/>
      </c>
      <c r="B337" s="122" t="str">
        <f>IF('Auswertung Mädchen'!D347="","",'Auswertung Mädchen'!D347)</f>
        <v/>
      </c>
      <c r="C337" s="122" t="str">
        <f>IF('Auswertung Mädchen'!F347="","",'Auswertung Mädchen'!F347)</f>
        <v/>
      </c>
      <c r="D337" s="122" t="str">
        <f>IF('Auswertung Mädchen'!G347="","",'Auswertung Mädchen'!G347)</f>
        <v/>
      </c>
      <c r="E337" s="122" t="str">
        <f>IF('Auswertung Mädchen'!AG347="","",'Auswertung Mädchen'!AG347)</f>
        <v/>
      </c>
      <c r="F337" s="122" t="str">
        <f>IF(E337="","",'Auswertung Mädchen'!$AM$10)</f>
        <v/>
      </c>
    </row>
    <row r="338" spans="1:6" x14ac:dyDescent="0.2">
      <c r="A338" s="122" t="str">
        <f>IF('Auswertung Mädchen'!E348="","",'Auswertung Mädchen'!E348)</f>
        <v/>
      </c>
      <c r="B338" s="122" t="str">
        <f>IF('Auswertung Mädchen'!D348="","",'Auswertung Mädchen'!D348)</f>
        <v/>
      </c>
      <c r="C338" s="122" t="str">
        <f>IF('Auswertung Mädchen'!F348="","",'Auswertung Mädchen'!F348)</f>
        <v/>
      </c>
      <c r="D338" s="122" t="str">
        <f>IF('Auswertung Mädchen'!G348="","",'Auswertung Mädchen'!G348)</f>
        <v/>
      </c>
      <c r="E338" s="122" t="str">
        <f>IF('Auswertung Mädchen'!AG348="","",'Auswertung Mädchen'!AG348)</f>
        <v/>
      </c>
      <c r="F338" s="122" t="str">
        <f>IF(E338="","",'Auswertung Mädchen'!$AM$10)</f>
        <v/>
      </c>
    </row>
    <row r="339" spans="1:6" x14ac:dyDescent="0.2">
      <c r="A339" s="122" t="str">
        <f>IF('Auswertung Mädchen'!E349="","",'Auswertung Mädchen'!E349)</f>
        <v/>
      </c>
      <c r="B339" s="122" t="str">
        <f>IF('Auswertung Mädchen'!D349="","",'Auswertung Mädchen'!D349)</f>
        <v/>
      </c>
      <c r="C339" s="122" t="str">
        <f>IF('Auswertung Mädchen'!F349="","",'Auswertung Mädchen'!F349)</f>
        <v/>
      </c>
      <c r="D339" s="122" t="str">
        <f>IF('Auswertung Mädchen'!G349="","",'Auswertung Mädchen'!G349)</f>
        <v/>
      </c>
      <c r="E339" s="122" t="str">
        <f>IF('Auswertung Mädchen'!AG349="","",'Auswertung Mädchen'!AG349)</f>
        <v/>
      </c>
      <c r="F339" s="122" t="str">
        <f>IF(E339="","",'Auswertung Mädchen'!$AM$10)</f>
        <v/>
      </c>
    </row>
    <row r="340" spans="1:6" x14ac:dyDescent="0.2">
      <c r="A340" s="122" t="str">
        <f>IF('Auswertung Mädchen'!E350="","",'Auswertung Mädchen'!E350)</f>
        <v/>
      </c>
      <c r="B340" s="122" t="str">
        <f>IF('Auswertung Mädchen'!D350="","",'Auswertung Mädchen'!D350)</f>
        <v/>
      </c>
      <c r="C340" s="122" t="str">
        <f>IF('Auswertung Mädchen'!F350="","",'Auswertung Mädchen'!F350)</f>
        <v/>
      </c>
      <c r="D340" s="122" t="str">
        <f>IF('Auswertung Mädchen'!G350="","",'Auswertung Mädchen'!G350)</f>
        <v/>
      </c>
      <c r="E340" s="122" t="str">
        <f>IF('Auswertung Mädchen'!AG350="","",'Auswertung Mädchen'!AG350)</f>
        <v/>
      </c>
      <c r="F340" s="122" t="str">
        <f>IF(E340="","",'Auswertung Mädchen'!$AM$10)</f>
        <v/>
      </c>
    </row>
    <row r="341" spans="1:6" x14ac:dyDescent="0.2">
      <c r="A341" s="122" t="str">
        <f>IF('Auswertung Mädchen'!E351="","",'Auswertung Mädchen'!E351)</f>
        <v/>
      </c>
      <c r="B341" s="122" t="str">
        <f>IF('Auswertung Mädchen'!D351="","",'Auswertung Mädchen'!D351)</f>
        <v/>
      </c>
      <c r="C341" s="122" t="str">
        <f>IF('Auswertung Mädchen'!F351="","",'Auswertung Mädchen'!F351)</f>
        <v/>
      </c>
      <c r="D341" s="122" t="str">
        <f>IF('Auswertung Mädchen'!G351="","",'Auswertung Mädchen'!G351)</f>
        <v/>
      </c>
      <c r="E341" s="122" t="str">
        <f>IF('Auswertung Mädchen'!AG351="","",'Auswertung Mädchen'!AG351)</f>
        <v/>
      </c>
      <c r="F341" s="122" t="str">
        <f>IF(E341="","",'Auswertung Mädchen'!$AM$10)</f>
        <v/>
      </c>
    </row>
    <row r="342" spans="1:6" x14ac:dyDescent="0.2">
      <c r="A342" s="122" t="str">
        <f>IF('Auswertung Mädchen'!E352="","",'Auswertung Mädchen'!E352)</f>
        <v/>
      </c>
      <c r="B342" s="122" t="str">
        <f>IF('Auswertung Mädchen'!D352="","",'Auswertung Mädchen'!D352)</f>
        <v/>
      </c>
      <c r="C342" s="122" t="str">
        <f>IF('Auswertung Mädchen'!F352="","",'Auswertung Mädchen'!F352)</f>
        <v/>
      </c>
      <c r="D342" s="122" t="str">
        <f>IF('Auswertung Mädchen'!G352="","",'Auswertung Mädchen'!G352)</f>
        <v/>
      </c>
      <c r="E342" s="122" t="str">
        <f>IF('Auswertung Mädchen'!AG352="","",'Auswertung Mädchen'!AG352)</f>
        <v/>
      </c>
      <c r="F342" s="122" t="str">
        <f>IF(E342="","",'Auswertung Mädchen'!$AM$10)</f>
        <v/>
      </c>
    </row>
    <row r="343" spans="1:6" x14ac:dyDescent="0.2">
      <c r="A343" s="122" t="str">
        <f>IF('Auswertung Mädchen'!E353="","",'Auswertung Mädchen'!E353)</f>
        <v/>
      </c>
      <c r="B343" s="122" t="str">
        <f>IF('Auswertung Mädchen'!D353="","",'Auswertung Mädchen'!D353)</f>
        <v/>
      </c>
      <c r="C343" s="122" t="str">
        <f>IF('Auswertung Mädchen'!F353="","",'Auswertung Mädchen'!F353)</f>
        <v/>
      </c>
      <c r="D343" s="122" t="str">
        <f>IF('Auswertung Mädchen'!G353="","",'Auswertung Mädchen'!G353)</f>
        <v/>
      </c>
      <c r="E343" s="122" t="str">
        <f>IF('Auswertung Mädchen'!AG353="","",'Auswertung Mädchen'!AG353)</f>
        <v/>
      </c>
      <c r="F343" s="122" t="str">
        <f>IF(E343="","",'Auswertung Mädchen'!$AM$10)</f>
        <v/>
      </c>
    </row>
    <row r="344" spans="1:6" x14ac:dyDescent="0.2">
      <c r="A344" s="122" t="str">
        <f>IF('Auswertung Mädchen'!E354="","",'Auswertung Mädchen'!E354)</f>
        <v/>
      </c>
      <c r="B344" s="122" t="str">
        <f>IF('Auswertung Mädchen'!D354="","",'Auswertung Mädchen'!D354)</f>
        <v/>
      </c>
      <c r="C344" s="122" t="str">
        <f>IF('Auswertung Mädchen'!F354="","",'Auswertung Mädchen'!F354)</f>
        <v/>
      </c>
      <c r="D344" s="122" t="str">
        <f>IF('Auswertung Mädchen'!G354="","",'Auswertung Mädchen'!G354)</f>
        <v/>
      </c>
      <c r="E344" s="122" t="str">
        <f>IF('Auswertung Mädchen'!AG354="","",'Auswertung Mädchen'!AG354)</f>
        <v/>
      </c>
      <c r="F344" s="122" t="str">
        <f>IF(E344="","",'Auswertung Mädchen'!$AM$10)</f>
        <v/>
      </c>
    </row>
    <row r="345" spans="1:6" x14ac:dyDescent="0.2">
      <c r="A345" s="122" t="str">
        <f>IF('Auswertung Mädchen'!E355="","",'Auswertung Mädchen'!E355)</f>
        <v/>
      </c>
      <c r="B345" s="122" t="str">
        <f>IF('Auswertung Mädchen'!D355="","",'Auswertung Mädchen'!D355)</f>
        <v/>
      </c>
      <c r="C345" s="122" t="str">
        <f>IF('Auswertung Mädchen'!F355="","",'Auswertung Mädchen'!F355)</f>
        <v/>
      </c>
      <c r="D345" s="122" t="str">
        <f>IF('Auswertung Mädchen'!G355="","",'Auswertung Mädchen'!G355)</f>
        <v/>
      </c>
      <c r="E345" s="122" t="str">
        <f>IF('Auswertung Mädchen'!AG355="","",'Auswertung Mädchen'!AG355)</f>
        <v/>
      </c>
      <c r="F345" s="122" t="str">
        <f>IF(E345="","",'Auswertung Mädchen'!$AM$10)</f>
        <v/>
      </c>
    </row>
    <row r="346" spans="1:6" x14ac:dyDescent="0.2">
      <c r="A346" s="122" t="str">
        <f>IF('Auswertung Mädchen'!E356="","",'Auswertung Mädchen'!E356)</f>
        <v/>
      </c>
      <c r="B346" s="122" t="str">
        <f>IF('Auswertung Mädchen'!D356="","",'Auswertung Mädchen'!D356)</f>
        <v/>
      </c>
      <c r="C346" s="122" t="str">
        <f>IF('Auswertung Mädchen'!F356="","",'Auswertung Mädchen'!F356)</f>
        <v/>
      </c>
      <c r="D346" s="122" t="str">
        <f>IF('Auswertung Mädchen'!G356="","",'Auswertung Mädchen'!G356)</f>
        <v/>
      </c>
      <c r="E346" s="122" t="str">
        <f>IF('Auswertung Mädchen'!AG356="","",'Auswertung Mädchen'!AG356)</f>
        <v/>
      </c>
      <c r="F346" s="122" t="str">
        <f>IF(E346="","",'Auswertung Mädchen'!$AM$10)</f>
        <v/>
      </c>
    </row>
    <row r="347" spans="1:6" x14ac:dyDescent="0.2">
      <c r="A347" s="122" t="str">
        <f>IF('Auswertung Mädchen'!E357="","",'Auswertung Mädchen'!E357)</f>
        <v/>
      </c>
      <c r="B347" s="122" t="str">
        <f>IF('Auswertung Mädchen'!D357="","",'Auswertung Mädchen'!D357)</f>
        <v/>
      </c>
      <c r="C347" s="122" t="str">
        <f>IF('Auswertung Mädchen'!F357="","",'Auswertung Mädchen'!F357)</f>
        <v/>
      </c>
      <c r="D347" s="122" t="str">
        <f>IF('Auswertung Mädchen'!G357="","",'Auswertung Mädchen'!G357)</f>
        <v/>
      </c>
      <c r="E347" s="122" t="str">
        <f>IF('Auswertung Mädchen'!AG357="","",'Auswertung Mädchen'!AG357)</f>
        <v/>
      </c>
      <c r="F347" s="122" t="str">
        <f>IF(E347="","",'Auswertung Mädchen'!$AM$10)</f>
        <v/>
      </c>
    </row>
    <row r="348" spans="1:6" x14ac:dyDescent="0.2">
      <c r="A348" s="122" t="str">
        <f>IF('Auswertung Mädchen'!E358="","",'Auswertung Mädchen'!E358)</f>
        <v/>
      </c>
      <c r="B348" s="122" t="str">
        <f>IF('Auswertung Mädchen'!D358="","",'Auswertung Mädchen'!D358)</f>
        <v/>
      </c>
      <c r="C348" s="122" t="str">
        <f>IF('Auswertung Mädchen'!F358="","",'Auswertung Mädchen'!F358)</f>
        <v/>
      </c>
      <c r="D348" s="122" t="str">
        <f>IF('Auswertung Mädchen'!G358="","",'Auswertung Mädchen'!G358)</f>
        <v/>
      </c>
      <c r="E348" s="122" t="str">
        <f>IF('Auswertung Mädchen'!AG358="","",'Auswertung Mädchen'!AG358)</f>
        <v/>
      </c>
      <c r="F348" s="122" t="str">
        <f>IF(E348="","",'Auswertung Mädchen'!$AM$10)</f>
        <v/>
      </c>
    </row>
    <row r="349" spans="1:6" x14ac:dyDescent="0.2">
      <c r="A349" s="122" t="str">
        <f>IF('Auswertung Mädchen'!E359="","",'Auswertung Mädchen'!E359)</f>
        <v/>
      </c>
      <c r="B349" s="122" t="str">
        <f>IF('Auswertung Mädchen'!D359="","",'Auswertung Mädchen'!D359)</f>
        <v/>
      </c>
      <c r="C349" s="122" t="str">
        <f>IF('Auswertung Mädchen'!F359="","",'Auswertung Mädchen'!F359)</f>
        <v/>
      </c>
      <c r="D349" s="122" t="str">
        <f>IF('Auswertung Mädchen'!G359="","",'Auswertung Mädchen'!G359)</f>
        <v/>
      </c>
      <c r="E349" s="122" t="str">
        <f>IF('Auswertung Mädchen'!AG359="","",'Auswertung Mädchen'!AG359)</f>
        <v/>
      </c>
      <c r="F349" s="122" t="str">
        <f>IF(E349="","",'Auswertung Mädchen'!$AM$10)</f>
        <v/>
      </c>
    </row>
    <row r="350" spans="1:6" x14ac:dyDescent="0.2">
      <c r="A350" s="122" t="str">
        <f>IF('Auswertung Mädchen'!E360="","",'Auswertung Mädchen'!E360)</f>
        <v/>
      </c>
      <c r="B350" s="122" t="str">
        <f>IF('Auswertung Mädchen'!D360="","",'Auswertung Mädchen'!D360)</f>
        <v/>
      </c>
      <c r="C350" s="122" t="str">
        <f>IF('Auswertung Mädchen'!F360="","",'Auswertung Mädchen'!F360)</f>
        <v/>
      </c>
      <c r="D350" s="122" t="str">
        <f>IF('Auswertung Mädchen'!G360="","",'Auswertung Mädchen'!G360)</f>
        <v/>
      </c>
      <c r="E350" s="122" t="str">
        <f>IF('Auswertung Mädchen'!AG360="","",'Auswertung Mädchen'!AG360)</f>
        <v/>
      </c>
      <c r="F350" s="122" t="str">
        <f>IF(E350="","",'Auswertung Mädchen'!$AM$10)</f>
        <v/>
      </c>
    </row>
    <row r="351" spans="1:6" x14ac:dyDescent="0.2">
      <c r="A351" s="122" t="str">
        <f>IF('Auswertung Mädchen'!E361="","",'Auswertung Mädchen'!E361)</f>
        <v/>
      </c>
      <c r="B351" s="122" t="str">
        <f>IF('Auswertung Mädchen'!D361="","",'Auswertung Mädchen'!D361)</f>
        <v/>
      </c>
      <c r="C351" s="122" t="str">
        <f>IF('Auswertung Mädchen'!F361="","",'Auswertung Mädchen'!F361)</f>
        <v/>
      </c>
      <c r="D351" s="122" t="str">
        <f>IF('Auswertung Mädchen'!G361="","",'Auswertung Mädchen'!G361)</f>
        <v/>
      </c>
      <c r="E351" s="122" t="str">
        <f>IF('Auswertung Mädchen'!AG361="","",'Auswertung Mädchen'!AG361)</f>
        <v/>
      </c>
      <c r="F351" s="122" t="str">
        <f>IF(E351="","",'Auswertung Mädchen'!$AM$10)</f>
        <v/>
      </c>
    </row>
    <row r="352" spans="1:6" x14ac:dyDescent="0.2">
      <c r="A352" s="122" t="str">
        <f>IF('Auswertung Mädchen'!E362="","",'Auswertung Mädchen'!E362)</f>
        <v/>
      </c>
      <c r="B352" s="122" t="str">
        <f>IF('Auswertung Mädchen'!D362="","",'Auswertung Mädchen'!D362)</f>
        <v/>
      </c>
      <c r="C352" s="122" t="str">
        <f>IF('Auswertung Mädchen'!F362="","",'Auswertung Mädchen'!F362)</f>
        <v/>
      </c>
      <c r="D352" s="122" t="str">
        <f>IF('Auswertung Mädchen'!G362="","",'Auswertung Mädchen'!G362)</f>
        <v/>
      </c>
      <c r="E352" s="122" t="str">
        <f>IF('Auswertung Mädchen'!AG362="","",'Auswertung Mädchen'!AG362)</f>
        <v/>
      </c>
      <c r="F352" s="122" t="str">
        <f>IF(E352="","",'Auswertung Mädchen'!$AM$10)</f>
        <v/>
      </c>
    </row>
    <row r="353" spans="1:6" x14ac:dyDescent="0.2">
      <c r="A353" s="122" t="str">
        <f>IF('Auswertung Mädchen'!E363="","",'Auswertung Mädchen'!E363)</f>
        <v/>
      </c>
      <c r="B353" s="122" t="str">
        <f>IF('Auswertung Mädchen'!D363="","",'Auswertung Mädchen'!D363)</f>
        <v/>
      </c>
      <c r="C353" s="122" t="str">
        <f>IF('Auswertung Mädchen'!F363="","",'Auswertung Mädchen'!F363)</f>
        <v/>
      </c>
      <c r="D353" s="122" t="str">
        <f>IF('Auswertung Mädchen'!G363="","",'Auswertung Mädchen'!G363)</f>
        <v/>
      </c>
      <c r="E353" s="122" t="str">
        <f>IF('Auswertung Mädchen'!AG363="","",'Auswertung Mädchen'!AG363)</f>
        <v/>
      </c>
      <c r="F353" s="122" t="str">
        <f>IF(E353="","",'Auswertung Mädchen'!$AM$10)</f>
        <v/>
      </c>
    </row>
    <row r="354" spans="1:6" x14ac:dyDescent="0.2">
      <c r="A354" s="122" t="str">
        <f>IF('Auswertung Mädchen'!E364="","",'Auswertung Mädchen'!E364)</f>
        <v/>
      </c>
      <c r="B354" s="122" t="str">
        <f>IF('Auswertung Mädchen'!D364="","",'Auswertung Mädchen'!D364)</f>
        <v/>
      </c>
      <c r="C354" s="122" t="str">
        <f>IF('Auswertung Mädchen'!F364="","",'Auswertung Mädchen'!F364)</f>
        <v/>
      </c>
      <c r="D354" s="122" t="str">
        <f>IF('Auswertung Mädchen'!G364="","",'Auswertung Mädchen'!G364)</f>
        <v/>
      </c>
      <c r="E354" s="122" t="str">
        <f>IF('Auswertung Mädchen'!AG364="","",'Auswertung Mädchen'!AG364)</f>
        <v/>
      </c>
      <c r="F354" s="122" t="str">
        <f>IF(E354="","",'Auswertung Mädchen'!$AM$10)</f>
        <v/>
      </c>
    </row>
    <row r="355" spans="1:6" x14ac:dyDescent="0.2">
      <c r="A355" s="122" t="str">
        <f>IF('Auswertung Mädchen'!E365="","",'Auswertung Mädchen'!E365)</f>
        <v/>
      </c>
      <c r="B355" s="122" t="str">
        <f>IF('Auswertung Mädchen'!D365="","",'Auswertung Mädchen'!D365)</f>
        <v/>
      </c>
      <c r="C355" s="122" t="str">
        <f>IF('Auswertung Mädchen'!F365="","",'Auswertung Mädchen'!F365)</f>
        <v/>
      </c>
      <c r="D355" s="122" t="str">
        <f>IF('Auswertung Mädchen'!G365="","",'Auswertung Mädchen'!G365)</f>
        <v/>
      </c>
      <c r="E355" s="122" t="str">
        <f>IF('Auswertung Mädchen'!AG365="","",'Auswertung Mädchen'!AG365)</f>
        <v/>
      </c>
      <c r="F355" s="122" t="str">
        <f>IF(E355="","",'Auswertung Mädchen'!$AM$10)</f>
        <v/>
      </c>
    </row>
    <row r="356" spans="1:6" x14ac:dyDescent="0.2">
      <c r="A356" s="122" t="str">
        <f>IF('Auswertung Mädchen'!E366="","",'Auswertung Mädchen'!E366)</f>
        <v/>
      </c>
      <c r="B356" s="122" t="str">
        <f>IF('Auswertung Mädchen'!D366="","",'Auswertung Mädchen'!D366)</f>
        <v/>
      </c>
      <c r="C356" s="122" t="str">
        <f>IF('Auswertung Mädchen'!F366="","",'Auswertung Mädchen'!F366)</f>
        <v/>
      </c>
      <c r="D356" s="122" t="str">
        <f>IF('Auswertung Mädchen'!G366="","",'Auswertung Mädchen'!G366)</f>
        <v/>
      </c>
      <c r="E356" s="122" t="str">
        <f>IF('Auswertung Mädchen'!AG366="","",'Auswertung Mädchen'!AG366)</f>
        <v/>
      </c>
      <c r="F356" s="122" t="str">
        <f>IF(E356="","",'Auswertung Mädchen'!$AM$10)</f>
        <v/>
      </c>
    </row>
    <row r="357" spans="1:6" x14ac:dyDescent="0.2">
      <c r="A357" s="122" t="str">
        <f>IF('Auswertung Mädchen'!E367="","",'Auswertung Mädchen'!E367)</f>
        <v/>
      </c>
      <c r="B357" s="122" t="str">
        <f>IF('Auswertung Mädchen'!D367="","",'Auswertung Mädchen'!D367)</f>
        <v/>
      </c>
      <c r="C357" s="122" t="str">
        <f>IF('Auswertung Mädchen'!F367="","",'Auswertung Mädchen'!F367)</f>
        <v/>
      </c>
      <c r="D357" s="122" t="str">
        <f>IF('Auswertung Mädchen'!G367="","",'Auswertung Mädchen'!G367)</f>
        <v/>
      </c>
      <c r="E357" s="122" t="str">
        <f>IF('Auswertung Mädchen'!AG367="","",'Auswertung Mädchen'!AG367)</f>
        <v/>
      </c>
      <c r="F357" s="122" t="str">
        <f>IF(E357="","",'Auswertung Mädchen'!$AM$10)</f>
        <v/>
      </c>
    </row>
    <row r="358" spans="1:6" x14ac:dyDescent="0.2">
      <c r="A358" s="122" t="str">
        <f>IF('Auswertung Mädchen'!E368="","",'Auswertung Mädchen'!E368)</f>
        <v/>
      </c>
      <c r="B358" s="122" t="str">
        <f>IF('Auswertung Mädchen'!D368="","",'Auswertung Mädchen'!D368)</f>
        <v/>
      </c>
      <c r="C358" s="122" t="str">
        <f>IF('Auswertung Mädchen'!F368="","",'Auswertung Mädchen'!F368)</f>
        <v/>
      </c>
      <c r="D358" s="122" t="str">
        <f>IF('Auswertung Mädchen'!G368="","",'Auswertung Mädchen'!G368)</f>
        <v/>
      </c>
      <c r="E358" s="122" t="str">
        <f>IF('Auswertung Mädchen'!AG368="","",'Auswertung Mädchen'!AG368)</f>
        <v/>
      </c>
      <c r="F358" s="122" t="str">
        <f>IF(E358="","",'Auswertung Mädchen'!$AM$10)</f>
        <v/>
      </c>
    </row>
    <row r="359" spans="1:6" x14ac:dyDescent="0.2">
      <c r="A359" s="122" t="str">
        <f>IF('Auswertung Mädchen'!E369="","",'Auswertung Mädchen'!E369)</f>
        <v/>
      </c>
      <c r="B359" s="122" t="str">
        <f>IF('Auswertung Mädchen'!D369="","",'Auswertung Mädchen'!D369)</f>
        <v/>
      </c>
      <c r="C359" s="122" t="str">
        <f>IF('Auswertung Mädchen'!F369="","",'Auswertung Mädchen'!F369)</f>
        <v/>
      </c>
      <c r="D359" s="122" t="str">
        <f>IF('Auswertung Mädchen'!G369="","",'Auswertung Mädchen'!G369)</f>
        <v/>
      </c>
      <c r="E359" s="122" t="str">
        <f>IF('Auswertung Mädchen'!AG369="","",'Auswertung Mädchen'!AG369)</f>
        <v/>
      </c>
      <c r="F359" s="122" t="str">
        <f>IF(E359="","",'Auswertung Mädchen'!$AM$10)</f>
        <v/>
      </c>
    </row>
    <row r="360" spans="1:6" x14ac:dyDescent="0.2">
      <c r="A360" s="122" t="str">
        <f>IF('Auswertung Mädchen'!E370="","",'Auswertung Mädchen'!E370)</f>
        <v/>
      </c>
      <c r="B360" s="122" t="str">
        <f>IF('Auswertung Mädchen'!D370="","",'Auswertung Mädchen'!D370)</f>
        <v/>
      </c>
      <c r="C360" s="122" t="str">
        <f>IF('Auswertung Mädchen'!F370="","",'Auswertung Mädchen'!F370)</f>
        <v/>
      </c>
      <c r="D360" s="122" t="str">
        <f>IF('Auswertung Mädchen'!G370="","",'Auswertung Mädchen'!G370)</f>
        <v/>
      </c>
      <c r="E360" s="122" t="str">
        <f>IF('Auswertung Mädchen'!AG370="","",'Auswertung Mädchen'!AG370)</f>
        <v/>
      </c>
      <c r="F360" s="122" t="str">
        <f>IF(E360="","",'Auswertung Mädchen'!$AM$10)</f>
        <v/>
      </c>
    </row>
    <row r="361" spans="1:6" x14ac:dyDescent="0.2">
      <c r="A361" s="122" t="str">
        <f>IF('Auswertung Mädchen'!E371="","",'Auswertung Mädchen'!E371)</f>
        <v/>
      </c>
      <c r="B361" s="122" t="str">
        <f>IF('Auswertung Mädchen'!D371="","",'Auswertung Mädchen'!D371)</f>
        <v/>
      </c>
      <c r="C361" s="122" t="str">
        <f>IF('Auswertung Mädchen'!F371="","",'Auswertung Mädchen'!F371)</f>
        <v/>
      </c>
      <c r="D361" s="122" t="str">
        <f>IF('Auswertung Mädchen'!G371="","",'Auswertung Mädchen'!G371)</f>
        <v/>
      </c>
      <c r="E361" s="122" t="str">
        <f>IF('Auswertung Mädchen'!AG371="","",'Auswertung Mädchen'!AG371)</f>
        <v/>
      </c>
      <c r="F361" s="122" t="str">
        <f>IF(E361="","",'Auswertung Mädchen'!$AM$10)</f>
        <v/>
      </c>
    </row>
    <row r="362" spans="1:6" x14ac:dyDescent="0.2">
      <c r="A362" s="122" t="str">
        <f>IF('Auswertung Mädchen'!E372="","",'Auswertung Mädchen'!E372)</f>
        <v/>
      </c>
      <c r="B362" s="122" t="str">
        <f>IF('Auswertung Mädchen'!D372="","",'Auswertung Mädchen'!D372)</f>
        <v/>
      </c>
      <c r="C362" s="122" t="str">
        <f>IF('Auswertung Mädchen'!F372="","",'Auswertung Mädchen'!F372)</f>
        <v/>
      </c>
      <c r="D362" s="122" t="str">
        <f>IF('Auswertung Mädchen'!G372="","",'Auswertung Mädchen'!G372)</f>
        <v/>
      </c>
      <c r="E362" s="122" t="str">
        <f>IF('Auswertung Mädchen'!AG372="","",'Auswertung Mädchen'!AG372)</f>
        <v/>
      </c>
      <c r="F362" s="122" t="str">
        <f>IF(E362="","",'Auswertung Mädchen'!$AM$10)</f>
        <v/>
      </c>
    </row>
    <row r="363" spans="1:6" x14ac:dyDescent="0.2">
      <c r="A363" s="122" t="str">
        <f>IF('Auswertung Mädchen'!E373="","",'Auswertung Mädchen'!E373)</f>
        <v/>
      </c>
      <c r="B363" s="122" t="str">
        <f>IF('Auswertung Mädchen'!D373="","",'Auswertung Mädchen'!D373)</f>
        <v/>
      </c>
      <c r="C363" s="122" t="str">
        <f>IF('Auswertung Mädchen'!F373="","",'Auswertung Mädchen'!F373)</f>
        <v/>
      </c>
      <c r="D363" s="122" t="str">
        <f>IF('Auswertung Mädchen'!G373="","",'Auswertung Mädchen'!G373)</f>
        <v/>
      </c>
      <c r="E363" s="122" t="str">
        <f>IF('Auswertung Mädchen'!AG373="","",'Auswertung Mädchen'!AG373)</f>
        <v/>
      </c>
      <c r="F363" s="122" t="str">
        <f>IF(E363="","",'Auswertung Mädchen'!$AM$10)</f>
        <v/>
      </c>
    </row>
    <row r="364" spans="1:6" x14ac:dyDescent="0.2">
      <c r="A364" s="122" t="str">
        <f>IF('Auswertung Mädchen'!E374="","",'Auswertung Mädchen'!E374)</f>
        <v/>
      </c>
      <c r="B364" s="122" t="str">
        <f>IF('Auswertung Mädchen'!D374="","",'Auswertung Mädchen'!D374)</f>
        <v/>
      </c>
      <c r="C364" s="122" t="str">
        <f>IF('Auswertung Mädchen'!F374="","",'Auswertung Mädchen'!F374)</f>
        <v/>
      </c>
      <c r="D364" s="122" t="str">
        <f>IF('Auswertung Mädchen'!G374="","",'Auswertung Mädchen'!G374)</f>
        <v/>
      </c>
      <c r="E364" s="122" t="str">
        <f>IF('Auswertung Mädchen'!AG374="","",'Auswertung Mädchen'!AG374)</f>
        <v/>
      </c>
      <c r="F364" s="122" t="str">
        <f>IF(E364="","",'Auswertung Mädchen'!$AM$10)</f>
        <v/>
      </c>
    </row>
    <row r="365" spans="1:6" x14ac:dyDescent="0.2">
      <c r="A365" s="122" t="str">
        <f>IF('Auswertung Mädchen'!E375="","",'Auswertung Mädchen'!E375)</f>
        <v/>
      </c>
      <c r="B365" s="122" t="str">
        <f>IF('Auswertung Mädchen'!D375="","",'Auswertung Mädchen'!D375)</f>
        <v/>
      </c>
      <c r="C365" s="122" t="str">
        <f>IF('Auswertung Mädchen'!F375="","",'Auswertung Mädchen'!F375)</f>
        <v/>
      </c>
      <c r="D365" s="122" t="str">
        <f>IF('Auswertung Mädchen'!G375="","",'Auswertung Mädchen'!G375)</f>
        <v/>
      </c>
      <c r="E365" s="122" t="str">
        <f>IF('Auswertung Mädchen'!AG375="","",'Auswertung Mädchen'!AG375)</f>
        <v/>
      </c>
      <c r="F365" s="122" t="str">
        <f>IF(E365="","",'Auswertung Mädchen'!$AM$10)</f>
        <v/>
      </c>
    </row>
    <row r="366" spans="1:6" x14ac:dyDescent="0.2">
      <c r="A366" s="122" t="str">
        <f>IF('Auswertung Mädchen'!E376="","",'Auswertung Mädchen'!E376)</f>
        <v/>
      </c>
      <c r="B366" s="122" t="str">
        <f>IF('Auswertung Mädchen'!D376="","",'Auswertung Mädchen'!D376)</f>
        <v/>
      </c>
      <c r="C366" s="122" t="str">
        <f>IF('Auswertung Mädchen'!F376="","",'Auswertung Mädchen'!F376)</f>
        <v/>
      </c>
      <c r="D366" s="122" t="str">
        <f>IF('Auswertung Mädchen'!G376="","",'Auswertung Mädchen'!G376)</f>
        <v/>
      </c>
      <c r="E366" s="122" t="str">
        <f>IF('Auswertung Mädchen'!AG376="","",'Auswertung Mädchen'!AG376)</f>
        <v/>
      </c>
      <c r="F366" s="122" t="str">
        <f>IF(E366="","",'Auswertung Mädchen'!$AM$10)</f>
        <v/>
      </c>
    </row>
    <row r="367" spans="1:6" x14ac:dyDescent="0.2">
      <c r="A367" s="122" t="str">
        <f>IF('Auswertung Mädchen'!E377="","",'Auswertung Mädchen'!E377)</f>
        <v/>
      </c>
      <c r="B367" s="122" t="str">
        <f>IF('Auswertung Mädchen'!D377="","",'Auswertung Mädchen'!D377)</f>
        <v/>
      </c>
      <c r="C367" s="122" t="str">
        <f>IF('Auswertung Mädchen'!F377="","",'Auswertung Mädchen'!F377)</f>
        <v/>
      </c>
      <c r="D367" s="122" t="str">
        <f>IF('Auswertung Mädchen'!G377="","",'Auswertung Mädchen'!G377)</f>
        <v/>
      </c>
      <c r="E367" s="122" t="str">
        <f>IF('Auswertung Mädchen'!AG377="","",'Auswertung Mädchen'!AG377)</f>
        <v/>
      </c>
      <c r="F367" s="122" t="str">
        <f>IF(E367="","",'Auswertung Mädchen'!$AM$10)</f>
        <v/>
      </c>
    </row>
    <row r="368" spans="1:6" x14ac:dyDescent="0.2">
      <c r="A368" s="122" t="str">
        <f>IF('Auswertung Mädchen'!E378="","",'Auswertung Mädchen'!E378)</f>
        <v/>
      </c>
      <c r="B368" s="122" t="str">
        <f>IF('Auswertung Mädchen'!D378="","",'Auswertung Mädchen'!D378)</f>
        <v/>
      </c>
      <c r="C368" s="122" t="str">
        <f>IF('Auswertung Mädchen'!F378="","",'Auswertung Mädchen'!F378)</f>
        <v/>
      </c>
      <c r="D368" s="122" t="str">
        <f>IF('Auswertung Mädchen'!G378="","",'Auswertung Mädchen'!G378)</f>
        <v/>
      </c>
      <c r="E368" s="122" t="str">
        <f>IF('Auswertung Mädchen'!AG378="","",'Auswertung Mädchen'!AG378)</f>
        <v/>
      </c>
      <c r="F368" s="122" t="str">
        <f>IF(E368="","",'Auswertung Mädchen'!$AM$10)</f>
        <v/>
      </c>
    </row>
    <row r="369" spans="1:6" x14ac:dyDescent="0.2">
      <c r="A369" s="122" t="str">
        <f>IF('Auswertung Mädchen'!E379="","",'Auswertung Mädchen'!E379)</f>
        <v/>
      </c>
      <c r="B369" s="122" t="str">
        <f>IF('Auswertung Mädchen'!D379="","",'Auswertung Mädchen'!D379)</f>
        <v/>
      </c>
      <c r="C369" s="122" t="str">
        <f>IF('Auswertung Mädchen'!F379="","",'Auswertung Mädchen'!F379)</f>
        <v/>
      </c>
      <c r="D369" s="122" t="str">
        <f>IF('Auswertung Mädchen'!G379="","",'Auswertung Mädchen'!G379)</f>
        <v/>
      </c>
      <c r="E369" s="122" t="str">
        <f>IF('Auswertung Mädchen'!AG379="","",'Auswertung Mädchen'!AG379)</f>
        <v/>
      </c>
      <c r="F369" s="122" t="str">
        <f>IF(E369="","",'Auswertung Mädchen'!$AM$10)</f>
        <v/>
      </c>
    </row>
    <row r="370" spans="1:6" x14ac:dyDescent="0.2">
      <c r="A370" s="122" t="str">
        <f>IF('Auswertung Mädchen'!E380="","",'Auswertung Mädchen'!E380)</f>
        <v/>
      </c>
      <c r="B370" s="122" t="str">
        <f>IF('Auswertung Mädchen'!D380="","",'Auswertung Mädchen'!D380)</f>
        <v/>
      </c>
      <c r="C370" s="122" t="str">
        <f>IF('Auswertung Mädchen'!F380="","",'Auswertung Mädchen'!F380)</f>
        <v/>
      </c>
      <c r="D370" s="122" t="str">
        <f>IF('Auswertung Mädchen'!G380="","",'Auswertung Mädchen'!G380)</f>
        <v/>
      </c>
      <c r="E370" s="122" t="str">
        <f>IF('Auswertung Mädchen'!AG380="","",'Auswertung Mädchen'!AG380)</f>
        <v/>
      </c>
      <c r="F370" s="122" t="str">
        <f>IF(E370="","",'Auswertung Mädchen'!$AM$10)</f>
        <v/>
      </c>
    </row>
    <row r="371" spans="1:6" x14ac:dyDescent="0.2">
      <c r="A371" s="122" t="str">
        <f>IF('Auswertung Mädchen'!E381="","",'Auswertung Mädchen'!E381)</f>
        <v/>
      </c>
      <c r="B371" s="122" t="str">
        <f>IF('Auswertung Mädchen'!D381="","",'Auswertung Mädchen'!D381)</f>
        <v/>
      </c>
      <c r="C371" s="122" t="str">
        <f>IF('Auswertung Mädchen'!F381="","",'Auswertung Mädchen'!F381)</f>
        <v/>
      </c>
      <c r="D371" s="122" t="str">
        <f>IF('Auswertung Mädchen'!G381="","",'Auswertung Mädchen'!G381)</f>
        <v/>
      </c>
      <c r="E371" s="122" t="str">
        <f>IF('Auswertung Mädchen'!AG381="","",'Auswertung Mädchen'!AG381)</f>
        <v/>
      </c>
      <c r="F371" s="122" t="str">
        <f>IF(E371="","",'Auswertung Mädchen'!$AM$10)</f>
        <v/>
      </c>
    </row>
    <row r="372" spans="1:6" x14ac:dyDescent="0.2">
      <c r="A372" s="122" t="str">
        <f>IF('Auswertung Mädchen'!E382="","",'Auswertung Mädchen'!E382)</f>
        <v/>
      </c>
      <c r="B372" s="122" t="str">
        <f>IF('Auswertung Mädchen'!D382="","",'Auswertung Mädchen'!D382)</f>
        <v/>
      </c>
      <c r="C372" s="122" t="str">
        <f>IF('Auswertung Mädchen'!F382="","",'Auswertung Mädchen'!F382)</f>
        <v/>
      </c>
      <c r="D372" s="122" t="str">
        <f>IF('Auswertung Mädchen'!G382="","",'Auswertung Mädchen'!G382)</f>
        <v/>
      </c>
      <c r="E372" s="122" t="str">
        <f>IF('Auswertung Mädchen'!AG382="","",'Auswertung Mädchen'!AG382)</f>
        <v/>
      </c>
      <c r="F372" s="122" t="str">
        <f>IF(E372="","",'Auswertung Mädchen'!$AM$10)</f>
        <v/>
      </c>
    </row>
    <row r="373" spans="1:6" x14ac:dyDescent="0.2">
      <c r="A373" s="122" t="str">
        <f>IF('Auswertung Mädchen'!E383="","",'Auswertung Mädchen'!E383)</f>
        <v/>
      </c>
      <c r="B373" s="122" t="str">
        <f>IF('Auswertung Mädchen'!D383="","",'Auswertung Mädchen'!D383)</f>
        <v/>
      </c>
      <c r="C373" s="122" t="str">
        <f>IF('Auswertung Mädchen'!F383="","",'Auswertung Mädchen'!F383)</f>
        <v/>
      </c>
      <c r="D373" s="122" t="str">
        <f>IF('Auswertung Mädchen'!G383="","",'Auswertung Mädchen'!G383)</f>
        <v/>
      </c>
      <c r="E373" s="122" t="str">
        <f>IF('Auswertung Mädchen'!AG383="","",'Auswertung Mädchen'!AG383)</f>
        <v/>
      </c>
      <c r="F373" s="122" t="str">
        <f>IF(E373="","",'Auswertung Mädchen'!$AM$10)</f>
        <v/>
      </c>
    </row>
    <row r="374" spans="1:6" x14ac:dyDescent="0.2">
      <c r="A374" s="122" t="str">
        <f>IF('Auswertung Mädchen'!E384="","",'Auswertung Mädchen'!E384)</f>
        <v/>
      </c>
      <c r="B374" s="122" t="str">
        <f>IF('Auswertung Mädchen'!D384="","",'Auswertung Mädchen'!D384)</f>
        <v/>
      </c>
      <c r="C374" s="122" t="str">
        <f>IF('Auswertung Mädchen'!F384="","",'Auswertung Mädchen'!F384)</f>
        <v/>
      </c>
      <c r="D374" s="122" t="str">
        <f>IF('Auswertung Mädchen'!G384="","",'Auswertung Mädchen'!G384)</f>
        <v/>
      </c>
      <c r="E374" s="122" t="str">
        <f>IF('Auswertung Mädchen'!AG384="","",'Auswertung Mädchen'!AG384)</f>
        <v/>
      </c>
      <c r="F374" s="122" t="str">
        <f>IF(E374="","",'Auswertung Mädchen'!$AM$10)</f>
        <v/>
      </c>
    </row>
    <row r="375" spans="1:6" x14ac:dyDescent="0.2">
      <c r="A375" s="122" t="str">
        <f>IF('Auswertung Mädchen'!E385="","",'Auswertung Mädchen'!E385)</f>
        <v/>
      </c>
      <c r="B375" s="122" t="str">
        <f>IF('Auswertung Mädchen'!D385="","",'Auswertung Mädchen'!D385)</f>
        <v/>
      </c>
      <c r="C375" s="122" t="str">
        <f>IF('Auswertung Mädchen'!F385="","",'Auswertung Mädchen'!F385)</f>
        <v/>
      </c>
      <c r="D375" s="122" t="str">
        <f>IF('Auswertung Mädchen'!G385="","",'Auswertung Mädchen'!G385)</f>
        <v/>
      </c>
      <c r="E375" s="122" t="str">
        <f>IF('Auswertung Mädchen'!AG385="","",'Auswertung Mädchen'!AG385)</f>
        <v/>
      </c>
      <c r="F375" s="122" t="str">
        <f>IF(E375="","",'Auswertung Mädchen'!$AM$10)</f>
        <v/>
      </c>
    </row>
    <row r="376" spans="1:6" x14ac:dyDescent="0.2">
      <c r="A376" s="122" t="str">
        <f>IF('Auswertung Mädchen'!E386="","",'Auswertung Mädchen'!E386)</f>
        <v/>
      </c>
      <c r="B376" s="122" t="str">
        <f>IF('Auswertung Mädchen'!D386="","",'Auswertung Mädchen'!D386)</f>
        <v/>
      </c>
      <c r="C376" s="122" t="str">
        <f>IF('Auswertung Mädchen'!F386="","",'Auswertung Mädchen'!F386)</f>
        <v/>
      </c>
      <c r="D376" s="122" t="str">
        <f>IF('Auswertung Mädchen'!G386="","",'Auswertung Mädchen'!G386)</f>
        <v/>
      </c>
      <c r="E376" s="122" t="str">
        <f>IF('Auswertung Mädchen'!AG386="","",'Auswertung Mädchen'!AG386)</f>
        <v/>
      </c>
      <c r="F376" s="122" t="str">
        <f>IF(E376="","",'Auswertung Mädchen'!$AM$10)</f>
        <v/>
      </c>
    </row>
    <row r="377" spans="1:6" x14ac:dyDescent="0.2">
      <c r="A377" s="122" t="str">
        <f>IF('Auswertung Mädchen'!E387="","",'Auswertung Mädchen'!E387)</f>
        <v/>
      </c>
      <c r="B377" s="122" t="str">
        <f>IF('Auswertung Mädchen'!D387="","",'Auswertung Mädchen'!D387)</f>
        <v/>
      </c>
      <c r="C377" s="122" t="str">
        <f>IF('Auswertung Mädchen'!F387="","",'Auswertung Mädchen'!F387)</f>
        <v/>
      </c>
      <c r="D377" s="122" t="str">
        <f>IF('Auswertung Mädchen'!G387="","",'Auswertung Mädchen'!G387)</f>
        <v/>
      </c>
      <c r="E377" s="122" t="str">
        <f>IF('Auswertung Mädchen'!AG387="","",'Auswertung Mädchen'!AG387)</f>
        <v/>
      </c>
      <c r="F377" s="122" t="str">
        <f>IF(E377="","",'Auswertung Mädchen'!$AM$10)</f>
        <v/>
      </c>
    </row>
    <row r="378" spans="1:6" x14ac:dyDescent="0.2">
      <c r="A378" s="122" t="str">
        <f>IF('Auswertung Mädchen'!E388="","",'Auswertung Mädchen'!E388)</f>
        <v/>
      </c>
      <c r="B378" s="122" t="str">
        <f>IF('Auswertung Mädchen'!D388="","",'Auswertung Mädchen'!D388)</f>
        <v/>
      </c>
      <c r="C378" s="122" t="str">
        <f>IF('Auswertung Mädchen'!F388="","",'Auswertung Mädchen'!F388)</f>
        <v/>
      </c>
      <c r="D378" s="122" t="str">
        <f>IF('Auswertung Mädchen'!G388="","",'Auswertung Mädchen'!G388)</f>
        <v/>
      </c>
      <c r="E378" s="122" t="str">
        <f>IF('Auswertung Mädchen'!AG388="","",'Auswertung Mädchen'!AG388)</f>
        <v/>
      </c>
      <c r="F378" s="122" t="str">
        <f>IF(E378="","",'Auswertung Mädchen'!$AM$10)</f>
        <v/>
      </c>
    </row>
    <row r="379" spans="1:6" x14ac:dyDescent="0.2">
      <c r="A379" s="122" t="str">
        <f>IF('Auswertung Mädchen'!E389="","",'Auswertung Mädchen'!E389)</f>
        <v/>
      </c>
      <c r="B379" s="122" t="str">
        <f>IF('Auswertung Mädchen'!D389="","",'Auswertung Mädchen'!D389)</f>
        <v/>
      </c>
      <c r="C379" s="122" t="str">
        <f>IF('Auswertung Mädchen'!F389="","",'Auswertung Mädchen'!F389)</f>
        <v/>
      </c>
      <c r="D379" s="122" t="str">
        <f>IF('Auswertung Mädchen'!G389="","",'Auswertung Mädchen'!G389)</f>
        <v/>
      </c>
      <c r="E379" s="122" t="str">
        <f>IF('Auswertung Mädchen'!AG389="","",'Auswertung Mädchen'!AG389)</f>
        <v/>
      </c>
      <c r="F379" s="122" t="str">
        <f>IF(E379="","",'Auswertung Mädchen'!$AM$10)</f>
        <v/>
      </c>
    </row>
    <row r="380" spans="1:6" x14ac:dyDescent="0.2">
      <c r="A380" s="122" t="str">
        <f>IF('Auswertung Mädchen'!E390="","",'Auswertung Mädchen'!E390)</f>
        <v/>
      </c>
      <c r="B380" s="122" t="str">
        <f>IF('Auswertung Mädchen'!D390="","",'Auswertung Mädchen'!D390)</f>
        <v/>
      </c>
      <c r="C380" s="122" t="str">
        <f>IF('Auswertung Mädchen'!F390="","",'Auswertung Mädchen'!F390)</f>
        <v/>
      </c>
      <c r="D380" s="122" t="str">
        <f>IF('Auswertung Mädchen'!G390="","",'Auswertung Mädchen'!G390)</f>
        <v/>
      </c>
      <c r="E380" s="122" t="str">
        <f>IF('Auswertung Mädchen'!AG390="","",'Auswertung Mädchen'!AG390)</f>
        <v/>
      </c>
      <c r="F380" s="122" t="str">
        <f>IF(E380="","",'Auswertung Mädchen'!$AM$10)</f>
        <v/>
      </c>
    </row>
    <row r="381" spans="1:6" x14ac:dyDescent="0.2">
      <c r="A381" s="122" t="str">
        <f>IF('Auswertung Mädchen'!E391="","",'Auswertung Mädchen'!E391)</f>
        <v/>
      </c>
      <c r="B381" s="122" t="str">
        <f>IF('Auswertung Mädchen'!D391="","",'Auswertung Mädchen'!D391)</f>
        <v/>
      </c>
      <c r="C381" s="122" t="str">
        <f>IF('Auswertung Mädchen'!F391="","",'Auswertung Mädchen'!F391)</f>
        <v/>
      </c>
      <c r="D381" s="122" t="str">
        <f>IF('Auswertung Mädchen'!G391="","",'Auswertung Mädchen'!G391)</f>
        <v/>
      </c>
      <c r="E381" s="122" t="str">
        <f>IF('Auswertung Mädchen'!AG391="","",'Auswertung Mädchen'!AG391)</f>
        <v/>
      </c>
      <c r="F381" s="122" t="str">
        <f>IF(E381="","",'Auswertung Mädchen'!$AM$10)</f>
        <v/>
      </c>
    </row>
    <row r="382" spans="1:6" x14ac:dyDescent="0.2">
      <c r="A382" s="122" t="str">
        <f>IF('Auswertung Mädchen'!E392="","",'Auswertung Mädchen'!E392)</f>
        <v/>
      </c>
      <c r="B382" s="122" t="str">
        <f>IF('Auswertung Mädchen'!D392="","",'Auswertung Mädchen'!D392)</f>
        <v/>
      </c>
      <c r="C382" s="122" t="str">
        <f>IF('Auswertung Mädchen'!F392="","",'Auswertung Mädchen'!F392)</f>
        <v/>
      </c>
      <c r="D382" s="122" t="str">
        <f>IF('Auswertung Mädchen'!G392="","",'Auswertung Mädchen'!G392)</f>
        <v/>
      </c>
      <c r="E382" s="122" t="str">
        <f>IF('Auswertung Mädchen'!AG392="","",'Auswertung Mädchen'!AG392)</f>
        <v/>
      </c>
      <c r="F382" s="122" t="str">
        <f>IF(E382="","",'Auswertung Mädchen'!$AM$10)</f>
        <v/>
      </c>
    </row>
    <row r="383" spans="1:6" x14ac:dyDescent="0.2">
      <c r="A383" s="122" t="str">
        <f>IF('Auswertung Mädchen'!E393="","",'Auswertung Mädchen'!E393)</f>
        <v/>
      </c>
      <c r="B383" s="122" t="str">
        <f>IF('Auswertung Mädchen'!D393="","",'Auswertung Mädchen'!D393)</f>
        <v/>
      </c>
      <c r="C383" s="122" t="str">
        <f>IF('Auswertung Mädchen'!F393="","",'Auswertung Mädchen'!F393)</f>
        <v/>
      </c>
      <c r="D383" s="122" t="str">
        <f>IF('Auswertung Mädchen'!G393="","",'Auswertung Mädchen'!G393)</f>
        <v/>
      </c>
      <c r="E383" s="122" t="str">
        <f>IF('Auswertung Mädchen'!AG393="","",'Auswertung Mädchen'!AG393)</f>
        <v/>
      </c>
      <c r="F383" s="122" t="str">
        <f>IF(E383="","",'Auswertung Mädchen'!$AM$10)</f>
        <v/>
      </c>
    </row>
    <row r="384" spans="1:6" x14ac:dyDescent="0.2">
      <c r="A384" s="122" t="str">
        <f>IF('Auswertung Mädchen'!E394="","",'Auswertung Mädchen'!E394)</f>
        <v/>
      </c>
      <c r="B384" s="122" t="str">
        <f>IF('Auswertung Mädchen'!D394="","",'Auswertung Mädchen'!D394)</f>
        <v/>
      </c>
      <c r="C384" s="122" t="str">
        <f>IF('Auswertung Mädchen'!F394="","",'Auswertung Mädchen'!F394)</f>
        <v/>
      </c>
      <c r="D384" s="122" t="str">
        <f>IF('Auswertung Mädchen'!G394="","",'Auswertung Mädchen'!G394)</f>
        <v/>
      </c>
      <c r="E384" s="122" t="str">
        <f>IF('Auswertung Mädchen'!AG394="","",'Auswertung Mädchen'!AG394)</f>
        <v/>
      </c>
      <c r="F384" s="122" t="str">
        <f>IF(E384="","",'Auswertung Mädchen'!$AM$10)</f>
        <v/>
      </c>
    </row>
    <row r="385" spans="1:6" x14ac:dyDescent="0.2">
      <c r="A385" s="122" t="str">
        <f>IF('Auswertung Mädchen'!E395="","",'Auswertung Mädchen'!E395)</f>
        <v/>
      </c>
      <c r="B385" s="122" t="str">
        <f>IF('Auswertung Mädchen'!D395="","",'Auswertung Mädchen'!D395)</f>
        <v/>
      </c>
      <c r="C385" s="122" t="str">
        <f>IF('Auswertung Mädchen'!F395="","",'Auswertung Mädchen'!F395)</f>
        <v/>
      </c>
      <c r="D385" s="122" t="str">
        <f>IF('Auswertung Mädchen'!G395="","",'Auswertung Mädchen'!G395)</f>
        <v/>
      </c>
      <c r="E385" s="122" t="str">
        <f>IF('Auswertung Mädchen'!AG395="","",'Auswertung Mädchen'!AG395)</f>
        <v/>
      </c>
      <c r="F385" s="122" t="str">
        <f>IF(E385="","",'Auswertung Mädchen'!$AM$10)</f>
        <v/>
      </c>
    </row>
    <row r="386" spans="1:6" x14ac:dyDescent="0.2">
      <c r="A386" s="122" t="str">
        <f>IF('Auswertung Mädchen'!E396="","",'Auswertung Mädchen'!E396)</f>
        <v/>
      </c>
      <c r="B386" s="122" t="str">
        <f>IF('Auswertung Mädchen'!D396="","",'Auswertung Mädchen'!D396)</f>
        <v/>
      </c>
      <c r="C386" s="122" t="str">
        <f>IF('Auswertung Mädchen'!F396="","",'Auswertung Mädchen'!F396)</f>
        <v/>
      </c>
      <c r="D386" s="122" t="str">
        <f>IF('Auswertung Mädchen'!G396="","",'Auswertung Mädchen'!G396)</f>
        <v/>
      </c>
      <c r="E386" s="122" t="str">
        <f>IF('Auswertung Mädchen'!AG396="","",'Auswertung Mädchen'!AG396)</f>
        <v/>
      </c>
      <c r="F386" s="122" t="str">
        <f>IF(E386="","",'Auswertung Mädchen'!$AM$10)</f>
        <v/>
      </c>
    </row>
    <row r="387" spans="1:6" x14ac:dyDescent="0.2">
      <c r="A387" s="122" t="str">
        <f>IF('Auswertung Mädchen'!E397="","",'Auswertung Mädchen'!E397)</f>
        <v/>
      </c>
      <c r="B387" s="122" t="str">
        <f>IF('Auswertung Mädchen'!D397="","",'Auswertung Mädchen'!D397)</f>
        <v/>
      </c>
      <c r="C387" s="122" t="str">
        <f>IF('Auswertung Mädchen'!F397="","",'Auswertung Mädchen'!F397)</f>
        <v/>
      </c>
      <c r="D387" s="122" t="str">
        <f>IF('Auswertung Mädchen'!G397="","",'Auswertung Mädchen'!G397)</f>
        <v/>
      </c>
      <c r="E387" s="122" t="str">
        <f>IF('Auswertung Mädchen'!AG397="","",'Auswertung Mädchen'!AG397)</f>
        <v/>
      </c>
      <c r="F387" s="122" t="str">
        <f>IF(E387="","",'Auswertung Mädchen'!$AM$10)</f>
        <v/>
      </c>
    </row>
    <row r="388" spans="1:6" x14ac:dyDescent="0.2">
      <c r="A388" s="122" t="str">
        <f>IF('Auswertung Mädchen'!E398="","",'Auswertung Mädchen'!E398)</f>
        <v/>
      </c>
      <c r="B388" s="122" t="str">
        <f>IF('Auswertung Mädchen'!D398="","",'Auswertung Mädchen'!D398)</f>
        <v/>
      </c>
      <c r="C388" s="122" t="str">
        <f>IF('Auswertung Mädchen'!F398="","",'Auswertung Mädchen'!F398)</f>
        <v/>
      </c>
      <c r="D388" s="122" t="str">
        <f>IF('Auswertung Mädchen'!G398="","",'Auswertung Mädchen'!G398)</f>
        <v/>
      </c>
      <c r="E388" s="122" t="str">
        <f>IF('Auswertung Mädchen'!AG398="","",'Auswertung Mädchen'!AG398)</f>
        <v/>
      </c>
      <c r="F388" s="122" t="str">
        <f>IF(E388="","",'Auswertung Mädchen'!$AM$10)</f>
        <v/>
      </c>
    </row>
    <row r="389" spans="1:6" x14ac:dyDescent="0.2">
      <c r="A389" s="122" t="str">
        <f>IF('Auswertung Mädchen'!E399="","",'Auswertung Mädchen'!E399)</f>
        <v/>
      </c>
      <c r="B389" s="122" t="str">
        <f>IF('Auswertung Mädchen'!D399="","",'Auswertung Mädchen'!D399)</f>
        <v/>
      </c>
      <c r="C389" s="122" t="str">
        <f>IF('Auswertung Mädchen'!F399="","",'Auswertung Mädchen'!F399)</f>
        <v/>
      </c>
      <c r="D389" s="122" t="str">
        <f>IF('Auswertung Mädchen'!G399="","",'Auswertung Mädchen'!G399)</f>
        <v/>
      </c>
      <c r="E389" s="122" t="str">
        <f>IF('Auswertung Mädchen'!AG399="","",'Auswertung Mädchen'!AG399)</f>
        <v/>
      </c>
      <c r="F389" s="122" t="str">
        <f>IF(E389="","",'Auswertung Mädchen'!$AM$10)</f>
        <v/>
      </c>
    </row>
    <row r="390" spans="1:6" x14ac:dyDescent="0.2">
      <c r="A390" s="122" t="str">
        <f>IF('Auswertung Mädchen'!E400="","",'Auswertung Mädchen'!E400)</f>
        <v/>
      </c>
      <c r="B390" s="122" t="str">
        <f>IF('Auswertung Mädchen'!D400="","",'Auswertung Mädchen'!D400)</f>
        <v/>
      </c>
      <c r="C390" s="122" t="str">
        <f>IF('Auswertung Mädchen'!F400="","",'Auswertung Mädchen'!F400)</f>
        <v/>
      </c>
      <c r="D390" s="122" t="str">
        <f>IF('Auswertung Mädchen'!G400="","",'Auswertung Mädchen'!G400)</f>
        <v/>
      </c>
      <c r="E390" s="122" t="str">
        <f>IF('Auswertung Mädchen'!AG400="","",'Auswertung Mädchen'!AG400)</f>
        <v/>
      </c>
      <c r="F390" s="122" t="str">
        <f>IF(E390="","",'Auswertung Mädchen'!$AM$10)</f>
        <v/>
      </c>
    </row>
    <row r="391" spans="1:6" x14ac:dyDescent="0.2">
      <c r="A391" s="122" t="str">
        <f>IF('Auswertung Mädchen'!E401="","",'Auswertung Mädchen'!E401)</f>
        <v/>
      </c>
      <c r="B391" s="122" t="str">
        <f>IF('Auswertung Mädchen'!D401="","",'Auswertung Mädchen'!D401)</f>
        <v/>
      </c>
      <c r="C391" s="122" t="str">
        <f>IF('Auswertung Mädchen'!F401="","",'Auswertung Mädchen'!F401)</f>
        <v/>
      </c>
      <c r="D391" s="122" t="str">
        <f>IF('Auswertung Mädchen'!G401="","",'Auswertung Mädchen'!G401)</f>
        <v/>
      </c>
      <c r="E391" s="122" t="str">
        <f>IF('Auswertung Mädchen'!AG401="","",'Auswertung Mädchen'!AG401)</f>
        <v/>
      </c>
      <c r="F391" s="122" t="str">
        <f>IF(E391="","",'Auswertung Mädchen'!$AM$10)</f>
        <v/>
      </c>
    </row>
    <row r="392" spans="1:6" x14ac:dyDescent="0.2">
      <c r="A392" s="122" t="str">
        <f>IF('Auswertung Mädchen'!E402="","",'Auswertung Mädchen'!E402)</f>
        <v/>
      </c>
      <c r="B392" s="122" t="str">
        <f>IF('Auswertung Mädchen'!D402="","",'Auswertung Mädchen'!D402)</f>
        <v/>
      </c>
      <c r="C392" s="122" t="str">
        <f>IF('Auswertung Mädchen'!F402="","",'Auswertung Mädchen'!F402)</f>
        <v/>
      </c>
      <c r="D392" s="122" t="str">
        <f>IF('Auswertung Mädchen'!G402="","",'Auswertung Mädchen'!G402)</f>
        <v/>
      </c>
      <c r="E392" s="122" t="str">
        <f>IF('Auswertung Mädchen'!AG402="","",'Auswertung Mädchen'!AG402)</f>
        <v/>
      </c>
      <c r="F392" s="122" t="str">
        <f>IF(E392="","",'Auswertung Mädchen'!$AM$10)</f>
        <v/>
      </c>
    </row>
    <row r="393" spans="1:6" x14ac:dyDescent="0.2">
      <c r="A393" s="122" t="str">
        <f>IF('Auswertung Mädchen'!E403="","",'Auswertung Mädchen'!E403)</f>
        <v/>
      </c>
      <c r="B393" s="122" t="str">
        <f>IF('Auswertung Mädchen'!D403="","",'Auswertung Mädchen'!D403)</f>
        <v/>
      </c>
      <c r="C393" s="122" t="str">
        <f>IF('Auswertung Mädchen'!F403="","",'Auswertung Mädchen'!F403)</f>
        <v/>
      </c>
      <c r="D393" s="122" t="str">
        <f>IF('Auswertung Mädchen'!G403="","",'Auswertung Mädchen'!G403)</f>
        <v/>
      </c>
      <c r="E393" s="122" t="str">
        <f>IF('Auswertung Mädchen'!AG403="","",'Auswertung Mädchen'!AG403)</f>
        <v/>
      </c>
      <c r="F393" s="122" t="str">
        <f>IF(E393="","",'Auswertung Mädchen'!$AM$10)</f>
        <v/>
      </c>
    </row>
    <row r="394" spans="1:6" x14ac:dyDescent="0.2">
      <c r="A394" s="122" t="str">
        <f>IF('Auswertung Mädchen'!E404="","",'Auswertung Mädchen'!E404)</f>
        <v/>
      </c>
      <c r="B394" s="122" t="str">
        <f>IF('Auswertung Mädchen'!D404="","",'Auswertung Mädchen'!D404)</f>
        <v/>
      </c>
      <c r="C394" s="122" t="str">
        <f>IF('Auswertung Mädchen'!F404="","",'Auswertung Mädchen'!F404)</f>
        <v/>
      </c>
      <c r="D394" s="122" t="str">
        <f>IF('Auswertung Mädchen'!G404="","",'Auswertung Mädchen'!G404)</f>
        <v/>
      </c>
      <c r="E394" s="122" t="str">
        <f>IF('Auswertung Mädchen'!AG404="","",'Auswertung Mädchen'!AG404)</f>
        <v/>
      </c>
      <c r="F394" s="122" t="str">
        <f>IF(E394="","",'Auswertung Mädchen'!$AM$10)</f>
        <v/>
      </c>
    </row>
    <row r="395" spans="1:6" x14ac:dyDescent="0.2">
      <c r="A395" s="122" t="str">
        <f>IF('Auswertung Mädchen'!E405="","",'Auswertung Mädchen'!E405)</f>
        <v/>
      </c>
      <c r="B395" s="122" t="str">
        <f>IF('Auswertung Mädchen'!D405="","",'Auswertung Mädchen'!D405)</f>
        <v/>
      </c>
      <c r="C395" s="122" t="str">
        <f>IF('Auswertung Mädchen'!F405="","",'Auswertung Mädchen'!F405)</f>
        <v/>
      </c>
      <c r="D395" s="122" t="str">
        <f>IF('Auswertung Mädchen'!G405="","",'Auswertung Mädchen'!G405)</f>
        <v/>
      </c>
      <c r="E395" s="122" t="str">
        <f>IF('Auswertung Mädchen'!AG405="","",'Auswertung Mädchen'!AG405)</f>
        <v/>
      </c>
      <c r="F395" s="122" t="str">
        <f>IF(E395="","",'Auswertung Mädchen'!$AM$10)</f>
        <v/>
      </c>
    </row>
    <row r="396" spans="1:6" x14ac:dyDescent="0.2">
      <c r="A396" s="122" t="str">
        <f>IF('Auswertung Mädchen'!E406="","",'Auswertung Mädchen'!E406)</f>
        <v/>
      </c>
      <c r="B396" s="122" t="str">
        <f>IF('Auswertung Mädchen'!D406="","",'Auswertung Mädchen'!D406)</f>
        <v/>
      </c>
      <c r="C396" s="122" t="str">
        <f>IF('Auswertung Mädchen'!F406="","",'Auswertung Mädchen'!F406)</f>
        <v/>
      </c>
      <c r="D396" s="122" t="str">
        <f>IF('Auswertung Mädchen'!G406="","",'Auswertung Mädchen'!G406)</f>
        <v/>
      </c>
      <c r="E396" s="122" t="str">
        <f>IF('Auswertung Mädchen'!AG406="","",'Auswertung Mädchen'!AG406)</f>
        <v/>
      </c>
      <c r="F396" s="122" t="str">
        <f>IF(E396="","",'Auswertung Mädchen'!$AM$10)</f>
        <v/>
      </c>
    </row>
    <row r="397" spans="1:6" x14ac:dyDescent="0.2">
      <c r="A397" s="122" t="str">
        <f>IF('Auswertung Mädchen'!E407="","",'Auswertung Mädchen'!E407)</f>
        <v/>
      </c>
      <c r="B397" s="122" t="str">
        <f>IF('Auswertung Mädchen'!D407="","",'Auswertung Mädchen'!D407)</f>
        <v/>
      </c>
      <c r="C397" s="122" t="str">
        <f>IF('Auswertung Mädchen'!F407="","",'Auswertung Mädchen'!F407)</f>
        <v/>
      </c>
      <c r="D397" s="122" t="str">
        <f>IF('Auswertung Mädchen'!G407="","",'Auswertung Mädchen'!G407)</f>
        <v/>
      </c>
      <c r="E397" s="122" t="str">
        <f>IF('Auswertung Mädchen'!AG407="","",'Auswertung Mädchen'!AG407)</f>
        <v/>
      </c>
      <c r="F397" s="122" t="str">
        <f>IF(E397="","",'Auswertung Mädchen'!$AM$10)</f>
        <v/>
      </c>
    </row>
    <row r="398" spans="1:6" x14ac:dyDescent="0.2">
      <c r="A398" s="122" t="str">
        <f>IF('Auswertung Mädchen'!E408="","",'Auswertung Mädchen'!E408)</f>
        <v/>
      </c>
      <c r="B398" s="122" t="str">
        <f>IF('Auswertung Mädchen'!D408="","",'Auswertung Mädchen'!D408)</f>
        <v/>
      </c>
      <c r="C398" s="122" t="str">
        <f>IF('Auswertung Mädchen'!F408="","",'Auswertung Mädchen'!F408)</f>
        <v/>
      </c>
      <c r="D398" s="122" t="str">
        <f>IF('Auswertung Mädchen'!G408="","",'Auswertung Mädchen'!G408)</f>
        <v/>
      </c>
      <c r="E398" s="122" t="str">
        <f>IF('Auswertung Mädchen'!AG408="","",'Auswertung Mädchen'!AG408)</f>
        <v/>
      </c>
      <c r="F398" s="122" t="str">
        <f>IF(E398="","",'Auswertung Mädchen'!$AM$10)</f>
        <v/>
      </c>
    </row>
    <row r="399" spans="1:6" x14ac:dyDescent="0.2">
      <c r="A399" s="122" t="str">
        <f>IF('Auswertung Mädchen'!E409="","",'Auswertung Mädchen'!E409)</f>
        <v/>
      </c>
      <c r="B399" s="122" t="str">
        <f>IF('Auswertung Mädchen'!D409="","",'Auswertung Mädchen'!D409)</f>
        <v/>
      </c>
      <c r="C399" s="122" t="str">
        <f>IF('Auswertung Mädchen'!F409="","",'Auswertung Mädchen'!F409)</f>
        <v/>
      </c>
      <c r="D399" s="122" t="str">
        <f>IF('Auswertung Mädchen'!G409="","",'Auswertung Mädchen'!G409)</f>
        <v/>
      </c>
      <c r="E399" s="122" t="str">
        <f>IF('Auswertung Mädchen'!AG409="","",'Auswertung Mädchen'!AG409)</f>
        <v/>
      </c>
      <c r="F399" s="122" t="str">
        <f>IF(E399="","",'Auswertung Mädchen'!$AM$10)</f>
        <v/>
      </c>
    </row>
    <row r="400" spans="1:6" x14ac:dyDescent="0.2">
      <c r="A400" s="122" t="str">
        <f>IF('Auswertung Mädchen'!E410="","",'Auswertung Mädchen'!E410)</f>
        <v/>
      </c>
      <c r="B400" s="122" t="str">
        <f>IF('Auswertung Mädchen'!D410="","",'Auswertung Mädchen'!D410)</f>
        <v/>
      </c>
      <c r="C400" s="122" t="str">
        <f>IF('Auswertung Mädchen'!F410="","",'Auswertung Mädchen'!F410)</f>
        <v/>
      </c>
      <c r="D400" s="122" t="str">
        <f>IF('Auswertung Mädchen'!G410="","",'Auswertung Mädchen'!G410)</f>
        <v/>
      </c>
      <c r="E400" s="122" t="str">
        <f>IF('Auswertung Mädchen'!AG410="","",'Auswertung Mädchen'!AG410)</f>
        <v/>
      </c>
      <c r="F400" s="122" t="str">
        <f>IF(E400="","",'Auswertung Mädchen'!$AM$10)</f>
        <v/>
      </c>
    </row>
    <row r="401" spans="1:6" x14ac:dyDescent="0.2">
      <c r="A401" s="122" t="str">
        <f>IF('Auswertung Mädchen'!E411="","",'Auswertung Mädchen'!E411)</f>
        <v/>
      </c>
      <c r="B401" s="122" t="str">
        <f>IF('Auswertung Mädchen'!D411="","",'Auswertung Mädchen'!D411)</f>
        <v/>
      </c>
      <c r="C401" s="122" t="str">
        <f>IF('Auswertung Mädchen'!F411="","",'Auswertung Mädchen'!F411)</f>
        <v/>
      </c>
      <c r="D401" s="122" t="str">
        <f>IF('Auswertung Mädchen'!G411="","",'Auswertung Mädchen'!G411)</f>
        <v/>
      </c>
      <c r="E401" s="122" t="str">
        <f>IF('Auswertung Mädchen'!AG411="","",'Auswertung Mädchen'!AG411)</f>
        <v/>
      </c>
      <c r="F401" s="122" t="str">
        <f>IF(E401="","",'Auswertung Mädchen'!$AM$10)</f>
        <v/>
      </c>
    </row>
    <row r="402" spans="1:6" x14ac:dyDescent="0.2">
      <c r="A402" s="122" t="str">
        <f>IF('Auswertung Mädchen'!E412="","",'Auswertung Mädchen'!E412)</f>
        <v/>
      </c>
      <c r="B402" s="122" t="str">
        <f>IF('Auswertung Mädchen'!D412="","",'Auswertung Mädchen'!D412)</f>
        <v/>
      </c>
      <c r="C402" s="122" t="str">
        <f>IF('Auswertung Mädchen'!F412="","",'Auswertung Mädchen'!F412)</f>
        <v/>
      </c>
      <c r="D402" s="122" t="str">
        <f>IF('Auswertung Mädchen'!G412="","",'Auswertung Mädchen'!G412)</f>
        <v/>
      </c>
      <c r="E402" s="122" t="str">
        <f>IF('Auswertung Mädchen'!AG412="","",'Auswertung Mädchen'!AG412)</f>
        <v/>
      </c>
      <c r="F402" s="122" t="str">
        <f>IF(E402="","",'Auswertung Mädchen'!$AM$10)</f>
        <v/>
      </c>
    </row>
    <row r="403" spans="1:6" x14ac:dyDescent="0.2">
      <c r="A403" s="122" t="str">
        <f>IF('Auswertung Mädchen'!E413="","",'Auswertung Mädchen'!E413)</f>
        <v/>
      </c>
      <c r="B403" s="122" t="str">
        <f>IF('Auswertung Mädchen'!D413="","",'Auswertung Mädchen'!D413)</f>
        <v/>
      </c>
      <c r="C403" s="122" t="str">
        <f>IF('Auswertung Mädchen'!F413="","",'Auswertung Mädchen'!F413)</f>
        <v/>
      </c>
      <c r="D403" s="122" t="str">
        <f>IF('Auswertung Mädchen'!G413="","",'Auswertung Mädchen'!G413)</f>
        <v/>
      </c>
      <c r="E403" s="122" t="str">
        <f>IF('Auswertung Mädchen'!AG413="","",'Auswertung Mädchen'!AG413)</f>
        <v/>
      </c>
      <c r="F403" s="122" t="str">
        <f>IF(E403="","",'Auswertung Mädchen'!$AM$10)</f>
        <v/>
      </c>
    </row>
    <row r="404" spans="1:6" x14ac:dyDescent="0.2">
      <c r="A404" s="122" t="str">
        <f>IF('Auswertung Mädchen'!E414="","",'Auswertung Mädchen'!E414)</f>
        <v/>
      </c>
      <c r="B404" s="122" t="str">
        <f>IF('Auswertung Mädchen'!D414="","",'Auswertung Mädchen'!D414)</f>
        <v/>
      </c>
      <c r="C404" s="122" t="str">
        <f>IF('Auswertung Mädchen'!F414="","",'Auswertung Mädchen'!F414)</f>
        <v/>
      </c>
      <c r="D404" s="122" t="str">
        <f>IF('Auswertung Mädchen'!G414="","",'Auswertung Mädchen'!G414)</f>
        <v/>
      </c>
      <c r="E404" s="122" t="str">
        <f>IF('Auswertung Mädchen'!AG414="","",'Auswertung Mädchen'!AG414)</f>
        <v/>
      </c>
      <c r="F404" s="122" t="str">
        <f>IF(E404="","",'Auswertung Mädchen'!$AM$10)</f>
        <v/>
      </c>
    </row>
    <row r="405" spans="1:6" x14ac:dyDescent="0.2">
      <c r="A405" s="122" t="str">
        <f>IF('Auswertung Mädchen'!E415="","",'Auswertung Mädchen'!E415)</f>
        <v/>
      </c>
      <c r="B405" s="122" t="str">
        <f>IF('Auswertung Mädchen'!D415="","",'Auswertung Mädchen'!D415)</f>
        <v/>
      </c>
      <c r="C405" s="122" t="str">
        <f>IF('Auswertung Mädchen'!F415="","",'Auswertung Mädchen'!F415)</f>
        <v/>
      </c>
      <c r="D405" s="122" t="str">
        <f>IF('Auswertung Mädchen'!G415="","",'Auswertung Mädchen'!G415)</f>
        <v/>
      </c>
      <c r="E405" s="122" t="str">
        <f>IF('Auswertung Mädchen'!AG415="","",'Auswertung Mädchen'!AG415)</f>
        <v/>
      </c>
      <c r="F405" s="122" t="str">
        <f>IF(E405="","",'Auswertung Mädchen'!$AM$10)</f>
        <v/>
      </c>
    </row>
    <row r="406" spans="1:6" x14ac:dyDescent="0.2">
      <c r="A406" s="122" t="str">
        <f>IF('Auswertung Mädchen'!E416="","",'Auswertung Mädchen'!E416)</f>
        <v/>
      </c>
      <c r="B406" s="122" t="str">
        <f>IF('Auswertung Mädchen'!D416="","",'Auswertung Mädchen'!D416)</f>
        <v/>
      </c>
      <c r="C406" s="122" t="str">
        <f>IF('Auswertung Mädchen'!F416="","",'Auswertung Mädchen'!F416)</f>
        <v/>
      </c>
      <c r="D406" s="122" t="str">
        <f>IF('Auswertung Mädchen'!G416="","",'Auswertung Mädchen'!G416)</f>
        <v/>
      </c>
      <c r="E406" s="122" t="str">
        <f>IF('Auswertung Mädchen'!AG416="","",'Auswertung Mädchen'!AG416)</f>
        <v/>
      </c>
      <c r="F406" s="122" t="str">
        <f>IF(E406="","",'Auswertung Mädchen'!$AM$10)</f>
        <v/>
      </c>
    </row>
    <row r="407" spans="1:6" x14ac:dyDescent="0.2">
      <c r="A407" s="122" t="str">
        <f>IF('Auswertung Mädchen'!E417="","",'Auswertung Mädchen'!E417)</f>
        <v/>
      </c>
      <c r="B407" s="122" t="str">
        <f>IF('Auswertung Mädchen'!D417="","",'Auswertung Mädchen'!D417)</f>
        <v/>
      </c>
      <c r="C407" s="122" t="str">
        <f>IF('Auswertung Mädchen'!F417="","",'Auswertung Mädchen'!F417)</f>
        <v/>
      </c>
      <c r="D407" s="122" t="str">
        <f>IF('Auswertung Mädchen'!G417="","",'Auswertung Mädchen'!G417)</f>
        <v/>
      </c>
      <c r="E407" s="122" t="str">
        <f>IF('Auswertung Mädchen'!AG417="","",'Auswertung Mädchen'!AG417)</f>
        <v/>
      </c>
      <c r="F407" s="122" t="str">
        <f>IF(E407="","",'Auswertung Mädchen'!$AM$10)</f>
        <v/>
      </c>
    </row>
    <row r="408" spans="1:6" x14ac:dyDescent="0.2">
      <c r="A408" s="122" t="str">
        <f>IF('Auswertung Mädchen'!E418="","",'Auswertung Mädchen'!E418)</f>
        <v/>
      </c>
      <c r="B408" s="122" t="str">
        <f>IF('Auswertung Mädchen'!D418="","",'Auswertung Mädchen'!D418)</f>
        <v/>
      </c>
      <c r="C408" s="122" t="str">
        <f>IF('Auswertung Mädchen'!F418="","",'Auswertung Mädchen'!F418)</f>
        <v/>
      </c>
      <c r="D408" s="122" t="str">
        <f>IF('Auswertung Mädchen'!G418="","",'Auswertung Mädchen'!G418)</f>
        <v/>
      </c>
      <c r="E408" s="122" t="str">
        <f>IF('Auswertung Mädchen'!AG418="","",'Auswertung Mädchen'!AG418)</f>
        <v/>
      </c>
      <c r="F408" s="122" t="str">
        <f>IF(E408="","",'Auswertung Mädchen'!$AM$10)</f>
        <v/>
      </c>
    </row>
    <row r="409" spans="1:6" x14ac:dyDescent="0.2">
      <c r="A409" s="122" t="str">
        <f>IF('Auswertung Mädchen'!E419="","",'Auswertung Mädchen'!E419)</f>
        <v/>
      </c>
      <c r="B409" s="122" t="str">
        <f>IF('Auswertung Mädchen'!D419="","",'Auswertung Mädchen'!D419)</f>
        <v/>
      </c>
      <c r="C409" s="122" t="str">
        <f>IF('Auswertung Mädchen'!F419="","",'Auswertung Mädchen'!F419)</f>
        <v/>
      </c>
      <c r="D409" s="122" t="str">
        <f>IF('Auswertung Mädchen'!G419="","",'Auswertung Mädchen'!G419)</f>
        <v/>
      </c>
      <c r="E409" s="122" t="str">
        <f>IF('Auswertung Mädchen'!AG419="","",'Auswertung Mädchen'!AG419)</f>
        <v/>
      </c>
      <c r="F409" s="122" t="str">
        <f>IF(E409="","",'Auswertung Mädchen'!$AM$10)</f>
        <v/>
      </c>
    </row>
    <row r="410" spans="1:6" x14ac:dyDescent="0.2">
      <c r="A410" s="122" t="str">
        <f>IF('Auswertung Mädchen'!E420="","",'Auswertung Mädchen'!E420)</f>
        <v/>
      </c>
      <c r="B410" s="122" t="str">
        <f>IF('Auswertung Mädchen'!D420="","",'Auswertung Mädchen'!D420)</f>
        <v/>
      </c>
      <c r="C410" s="122" t="str">
        <f>IF('Auswertung Mädchen'!F420="","",'Auswertung Mädchen'!F420)</f>
        <v/>
      </c>
      <c r="D410" s="122" t="str">
        <f>IF('Auswertung Mädchen'!G420="","",'Auswertung Mädchen'!G420)</f>
        <v/>
      </c>
      <c r="E410" s="122" t="str">
        <f>IF('Auswertung Mädchen'!AG420="","",'Auswertung Mädchen'!AG420)</f>
        <v/>
      </c>
      <c r="F410" s="122" t="str">
        <f>IF(E410="","",'Auswertung Mädchen'!$AM$10)</f>
        <v/>
      </c>
    </row>
    <row r="411" spans="1:6" x14ac:dyDescent="0.2">
      <c r="A411" s="122" t="str">
        <f>IF('Auswertung Mädchen'!E421="","",'Auswertung Mädchen'!E421)</f>
        <v/>
      </c>
      <c r="B411" s="122" t="str">
        <f>IF('Auswertung Mädchen'!D421="","",'Auswertung Mädchen'!D421)</f>
        <v/>
      </c>
      <c r="C411" s="122" t="str">
        <f>IF('Auswertung Mädchen'!F421="","",'Auswertung Mädchen'!F421)</f>
        <v/>
      </c>
      <c r="D411" s="122" t="str">
        <f>IF('Auswertung Mädchen'!G421="","",'Auswertung Mädchen'!G421)</f>
        <v/>
      </c>
      <c r="E411" s="122" t="str">
        <f>IF('Auswertung Mädchen'!AG421="","",'Auswertung Mädchen'!AG421)</f>
        <v/>
      </c>
      <c r="F411" s="122" t="str">
        <f>IF(E411="","",'Auswertung Mädchen'!$AM$10)</f>
        <v/>
      </c>
    </row>
    <row r="412" spans="1:6" x14ac:dyDescent="0.2">
      <c r="A412" s="122" t="str">
        <f>IF('Auswertung Mädchen'!E422="","",'Auswertung Mädchen'!E422)</f>
        <v/>
      </c>
      <c r="B412" s="122" t="str">
        <f>IF('Auswertung Mädchen'!D422="","",'Auswertung Mädchen'!D422)</f>
        <v/>
      </c>
      <c r="C412" s="122" t="str">
        <f>IF('Auswertung Mädchen'!F422="","",'Auswertung Mädchen'!F422)</f>
        <v/>
      </c>
      <c r="D412" s="122" t="str">
        <f>IF('Auswertung Mädchen'!G422="","",'Auswertung Mädchen'!G422)</f>
        <v/>
      </c>
      <c r="E412" s="122" t="str">
        <f>IF('Auswertung Mädchen'!AG422="","",'Auswertung Mädchen'!AG422)</f>
        <v/>
      </c>
      <c r="F412" s="122" t="str">
        <f>IF(E412="","",'Auswertung Mädchen'!$AM$10)</f>
        <v/>
      </c>
    </row>
    <row r="413" spans="1:6" x14ac:dyDescent="0.2">
      <c r="A413" s="122" t="str">
        <f>IF('Auswertung Mädchen'!E423="","",'Auswertung Mädchen'!E423)</f>
        <v/>
      </c>
      <c r="B413" s="122" t="str">
        <f>IF('Auswertung Mädchen'!D423="","",'Auswertung Mädchen'!D423)</f>
        <v/>
      </c>
      <c r="C413" s="122" t="str">
        <f>IF('Auswertung Mädchen'!F423="","",'Auswertung Mädchen'!F423)</f>
        <v/>
      </c>
      <c r="D413" s="122" t="str">
        <f>IF('Auswertung Mädchen'!G423="","",'Auswertung Mädchen'!G423)</f>
        <v/>
      </c>
      <c r="E413" s="122" t="str">
        <f>IF('Auswertung Mädchen'!AG423="","",'Auswertung Mädchen'!AG423)</f>
        <v/>
      </c>
      <c r="F413" s="122" t="str">
        <f>IF(E413="","",'Auswertung Mädchen'!$AM$10)</f>
        <v/>
      </c>
    </row>
    <row r="414" spans="1:6" x14ac:dyDescent="0.2">
      <c r="A414" s="122" t="str">
        <f>IF('Auswertung Mädchen'!E424="","",'Auswertung Mädchen'!E424)</f>
        <v/>
      </c>
      <c r="B414" s="122" t="str">
        <f>IF('Auswertung Mädchen'!D424="","",'Auswertung Mädchen'!D424)</f>
        <v/>
      </c>
      <c r="C414" s="122" t="str">
        <f>IF('Auswertung Mädchen'!F424="","",'Auswertung Mädchen'!F424)</f>
        <v/>
      </c>
      <c r="D414" s="122" t="str">
        <f>IF('Auswertung Mädchen'!G424="","",'Auswertung Mädchen'!G424)</f>
        <v/>
      </c>
      <c r="E414" s="122" t="str">
        <f>IF('Auswertung Mädchen'!AG424="","",'Auswertung Mädchen'!AG424)</f>
        <v/>
      </c>
      <c r="F414" s="122" t="str">
        <f>IF(E414="","",'Auswertung Mädchen'!$AM$10)</f>
        <v/>
      </c>
    </row>
    <row r="415" spans="1:6" x14ac:dyDescent="0.2">
      <c r="A415" s="122" t="str">
        <f>IF('Auswertung Mädchen'!E425="","",'Auswertung Mädchen'!E425)</f>
        <v/>
      </c>
      <c r="B415" s="122" t="str">
        <f>IF('Auswertung Mädchen'!D425="","",'Auswertung Mädchen'!D425)</f>
        <v/>
      </c>
      <c r="C415" s="122" t="str">
        <f>IF('Auswertung Mädchen'!F425="","",'Auswertung Mädchen'!F425)</f>
        <v/>
      </c>
      <c r="D415" s="122" t="str">
        <f>IF('Auswertung Mädchen'!G425="","",'Auswertung Mädchen'!G425)</f>
        <v/>
      </c>
      <c r="E415" s="122" t="str">
        <f>IF('Auswertung Mädchen'!AG425="","",'Auswertung Mädchen'!AG425)</f>
        <v/>
      </c>
      <c r="F415" s="122" t="str">
        <f>IF(E415="","",'Auswertung Mädchen'!$AM$10)</f>
        <v/>
      </c>
    </row>
    <row r="416" spans="1:6" x14ac:dyDescent="0.2">
      <c r="A416" s="122" t="str">
        <f>IF('Auswertung Mädchen'!E426="","",'Auswertung Mädchen'!E426)</f>
        <v/>
      </c>
      <c r="B416" s="122" t="str">
        <f>IF('Auswertung Mädchen'!D426="","",'Auswertung Mädchen'!D426)</f>
        <v/>
      </c>
      <c r="C416" s="122" t="str">
        <f>IF('Auswertung Mädchen'!F426="","",'Auswertung Mädchen'!F426)</f>
        <v/>
      </c>
      <c r="D416" s="122" t="str">
        <f>IF('Auswertung Mädchen'!G426="","",'Auswertung Mädchen'!G426)</f>
        <v/>
      </c>
      <c r="E416" s="122" t="str">
        <f>IF('Auswertung Mädchen'!AG426="","",'Auswertung Mädchen'!AG426)</f>
        <v/>
      </c>
      <c r="F416" s="122" t="str">
        <f>IF(E416="","",'Auswertung Mädchen'!$AM$10)</f>
        <v/>
      </c>
    </row>
    <row r="417" spans="1:6" x14ac:dyDescent="0.2">
      <c r="A417" s="122" t="str">
        <f>IF('Auswertung Mädchen'!E427="","",'Auswertung Mädchen'!E427)</f>
        <v/>
      </c>
      <c r="B417" s="122" t="str">
        <f>IF('Auswertung Mädchen'!D427="","",'Auswertung Mädchen'!D427)</f>
        <v/>
      </c>
      <c r="C417" s="122" t="str">
        <f>IF('Auswertung Mädchen'!F427="","",'Auswertung Mädchen'!F427)</f>
        <v/>
      </c>
      <c r="D417" s="122" t="str">
        <f>IF('Auswertung Mädchen'!G427="","",'Auswertung Mädchen'!G427)</f>
        <v/>
      </c>
      <c r="E417" s="122" t="str">
        <f>IF('Auswertung Mädchen'!AG427="","",'Auswertung Mädchen'!AG427)</f>
        <v/>
      </c>
      <c r="F417" s="122" t="str">
        <f>IF(E417="","",'Auswertung Mädchen'!$AM$10)</f>
        <v/>
      </c>
    </row>
    <row r="418" spans="1:6" x14ac:dyDescent="0.2">
      <c r="A418" s="122" t="str">
        <f>IF('Auswertung Mädchen'!E428="","",'Auswertung Mädchen'!E428)</f>
        <v/>
      </c>
      <c r="B418" s="122" t="str">
        <f>IF('Auswertung Mädchen'!D428="","",'Auswertung Mädchen'!D428)</f>
        <v/>
      </c>
      <c r="C418" s="122" t="str">
        <f>IF('Auswertung Mädchen'!F428="","",'Auswertung Mädchen'!F428)</f>
        <v/>
      </c>
      <c r="D418" s="122" t="str">
        <f>IF('Auswertung Mädchen'!G428="","",'Auswertung Mädchen'!G428)</f>
        <v/>
      </c>
      <c r="E418" s="122" t="str">
        <f>IF('Auswertung Mädchen'!AG428="","",'Auswertung Mädchen'!AG428)</f>
        <v/>
      </c>
      <c r="F418" s="122" t="str">
        <f>IF(E418="","",'Auswertung Mädchen'!$AM$10)</f>
        <v/>
      </c>
    </row>
    <row r="419" spans="1:6" x14ac:dyDescent="0.2">
      <c r="A419" s="122" t="str">
        <f>IF('Auswertung Mädchen'!E429="","",'Auswertung Mädchen'!E429)</f>
        <v/>
      </c>
      <c r="B419" s="122" t="str">
        <f>IF('Auswertung Mädchen'!D429="","",'Auswertung Mädchen'!D429)</f>
        <v/>
      </c>
      <c r="C419" s="122" t="str">
        <f>IF('Auswertung Mädchen'!F429="","",'Auswertung Mädchen'!F429)</f>
        <v/>
      </c>
      <c r="D419" s="122" t="str">
        <f>IF('Auswertung Mädchen'!G429="","",'Auswertung Mädchen'!G429)</f>
        <v/>
      </c>
      <c r="E419" s="122" t="str">
        <f>IF('Auswertung Mädchen'!AG429="","",'Auswertung Mädchen'!AG429)</f>
        <v/>
      </c>
      <c r="F419" s="122" t="str">
        <f>IF(E419="","",'Auswertung Mädchen'!$AM$10)</f>
        <v/>
      </c>
    </row>
    <row r="420" spans="1:6" x14ac:dyDescent="0.2">
      <c r="A420" s="122" t="str">
        <f>IF('Auswertung Mädchen'!E430="","",'Auswertung Mädchen'!E430)</f>
        <v/>
      </c>
      <c r="B420" s="122" t="str">
        <f>IF('Auswertung Mädchen'!D430="","",'Auswertung Mädchen'!D430)</f>
        <v/>
      </c>
      <c r="C420" s="122" t="str">
        <f>IF('Auswertung Mädchen'!F430="","",'Auswertung Mädchen'!F430)</f>
        <v/>
      </c>
      <c r="D420" s="122" t="str">
        <f>IF('Auswertung Mädchen'!G430="","",'Auswertung Mädchen'!G430)</f>
        <v/>
      </c>
      <c r="E420" s="122" t="str">
        <f>IF('Auswertung Mädchen'!AG430="","",'Auswertung Mädchen'!AG430)</f>
        <v/>
      </c>
      <c r="F420" s="122" t="str">
        <f>IF(E420="","",'Auswertung Mädchen'!$AM$10)</f>
        <v/>
      </c>
    </row>
    <row r="421" spans="1:6" x14ac:dyDescent="0.2">
      <c r="A421" s="122" t="str">
        <f>IF('Auswertung Mädchen'!E431="","",'Auswertung Mädchen'!E431)</f>
        <v/>
      </c>
      <c r="B421" s="122" t="str">
        <f>IF('Auswertung Mädchen'!D431="","",'Auswertung Mädchen'!D431)</f>
        <v/>
      </c>
      <c r="C421" s="122" t="str">
        <f>IF('Auswertung Mädchen'!F431="","",'Auswertung Mädchen'!F431)</f>
        <v/>
      </c>
      <c r="D421" s="122" t="str">
        <f>IF('Auswertung Mädchen'!G431="","",'Auswertung Mädchen'!G431)</f>
        <v/>
      </c>
      <c r="E421" s="122" t="str">
        <f>IF('Auswertung Mädchen'!AG431="","",'Auswertung Mädchen'!AG431)</f>
        <v/>
      </c>
      <c r="F421" s="122" t="str">
        <f>IF(E421="","",'Auswertung Mädchen'!$AM$10)</f>
        <v/>
      </c>
    </row>
    <row r="422" spans="1:6" x14ac:dyDescent="0.2">
      <c r="A422" s="122" t="str">
        <f>IF('Auswertung Mädchen'!E432="","",'Auswertung Mädchen'!E432)</f>
        <v/>
      </c>
      <c r="B422" s="122" t="str">
        <f>IF('Auswertung Mädchen'!D432="","",'Auswertung Mädchen'!D432)</f>
        <v/>
      </c>
      <c r="C422" s="122" t="str">
        <f>IF('Auswertung Mädchen'!F432="","",'Auswertung Mädchen'!F432)</f>
        <v/>
      </c>
      <c r="D422" s="122" t="str">
        <f>IF('Auswertung Mädchen'!G432="","",'Auswertung Mädchen'!G432)</f>
        <v/>
      </c>
      <c r="E422" s="122" t="str">
        <f>IF('Auswertung Mädchen'!AG432="","",'Auswertung Mädchen'!AG432)</f>
        <v/>
      </c>
      <c r="F422" s="122" t="str">
        <f>IF(E422="","",'Auswertung Mädchen'!$AM$10)</f>
        <v/>
      </c>
    </row>
    <row r="423" spans="1:6" x14ac:dyDescent="0.2">
      <c r="A423" s="122" t="str">
        <f>IF('Auswertung Mädchen'!E433="","",'Auswertung Mädchen'!E433)</f>
        <v/>
      </c>
      <c r="B423" s="122" t="str">
        <f>IF('Auswertung Mädchen'!D433="","",'Auswertung Mädchen'!D433)</f>
        <v/>
      </c>
      <c r="C423" s="122" t="str">
        <f>IF('Auswertung Mädchen'!F433="","",'Auswertung Mädchen'!F433)</f>
        <v/>
      </c>
      <c r="D423" s="122" t="str">
        <f>IF('Auswertung Mädchen'!G433="","",'Auswertung Mädchen'!G433)</f>
        <v/>
      </c>
      <c r="E423" s="122" t="str">
        <f>IF('Auswertung Mädchen'!AG433="","",'Auswertung Mädchen'!AG433)</f>
        <v/>
      </c>
      <c r="F423" s="122" t="str">
        <f>IF(E423="","",'Auswertung Mädchen'!$AM$10)</f>
        <v/>
      </c>
    </row>
    <row r="424" spans="1:6" x14ac:dyDescent="0.2">
      <c r="A424" s="122" t="str">
        <f>IF('Auswertung Mädchen'!E434="","",'Auswertung Mädchen'!E434)</f>
        <v/>
      </c>
      <c r="B424" s="122" t="str">
        <f>IF('Auswertung Mädchen'!D434="","",'Auswertung Mädchen'!D434)</f>
        <v/>
      </c>
      <c r="C424" s="122" t="str">
        <f>IF('Auswertung Mädchen'!F434="","",'Auswertung Mädchen'!F434)</f>
        <v/>
      </c>
      <c r="D424" s="122" t="str">
        <f>IF('Auswertung Mädchen'!G434="","",'Auswertung Mädchen'!G434)</f>
        <v/>
      </c>
      <c r="E424" s="122" t="str">
        <f>IF('Auswertung Mädchen'!AG434="","",'Auswertung Mädchen'!AG434)</f>
        <v/>
      </c>
      <c r="F424" s="122" t="str">
        <f>IF(E424="","",'Auswertung Mädchen'!$AM$10)</f>
        <v/>
      </c>
    </row>
    <row r="425" spans="1:6" x14ac:dyDescent="0.2">
      <c r="A425" s="122" t="str">
        <f>IF('Auswertung Mädchen'!E435="","",'Auswertung Mädchen'!E435)</f>
        <v/>
      </c>
      <c r="B425" s="122" t="str">
        <f>IF('Auswertung Mädchen'!D435="","",'Auswertung Mädchen'!D435)</f>
        <v/>
      </c>
      <c r="C425" s="122" t="str">
        <f>IF('Auswertung Mädchen'!F435="","",'Auswertung Mädchen'!F435)</f>
        <v/>
      </c>
      <c r="D425" s="122" t="str">
        <f>IF('Auswertung Mädchen'!G435="","",'Auswertung Mädchen'!G435)</f>
        <v/>
      </c>
      <c r="E425" s="122" t="str">
        <f>IF('Auswertung Mädchen'!AG435="","",'Auswertung Mädchen'!AG435)</f>
        <v/>
      </c>
      <c r="F425" s="122" t="str">
        <f>IF(E425="","",'Auswertung Mädchen'!$AM$10)</f>
        <v/>
      </c>
    </row>
    <row r="426" spans="1:6" x14ac:dyDescent="0.2">
      <c r="A426" s="122" t="str">
        <f>IF('Auswertung Mädchen'!E436="","",'Auswertung Mädchen'!E436)</f>
        <v/>
      </c>
      <c r="B426" s="122" t="str">
        <f>IF('Auswertung Mädchen'!D436="","",'Auswertung Mädchen'!D436)</f>
        <v/>
      </c>
      <c r="C426" s="122" t="str">
        <f>IF('Auswertung Mädchen'!F436="","",'Auswertung Mädchen'!F436)</f>
        <v/>
      </c>
      <c r="D426" s="122" t="str">
        <f>IF('Auswertung Mädchen'!G436="","",'Auswertung Mädchen'!G436)</f>
        <v/>
      </c>
      <c r="E426" s="122" t="str">
        <f>IF('Auswertung Mädchen'!AG436="","",'Auswertung Mädchen'!AG436)</f>
        <v/>
      </c>
      <c r="F426" s="122" t="str">
        <f>IF(E426="","",'Auswertung Mädchen'!$AM$10)</f>
        <v/>
      </c>
    </row>
    <row r="427" spans="1:6" x14ac:dyDescent="0.2">
      <c r="A427" s="122" t="str">
        <f>IF('Auswertung Mädchen'!E437="","",'Auswertung Mädchen'!E437)</f>
        <v/>
      </c>
      <c r="B427" s="122" t="str">
        <f>IF('Auswertung Mädchen'!D437="","",'Auswertung Mädchen'!D437)</f>
        <v/>
      </c>
      <c r="C427" s="122" t="str">
        <f>IF('Auswertung Mädchen'!F437="","",'Auswertung Mädchen'!F437)</f>
        <v/>
      </c>
      <c r="D427" s="122" t="str">
        <f>IF('Auswertung Mädchen'!G437="","",'Auswertung Mädchen'!G437)</f>
        <v/>
      </c>
      <c r="E427" s="122" t="str">
        <f>IF('Auswertung Mädchen'!AG437="","",'Auswertung Mädchen'!AG437)</f>
        <v/>
      </c>
      <c r="F427" s="122" t="str">
        <f>IF(E427="","",'Auswertung Mädchen'!$AM$10)</f>
        <v/>
      </c>
    </row>
    <row r="428" spans="1:6" x14ac:dyDescent="0.2">
      <c r="A428" s="122" t="str">
        <f>IF('Auswertung Mädchen'!E438="","",'Auswertung Mädchen'!E438)</f>
        <v/>
      </c>
      <c r="B428" s="122" t="str">
        <f>IF('Auswertung Mädchen'!D438="","",'Auswertung Mädchen'!D438)</f>
        <v/>
      </c>
      <c r="C428" s="122" t="str">
        <f>IF('Auswertung Mädchen'!F438="","",'Auswertung Mädchen'!F438)</f>
        <v/>
      </c>
      <c r="D428" s="122" t="str">
        <f>IF('Auswertung Mädchen'!G438="","",'Auswertung Mädchen'!G438)</f>
        <v/>
      </c>
      <c r="E428" s="122" t="str">
        <f>IF('Auswertung Mädchen'!AG438="","",'Auswertung Mädchen'!AG438)</f>
        <v/>
      </c>
      <c r="F428" s="122" t="str">
        <f>IF(E428="","",'Auswertung Mädchen'!$AM$10)</f>
        <v/>
      </c>
    </row>
    <row r="429" spans="1:6" x14ac:dyDescent="0.2">
      <c r="A429" s="122" t="str">
        <f>IF('Auswertung Mädchen'!E439="","",'Auswertung Mädchen'!E439)</f>
        <v/>
      </c>
      <c r="B429" s="122" t="str">
        <f>IF('Auswertung Mädchen'!D439="","",'Auswertung Mädchen'!D439)</f>
        <v/>
      </c>
      <c r="C429" s="122" t="str">
        <f>IF('Auswertung Mädchen'!F439="","",'Auswertung Mädchen'!F439)</f>
        <v/>
      </c>
      <c r="D429" s="122" t="str">
        <f>IF('Auswertung Mädchen'!G439="","",'Auswertung Mädchen'!G439)</f>
        <v/>
      </c>
      <c r="E429" s="122" t="str">
        <f>IF('Auswertung Mädchen'!AG439="","",'Auswertung Mädchen'!AG439)</f>
        <v/>
      </c>
      <c r="F429" s="122" t="str">
        <f>IF(E429="","",'Auswertung Mädchen'!$AM$10)</f>
        <v/>
      </c>
    </row>
    <row r="430" spans="1:6" x14ac:dyDescent="0.2">
      <c r="A430" s="122" t="str">
        <f>IF('Auswertung Mädchen'!E440="","",'Auswertung Mädchen'!E440)</f>
        <v/>
      </c>
      <c r="B430" s="122" t="str">
        <f>IF('Auswertung Mädchen'!D440="","",'Auswertung Mädchen'!D440)</f>
        <v/>
      </c>
      <c r="C430" s="122" t="str">
        <f>IF('Auswertung Mädchen'!F440="","",'Auswertung Mädchen'!F440)</f>
        <v/>
      </c>
      <c r="D430" s="122" t="str">
        <f>IF('Auswertung Mädchen'!G440="","",'Auswertung Mädchen'!G440)</f>
        <v/>
      </c>
      <c r="E430" s="122" t="str">
        <f>IF('Auswertung Mädchen'!AG440="","",'Auswertung Mädchen'!AG440)</f>
        <v/>
      </c>
      <c r="F430" s="122" t="str">
        <f>IF(E430="","",'Auswertung Mädchen'!$AM$10)</f>
        <v/>
      </c>
    </row>
    <row r="431" spans="1:6" x14ac:dyDescent="0.2">
      <c r="A431" s="122" t="str">
        <f>IF('Auswertung Mädchen'!E441="","",'Auswertung Mädchen'!E441)</f>
        <v/>
      </c>
      <c r="B431" s="122" t="str">
        <f>IF('Auswertung Mädchen'!D441="","",'Auswertung Mädchen'!D441)</f>
        <v/>
      </c>
      <c r="C431" s="122" t="str">
        <f>IF('Auswertung Mädchen'!F441="","",'Auswertung Mädchen'!F441)</f>
        <v/>
      </c>
      <c r="D431" s="122" t="str">
        <f>IF('Auswertung Mädchen'!G441="","",'Auswertung Mädchen'!G441)</f>
        <v/>
      </c>
      <c r="E431" s="122" t="str">
        <f>IF('Auswertung Mädchen'!AG441="","",'Auswertung Mädchen'!AG441)</f>
        <v/>
      </c>
      <c r="F431" s="122" t="str">
        <f>IF(E431="","",'Auswertung Mädchen'!$AM$10)</f>
        <v/>
      </c>
    </row>
    <row r="432" spans="1:6" x14ac:dyDescent="0.2">
      <c r="A432" s="122" t="str">
        <f>IF('Auswertung Mädchen'!E442="","",'Auswertung Mädchen'!E442)</f>
        <v/>
      </c>
      <c r="B432" s="122" t="str">
        <f>IF('Auswertung Mädchen'!D442="","",'Auswertung Mädchen'!D442)</f>
        <v/>
      </c>
      <c r="C432" s="122" t="str">
        <f>IF('Auswertung Mädchen'!F442="","",'Auswertung Mädchen'!F442)</f>
        <v/>
      </c>
      <c r="D432" s="122" t="str">
        <f>IF('Auswertung Mädchen'!G442="","",'Auswertung Mädchen'!G442)</f>
        <v/>
      </c>
      <c r="E432" s="122" t="str">
        <f>IF('Auswertung Mädchen'!AG442="","",'Auswertung Mädchen'!AG442)</f>
        <v/>
      </c>
      <c r="F432" s="122" t="str">
        <f>IF(E432="","",'Auswertung Mädchen'!$AM$10)</f>
        <v/>
      </c>
    </row>
    <row r="433" spans="1:6" x14ac:dyDescent="0.2">
      <c r="A433" s="122" t="str">
        <f>IF('Auswertung Mädchen'!E443="","",'Auswertung Mädchen'!E443)</f>
        <v/>
      </c>
      <c r="B433" s="122" t="str">
        <f>IF('Auswertung Mädchen'!D443="","",'Auswertung Mädchen'!D443)</f>
        <v/>
      </c>
      <c r="C433" s="122" t="str">
        <f>IF('Auswertung Mädchen'!F443="","",'Auswertung Mädchen'!F443)</f>
        <v/>
      </c>
      <c r="D433" s="122" t="str">
        <f>IF('Auswertung Mädchen'!G443="","",'Auswertung Mädchen'!G443)</f>
        <v/>
      </c>
      <c r="E433" s="122" t="str">
        <f>IF('Auswertung Mädchen'!AG443="","",'Auswertung Mädchen'!AG443)</f>
        <v/>
      </c>
      <c r="F433" s="122" t="str">
        <f>IF(E433="","",'Auswertung Mädchen'!$AM$10)</f>
        <v/>
      </c>
    </row>
    <row r="434" spans="1:6" x14ac:dyDescent="0.2">
      <c r="A434" s="122" t="str">
        <f>IF('Auswertung Mädchen'!E444="","",'Auswertung Mädchen'!E444)</f>
        <v/>
      </c>
      <c r="B434" s="122" t="str">
        <f>IF('Auswertung Mädchen'!D444="","",'Auswertung Mädchen'!D444)</f>
        <v/>
      </c>
      <c r="C434" s="122" t="str">
        <f>IF('Auswertung Mädchen'!F444="","",'Auswertung Mädchen'!F444)</f>
        <v/>
      </c>
      <c r="D434" s="122" t="str">
        <f>IF('Auswertung Mädchen'!G444="","",'Auswertung Mädchen'!G444)</f>
        <v/>
      </c>
      <c r="E434" s="122" t="str">
        <f>IF('Auswertung Mädchen'!AG444="","",'Auswertung Mädchen'!AG444)</f>
        <v/>
      </c>
      <c r="F434" s="122" t="str">
        <f>IF(E434="","",'Auswertung Mädchen'!$AM$10)</f>
        <v/>
      </c>
    </row>
    <row r="435" spans="1:6" x14ac:dyDescent="0.2">
      <c r="A435" s="122" t="str">
        <f>IF('Auswertung Mädchen'!E445="","",'Auswertung Mädchen'!E445)</f>
        <v/>
      </c>
      <c r="B435" s="122" t="str">
        <f>IF('Auswertung Mädchen'!D445="","",'Auswertung Mädchen'!D445)</f>
        <v/>
      </c>
      <c r="C435" s="122" t="str">
        <f>IF('Auswertung Mädchen'!F445="","",'Auswertung Mädchen'!F445)</f>
        <v/>
      </c>
      <c r="D435" s="122" t="str">
        <f>IF('Auswertung Mädchen'!G445="","",'Auswertung Mädchen'!G445)</f>
        <v/>
      </c>
      <c r="E435" s="122" t="str">
        <f>IF('Auswertung Mädchen'!AG445="","",'Auswertung Mädchen'!AG445)</f>
        <v/>
      </c>
      <c r="F435" s="122" t="str">
        <f>IF(E435="","",'Auswertung Mädchen'!$AM$10)</f>
        <v/>
      </c>
    </row>
    <row r="436" spans="1:6" x14ac:dyDescent="0.2">
      <c r="A436" s="122" t="str">
        <f>IF('Auswertung Mädchen'!E446="","",'Auswertung Mädchen'!E446)</f>
        <v/>
      </c>
      <c r="B436" s="122" t="str">
        <f>IF('Auswertung Mädchen'!D446="","",'Auswertung Mädchen'!D446)</f>
        <v/>
      </c>
      <c r="C436" s="122" t="str">
        <f>IF('Auswertung Mädchen'!F446="","",'Auswertung Mädchen'!F446)</f>
        <v/>
      </c>
      <c r="D436" s="122" t="str">
        <f>IF('Auswertung Mädchen'!G446="","",'Auswertung Mädchen'!G446)</f>
        <v/>
      </c>
      <c r="E436" s="122" t="str">
        <f>IF('Auswertung Mädchen'!AG446="","",'Auswertung Mädchen'!AG446)</f>
        <v/>
      </c>
      <c r="F436" s="122" t="str">
        <f>IF(E436="","",'Auswertung Mädchen'!$AM$10)</f>
        <v/>
      </c>
    </row>
    <row r="437" spans="1:6" x14ac:dyDescent="0.2">
      <c r="A437" s="122" t="str">
        <f>IF('Auswertung Mädchen'!E447="","",'Auswertung Mädchen'!E447)</f>
        <v/>
      </c>
      <c r="B437" s="122" t="str">
        <f>IF('Auswertung Mädchen'!D447="","",'Auswertung Mädchen'!D447)</f>
        <v/>
      </c>
      <c r="C437" s="122" t="str">
        <f>IF('Auswertung Mädchen'!F447="","",'Auswertung Mädchen'!F447)</f>
        <v/>
      </c>
      <c r="D437" s="122" t="str">
        <f>IF('Auswertung Mädchen'!G447="","",'Auswertung Mädchen'!G447)</f>
        <v/>
      </c>
      <c r="E437" s="122" t="str">
        <f>IF('Auswertung Mädchen'!AG447="","",'Auswertung Mädchen'!AG447)</f>
        <v/>
      </c>
      <c r="F437" s="122" t="str">
        <f>IF(E437="","",'Auswertung Mädchen'!$AM$10)</f>
        <v/>
      </c>
    </row>
    <row r="438" spans="1:6" x14ac:dyDescent="0.2">
      <c r="A438" s="122" t="str">
        <f>IF('Auswertung Mädchen'!E448="","",'Auswertung Mädchen'!E448)</f>
        <v/>
      </c>
      <c r="B438" s="122" t="str">
        <f>IF('Auswertung Mädchen'!D448="","",'Auswertung Mädchen'!D448)</f>
        <v/>
      </c>
      <c r="C438" s="122" t="str">
        <f>IF('Auswertung Mädchen'!F448="","",'Auswertung Mädchen'!F448)</f>
        <v/>
      </c>
      <c r="D438" s="122" t="str">
        <f>IF('Auswertung Mädchen'!G448="","",'Auswertung Mädchen'!G448)</f>
        <v/>
      </c>
      <c r="E438" s="122" t="str">
        <f>IF('Auswertung Mädchen'!AG448="","",'Auswertung Mädchen'!AG448)</f>
        <v/>
      </c>
      <c r="F438" s="122" t="str">
        <f>IF(E438="","",'Auswertung Mädchen'!$AM$10)</f>
        <v/>
      </c>
    </row>
    <row r="439" spans="1:6" x14ac:dyDescent="0.2">
      <c r="A439" s="122" t="str">
        <f>IF('Auswertung Mädchen'!E449="","",'Auswertung Mädchen'!E449)</f>
        <v/>
      </c>
      <c r="B439" s="122" t="str">
        <f>IF('Auswertung Mädchen'!D449="","",'Auswertung Mädchen'!D449)</f>
        <v/>
      </c>
      <c r="C439" s="122" t="str">
        <f>IF('Auswertung Mädchen'!F449="","",'Auswertung Mädchen'!F449)</f>
        <v/>
      </c>
      <c r="D439" s="122" t="str">
        <f>IF('Auswertung Mädchen'!G449="","",'Auswertung Mädchen'!G449)</f>
        <v/>
      </c>
      <c r="E439" s="122" t="str">
        <f>IF('Auswertung Mädchen'!AG449="","",'Auswertung Mädchen'!AG449)</f>
        <v/>
      </c>
      <c r="F439" s="122" t="str">
        <f>IF(E439="","",'Auswertung Mädchen'!$AM$10)</f>
        <v/>
      </c>
    </row>
    <row r="440" spans="1:6" x14ac:dyDescent="0.2">
      <c r="A440" s="122" t="str">
        <f>IF('Auswertung Mädchen'!E450="","",'Auswertung Mädchen'!E450)</f>
        <v/>
      </c>
      <c r="B440" s="122" t="str">
        <f>IF('Auswertung Mädchen'!D450="","",'Auswertung Mädchen'!D450)</f>
        <v/>
      </c>
      <c r="C440" s="122" t="str">
        <f>IF('Auswertung Mädchen'!F450="","",'Auswertung Mädchen'!F450)</f>
        <v/>
      </c>
      <c r="D440" s="122" t="str">
        <f>IF('Auswertung Mädchen'!G450="","",'Auswertung Mädchen'!G450)</f>
        <v/>
      </c>
      <c r="E440" s="122" t="str">
        <f>IF('Auswertung Mädchen'!AG450="","",'Auswertung Mädchen'!AG450)</f>
        <v/>
      </c>
      <c r="F440" s="122" t="str">
        <f>IF(E440="","",'Auswertung Mädchen'!$AM$10)</f>
        <v/>
      </c>
    </row>
    <row r="441" spans="1:6" x14ac:dyDescent="0.2">
      <c r="A441" s="122" t="str">
        <f>IF('Auswertung Mädchen'!E451="","",'Auswertung Mädchen'!E451)</f>
        <v/>
      </c>
      <c r="B441" s="122" t="str">
        <f>IF('Auswertung Mädchen'!D451="","",'Auswertung Mädchen'!D451)</f>
        <v/>
      </c>
      <c r="C441" s="122" t="str">
        <f>IF('Auswertung Mädchen'!F451="","",'Auswertung Mädchen'!F451)</f>
        <v/>
      </c>
      <c r="D441" s="122" t="str">
        <f>IF('Auswertung Mädchen'!G451="","",'Auswertung Mädchen'!G451)</f>
        <v/>
      </c>
      <c r="E441" s="122" t="str">
        <f>IF('Auswertung Mädchen'!AG451="","",'Auswertung Mädchen'!AG451)</f>
        <v/>
      </c>
      <c r="F441" s="122" t="str">
        <f>IF(E441="","",'Auswertung Mädchen'!$AM$10)</f>
        <v/>
      </c>
    </row>
    <row r="442" spans="1:6" x14ac:dyDescent="0.2">
      <c r="A442" s="122" t="str">
        <f>IF('Auswertung Mädchen'!E452="","",'Auswertung Mädchen'!E452)</f>
        <v/>
      </c>
      <c r="B442" s="122" t="str">
        <f>IF('Auswertung Mädchen'!D452="","",'Auswertung Mädchen'!D452)</f>
        <v/>
      </c>
      <c r="C442" s="122" t="str">
        <f>IF('Auswertung Mädchen'!F452="","",'Auswertung Mädchen'!F452)</f>
        <v/>
      </c>
      <c r="D442" s="122" t="str">
        <f>IF('Auswertung Mädchen'!G452="","",'Auswertung Mädchen'!G452)</f>
        <v/>
      </c>
      <c r="E442" s="122" t="str">
        <f>IF('Auswertung Mädchen'!AG452="","",'Auswertung Mädchen'!AG452)</f>
        <v/>
      </c>
      <c r="F442" s="122" t="str">
        <f>IF(E442="","",'Auswertung Mädchen'!$AM$10)</f>
        <v/>
      </c>
    </row>
    <row r="443" spans="1:6" x14ac:dyDescent="0.2">
      <c r="A443" s="122" t="str">
        <f>IF('Auswertung Mädchen'!E453="","",'Auswertung Mädchen'!E453)</f>
        <v/>
      </c>
      <c r="B443" s="122" t="str">
        <f>IF('Auswertung Mädchen'!D453="","",'Auswertung Mädchen'!D453)</f>
        <v/>
      </c>
      <c r="C443" s="122" t="str">
        <f>IF('Auswertung Mädchen'!F453="","",'Auswertung Mädchen'!F453)</f>
        <v/>
      </c>
      <c r="D443" s="122" t="str">
        <f>IF('Auswertung Mädchen'!G453="","",'Auswertung Mädchen'!G453)</f>
        <v/>
      </c>
      <c r="E443" s="122" t="str">
        <f>IF('Auswertung Mädchen'!AG453="","",'Auswertung Mädchen'!AG453)</f>
        <v/>
      </c>
      <c r="F443" s="122" t="str">
        <f>IF(E443="","",'Auswertung Mädchen'!$AM$10)</f>
        <v/>
      </c>
    </row>
    <row r="444" spans="1:6" x14ac:dyDescent="0.2">
      <c r="A444" s="122" t="str">
        <f>IF('Auswertung Mädchen'!E454="","",'Auswertung Mädchen'!E454)</f>
        <v/>
      </c>
      <c r="B444" s="122" t="str">
        <f>IF('Auswertung Mädchen'!D454="","",'Auswertung Mädchen'!D454)</f>
        <v/>
      </c>
      <c r="C444" s="122" t="str">
        <f>IF('Auswertung Mädchen'!F454="","",'Auswertung Mädchen'!F454)</f>
        <v/>
      </c>
      <c r="D444" s="122" t="str">
        <f>IF('Auswertung Mädchen'!G454="","",'Auswertung Mädchen'!G454)</f>
        <v/>
      </c>
      <c r="E444" s="122" t="str">
        <f>IF('Auswertung Mädchen'!AG454="","",'Auswertung Mädchen'!AG454)</f>
        <v/>
      </c>
      <c r="F444" s="122" t="str">
        <f>IF(E444="","",'Auswertung Mädchen'!$AM$10)</f>
        <v/>
      </c>
    </row>
    <row r="445" spans="1:6" x14ac:dyDescent="0.2">
      <c r="A445" s="122" t="str">
        <f>IF('Auswertung Mädchen'!E455="","",'Auswertung Mädchen'!E455)</f>
        <v/>
      </c>
      <c r="B445" s="122" t="str">
        <f>IF('Auswertung Mädchen'!D455="","",'Auswertung Mädchen'!D455)</f>
        <v/>
      </c>
      <c r="C445" s="122" t="str">
        <f>IF('Auswertung Mädchen'!F455="","",'Auswertung Mädchen'!F455)</f>
        <v/>
      </c>
      <c r="D445" s="122" t="str">
        <f>IF('Auswertung Mädchen'!G455="","",'Auswertung Mädchen'!G455)</f>
        <v/>
      </c>
      <c r="E445" s="122" t="str">
        <f>IF('Auswertung Mädchen'!AG455="","",'Auswertung Mädchen'!AG455)</f>
        <v/>
      </c>
      <c r="F445" s="122" t="str">
        <f>IF(E445="","",'Auswertung Mädchen'!$AM$10)</f>
        <v/>
      </c>
    </row>
    <row r="446" spans="1:6" x14ac:dyDescent="0.2">
      <c r="A446" s="122" t="str">
        <f>IF('Auswertung Mädchen'!E456="","",'Auswertung Mädchen'!E456)</f>
        <v/>
      </c>
      <c r="B446" s="122" t="str">
        <f>IF('Auswertung Mädchen'!D456="","",'Auswertung Mädchen'!D456)</f>
        <v/>
      </c>
      <c r="C446" s="122" t="str">
        <f>IF('Auswertung Mädchen'!F456="","",'Auswertung Mädchen'!F456)</f>
        <v/>
      </c>
      <c r="D446" s="122" t="str">
        <f>IF('Auswertung Mädchen'!G456="","",'Auswertung Mädchen'!G456)</f>
        <v/>
      </c>
      <c r="E446" s="122" t="str">
        <f>IF('Auswertung Mädchen'!AG456="","",'Auswertung Mädchen'!AG456)</f>
        <v/>
      </c>
      <c r="F446" s="122" t="str">
        <f>IF(E446="","",'Auswertung Mädchen'!$AM$10)</f>
        <v/>
      </c>
    </row>
    <row r="447" spans="1:6" x14ac:dyDescent="0.2">
      <c r="A447" s="122" t="str">
        <f>IF('Auswertung Mädchen'!E457="","",'Auswertung Mädchen'!E457)</f>
        <v/>
      </c>
      <c r="B447" s="122" t="str">
        <f>IF('Auswertung Mädchen'!D457="","",'Auswertung Mädchen'!D457)</f>
        <v/>
      </c>
      <c r="C447" s="122" t="str">
        <f>IF('Auswertung Mädchen'!F457="","",'Auswertung Mädchen'!F457)</f>
        <v/>
      </c>
      <c r="D447" s="122" t="str">
        <f>IF('Auswertung Mädchen'!G457="","",'Auswertung Mädchen'!G457)</f>
        <v/>
      </c>
      <c r="E447" s="122" t="str">
        <f>IF('Auswertung Mädchen'!AG457="","",'Auswertung Mädchen'!AG457)</f>
        <v/>
      </c>
      <c r="F447" s="122" t="str">
        <f>IF(E447="","",'Auswertung Mädchen'!$AM$10)</f>
        <v/>
      </c>
    </row>
    <row r="448" spans="1:6" x14ac:dyDescent="0.2">
      <c r="A448" s="122" t="str">
        <f>IF('Auswertung Mädchen'!E458="","",'Auswertung Mädchen'!E458)</f>
        <v/>
      </c>
      <c r="B448" s="122" t="str">
        <f>IF('Auswertung Mädchen'!D458="","",'Auswertung Mädchen'!D458)</f>
        <v/>
      </c>
      <c r="C448" s="122" t="str">
        <f>IF('Auswertung Mädchen'!F458="","",'Auswertung Mädchen'!F458)</f>
        <v/>
      </c>
      <c r="D448" s="122" t="str">
        <f>IF('Auswertung Mädchen'!G458="","",'Auswertung Mädchen'!G458)</f>
        <v/>
      </c>
      <c r="E448" s="122" t="str">
        <f>IF('Auswertung Mädchen'!AG458="","",'Auswertung Mädchen'!AG458)</f>
        <v/>
      </c>
      <c r="F448" s="122" t="str">
        <f>IF(E448="","",'Auswertung Mädchen'!$AM$10)</f>
        <v/>
      </c>
    </row>
    <row r="449" spans="1:6" x14ac:dyDescent="0.2">
      <c r="A449" s="122" t="str">
        <f>IF('Auswertung Mädchen'!E459="","",'Auswertung Mädchen'!E459)</f>
        <v/>
      </c>
      <c r="B449" s="122" t="str">
        <f>IF('Auswertung Mädchen'!D459="","",'Auswertung Mädchen'!D459)</f>
        <v/>
      </c>
      <c r="C449" s="122" t="str">
        <f>IF('Auswertung Mädchen'!F459="","",'Auswertung Mädchen'!F459)</f>
        <v/>
      </c>
      <c r="D449" s="122" t="str">
        <f>IF('Auswertung Mädchen'!G459="","",'Auswertung Mädchen'!G459)</f>
        <v/>
      </c>
      <c r="E449" s="122" t="str">
        <f>IF('Auswertung Mädchen'!AG459="","",'Auswertung Mädchen'!AG459)</f>
        <v/>
      </c>
      <c r="F449" s="122" t="str">
        <f>IF(E449="","",'Auswertung Mädchen'!$AM$10)</f>
        <v/>
      </c>
    </row>
    <row r="450" spans="1:6" x14ac:dyDescent="0.2">
      <c r="A450" s="122" t="str">
        <f>IF('Auswertung Mädchen'!E460="","",'Auswertung Mädchen'!E460)</f>
        <v/>
      </c>
      <c r="B450" s="122" t="str">
        <f>IF('Auswertung Mädchen'!D460="","",'Auswertung Mädchen'!D460)</f>
        <v/>
      </c>
      <c r="C450" s="122" t="str">
        <f>IF('Auswertung Mädchen'!F460="","",'Auswertung Mädchen'!F460)</f>
        <v/>
      </c>
      <c r="D450" s="122" t="str">
        <f>IF('Auswertung Mädchen'!G460="","",'Auswertung Mädchen'!G460)</f>
        <v/>
      </c>
      <c r="E450" s="122" t="str">
        <f>IF('Auswertung Mädchen'!AG460="","",'Auswertung Mädchen'!AG460)</f>
        <v/>
      </c>
      <c r="F450" s="122" t="str">
        <f>IF(E450="","",'Auswertung Mädchen'!$AM$10)</f>
        <v/>
      </c>
    </row>
    <row r="451" spans="1:6" x14ac:dyDescent="0.2">
      <c r="A451" s="122" t="str">
        <f>IF('Auswertung Mädchen'!E461="","",'Auswertung Mädchen'!E461)</f>
        <v/>
      </c>
      <c r="B451" s="122" t="str">
        <f>IF('Auswertung Mädchen'!D461="","",'Auswertung Mädchen'!D461)</f>
        <v/>
      </c>
      <c r="C451" s="122" t="str">
        <f>IF('Auswertung Mädchen'!F461="","",'Auswertung Mädchen'!F461)</f>
        <v/>
      </c>
      <c r="D451" s="122" t="str">
        <f>IF('Auswertung Mädchen'!G461="","",'Auswertung Mädchen'!G461)</f>
        <v/>
      </c>
      <c r="E451" s="122" t="str">
        <f>IF('Auswertung Mädchen'!AG461="","",'Auswertung Mädchen'!AG461)</f>
        <v/>
      </c>
      <c r="F451" s="122" t="str">
        <f>IF(E451="","",'Auswertung Mädchen'!$AM$10)</f>
        <v/>
      </c>
    </row>
    <row r="452" spans="1:6" x14ac:dyDescent="0.2">
      <c r="A452" s="122" t="str">
        <f>IF('Auswertung Mädchen'!E462="","",'Auswertung Mädchen'!E462)</f>
        <v/>
      </c>
      <c r="B452" s="122" t="str">
        <f>IF('Auswertung Mädchen'!D462="","",'Auswertung Mädchen'!D462)</f>
        <v/>
      </c>
      <c r="C452" s="122" t="str">
        <f>IF('Auswertung Mädchen'!F462="","",'Auswertung Mädchen'!F462)</f>
        <v/>
      </c>
      <c r="D452" s="122" t="str">
        <f>IF('Auswertung Mädchen'!G462="","",'Auswertung Mädchen'!G462)</f>
        <v/>
      </c>
      <c r="E452" s="122" t="str">
        <f>IF('Auswertung Mädchen'!AG462="","",'Auswertung Mädchen'!AG462)</f>
        <v/>
      </c>
      <c r="F452" s="122" t="str">
        <f>IF(E452="","",'Auswertung Mädchen'!$AM$10)</f>
        <v/>
      </c>
    </row>
    <row r="453" spans="1:6" x14ac:dyDescent="0.2">
      <c r="A453" s="122" t="str">
        <f>IF('Auswertung Mädchen'!E463="","",'Auswertung Mädchen'!E463)</f>
        <v/>
      </c>
      <c r="B453" s="122" t="str">
        <f>IF('Auswertung Mädchen'!D463="","",'Auswertung Mädchen'!D463)</f>
        <v/>
      </c>
      <c r="C453" s="122" t="str">
        <f>IF('Auswertung Mädchen'!F463="","",'Auswertung Mädchen'!F463)</f>
        <v/>
      </c>
      <c r="D453" s="122" t="str">
        <f>IF('Auswertung Mädchen'!G463="","",'Auswertung Mädchen'!G463)</f>
        <v/>
      </c>
      <c r="E453" s="122" t="str">
        <f>IF('Auswertung Mädchen'!AG463="","",'Auswertung Mädchen'!AG463)</f>
        <v/>
      </c>
      <c r="F453" s="122" t="str">
        <f>IF(E453="","",'Auswertung Mädchen'!$AM$10)</f>
        <v/>
      </c>
    </row>
    <row r="454" spans="1:6" x14ac:dyDescent="0.2">
      <c r="A454" s="122" t="str">
        <f>IF('Auswertung Mädchen'!E464="","",'Auswertung Mädchen'!E464)</f>
        <v/>
      </c>
      <c r="B454" s="122" t="str">
        <f>IF('Auswertung Mädchen'!D464="","",'Auswertung Mädchen'!D464)</f>
        <v/>
      </c>
      <c r="C454" s="122" t="str">
        <f>IF('Auswertung Mädchen'!F464="","",'Auswertung Mädchen'!F464)</f>
        <v/>
      </c>
      <c r="D454" s="122" t="str">
        <f>IF('Auswertung Mädchen'!G464="","",'Auswertung Mädchen'!G464)</f>
        <v/>
      </c>
      <c r="E454" s="122" t="str">
        <f>IF('Auswertung Mädchen'!AG464="","",'Auswertung Mädchen'!AG464)</f>
        <v/>
      </c>
      <c r="F454" s="122" t="str">
        <f>IF(E454="","",'Auswertung Mädchen'!$AM$10)</f>
        <v/>
      </c>
    </row>
    <row r="455" spans="1:6" x14ac:dyDescent="0.2">
      <c r="A455" s="122" t="str">
        <f>IF('Auswertung Mädchen'!E465="","",'Auswertung Mädchen'!E465)</f>
        <v/>
      </c>
      <c r="B455" s="122" t="str">
        <f>IF('Auswertung Mädchen'!D465="","",'Auswertung Mädchen'!D465)</f>
        <v/>
      </c>
      <c r="C455" s="122" t="str">
        <f>IF('Auswertung Mädchen'!F465="","",'Auswertung Mädchen'!F465)</f>
        <v/>
      </c>
      <c r="D455" s="122" t="str">
        <f>IF('Auswertung Mädchen'!G465="","",'Auswertung Mädchen'!G465)</f>
        <v/>
      </c>
      <c r="E455" s="122" t="str">
        <f>IF('Auswertung Mädchen'!AG465="","",'Auswertung Mädchen'!AG465)</f>
        <v/>
      </c>
      <c r="F455" s="122" t="str">
        <f>IF(E455="","",'Auswertung Mädchen'!$AM$10)</f>
        <v/>
      </c>
    </row>
    <row r="456" spans="1:6" x14ac:dyDescent="0.2">
      <c r="A456" s="122" t="str">
        <f>IF('Auswertung Mädchen'!E466="","",'Auswertung Mädchen'!E466)</f>
        <v/>
      </c>
      <c r="B456" s="122" t="str">
        <f>IF('Auswertung Mädchen'!D466="","",'Auswertung Mädchen'!D466)</f>
        <v/>
      </c>
      <c r="C456" s="122" t="str">
        <f>IF('Auswertung Mädchen'!F466="","",'Auswertung Mädchen'!F466)</f>
        <v/>
      </c>
      <c r="D456" s="122" t="str">
        <f>IF('Auswertung Mädchen'!G466="","",'Auswertung Mädchen'!G466)</f>
        <v/>
      </c>
      <c r="E456" s="122" t="str">
        <f>IF('Auswertung Mädchen'!AG466="","",'Auswertung Mädchen'!AG466)</f>
        <v/>
      </c>
      <c r="F456" s="122" t="str">
        <f>IF(E456="","",'Auswertung Mädchen'!$AM$10)</f>
        <v/>
      </c>
    </row>
    <row r="457" spans="1:6" x14ac:dyDescent="0.2">
      <c r="A457" s="122" t="str">
        <f>IF('Auswertung Mädchen'!E467="","",'Auswertung Mädchen'!E467)</f>
        <v/>
      </c>
      <c r="B457" s="122" t="str">
        <f>IF('Auswertung Mädchen'!D467="","",'Auswertung Mädchen'!D467)</f>
        <v/>
      </c>
      <c r="C457" s="122" t="str">
        <f>IF('Auswertung Mädchen'!F467="","",'Auswertung Mädchen'!F467)</f>
        <v/>
      </c>
      <c r="D457" s="122" t="str">
        <f>IF('Auswertung Mädchen'!G467="","",'Auswertung Mädchen'!G467)</f>
        <v/>
      </c>
      <c r="E457" s="122" t="str">
        <f>IF('Auswertung Mädchen'!AG467="","",'Auswertung Mädchen'!AG467)</f>
        <v/>
      </c>
      <c r="F457" s="122" t="str">
        <f>IF(E457="","",'Auswertung Mädchen'!$AM$10)</f>
        <v/>
      </c>
    </row>
    <row r="458" spans="1:6" x14ac:dyDescent="0.2">
      <c r="A458" s="122" t="str">
        <f>IF('Auswertung Mädchen'!E468="","",'Auswertung Mädchen'!E468)</f>
        <v/>
      </c>
      <c r="B458" s="122" t="str">
        <f>IF('Auswertung Mädchen'!D468="","",'Auswertung Mädchen'!D468)</f>
        <v/>
      </c>
      <c r="C458" s="122" t="str">
        <f>IF('Auswertung Mädchen'!F468="","",'Auswertung Mädchen'!F468)</f>
        <v/>
      </c>
      <c r="D458" s="122" t="str">
        <f>IF('Auswertung Mädchen'!G468="","",'Auswertung Mädchen'!G468)</f>
        <v/>
      </c>
      <c r="E458" s="122" t="str">
        <f>IF('Auswertung Mädchen'!AG468="","",'Auswertung Mädchen'!AG468)</f>
        <v/>
      </c>
      <c r="F458" s="122" t="str">
        <f>IF(E458="","",'Auswertung Mädchen'!$AM$10)</f>
        <v/>
      </c>
    </row>
    <row r="459" spans="1:6" x14ac:dyDescent="0.2">
      <c r="A459" s="122" t="str">
        <f>IF('Auswertung Mädchen'!E469="","",'Auswertung Mädchen'!E469)</f>
        <v/>
      </c>
      <c r="B459" s="122" t="str">
        <f>IF('Auswertung Mädchen'!D469="","",'Auswertung Mädchen'!D469)</f>
        <v/>
      </c>
      <c r="C459" s="122" t="str">
        <f>IF('Auswertung Mädchen'!F469="","",'Auswertung Mädchen'!F469)</f>
        <v/>
      </c>
      <c r="D459" s="122" t="str">
        <f>IF('Auswertung Mädchen'!G469="","",'Auswertung Mädchen'!G469)</f>
        <v/>
      </c>
      <c r="E459" s="122" t="str">
        <f>IF('Auswertung Mädchen'!AG469="","",'Auswertung Mädchen'!AG469)</f>
        <v/>
      </c>
      <c r="F459" s="122" t="str">
        <f>IF(E459="","",'Auswertung Mädchen'!$AM$10)</f>
        <v/>
      </c>
    </row>
    <row r="460" spans="1:6" x14ac:dyDescent="0.2">
      <c r="A460" s="122" t="str">
        <f>IF('Auswertung Mädchen'!E470="","",'Auswertung Mädchen'!E470)</f>
        <v/>
      </c>
      <c r="B460" s="122" t="str">
        <f>IF('Auswertung Mädchen'!D470="","",'Auswertung Mädchen'!D470)</f>
        <v/>
      </c>
      <c r="C460" s="122" t="str">
        <f>IF('Auswertung Mädchen'!F470="","",'Auswertung Mädchen'!F470)</f>
        <v/>
      </c>
      <c r="D460" s="122" t="str">
        <f>IF('Auswertung Mädchen'!G470="","",'Auswertung Mädchen'!G470)</f>
        <v/>
      </c>
      <c r="E460" s="122" t="str">
        <f>IF('Auswertung Mädchen'!AG470="","",'Auswertung Mädchen'!AG470)</f>
        <v/>
      </c>
      <c r="F460" s="122" t="str">
        <f>IF(E460="","",'Auswertung Mädchen'!$AM$10)</f>
        <v/>
      </c>
    </row>
    <row r="461" spans="1:6" x14ac:dyDescent="0.2">
      <c r="A461" s="122" t="str">
        <f>IF('Auswertung Mädchen'!E471="","",'Auswertung Mädchen'!E471)</f>
        <v/>
      </c>
      <c r="B461" s="122" t="str">
        <f>IF('Auswertung Mädchen'!D471="","",'Auswertung Mädchen'!D471)</f>
        <v/>
      </c>
      <c r="C461" s="122" t="str">
        <f>IF('Auswertung Mädchen'!F471="","",'Auswertung Mädchen'!F471)</f>
        <v/>
      </c>
      <c r="D461" s="122" t="str">
        <f>IF('Auswertung Mädchen'!G471="","",'Auswertung Mädchen'!G471)</f>
        <v/>
      </c>
      <c r="E461" s="122" t="str">
        <f>IF('Auswertung Mädchen'!AG471="","",'Auswertung Mädchen'!AG471)</f>
        <v/>
      </c>
      <c r="F461" s="122" t="str">
        <f>IF(E461="","",'Auswertung Mädchen'!$AM$10)</f>
        <v/>
      </c>
    </row>
    <row r="462" spans="1:6" x14ac:dyDescent="0.2">
      <c r="A462" s="122" t="str">
        <f>IF('Auswertung Mädchen'!E472="","",'Auswertung Mädchen'!E472)</f>
        <v/>
      </c>
      <c r="B462" s="122" t="str">
        <f>IF('Auswertung Mädchen'!D472="","",'Auswertung Mädchen'!D472)</f>
        <v/>
      </c>
      <c r="C462" s="122" t="str">
        <f>IF('Auswertung Mädchen'!F472="","",'Auswertung Mädchen'!F472)</f>
        <v/>
      </c>
      <c r="D462" s="122" t="str">
        <f>IF('Auswertung Mädchen'!G472="","",'Auswertung Mädchen'!G472)</f>
        <v/>
      </c>
      <c r="E462" s="122" t="str">
        <f>IF('Auswertung Mädchen'!AG472="","",'Auswertung Mädchen'!AG472)</f>
        <v/>
      </c>
      <c r="F462" s="122" t="str">
        <f>IF(E462="","",'Auswertung Mädchen'!$AM$10)</f>
        <v/>
      </c>
    </row>
    <row r="463" spans="1:6" x14ac:dyDescent="0.2">
      <c r="A463" s="122" t="str">
        <f>IF('Auswertung Mädchen'!E473="","",'Auswertung Mädchen'!E473)</f>
        <v/>
      </c>
      <c r="B463" s="122" t="str">
        <f>IF('Auswertung Mädchen'!D473="","",'Auswertung Mädchen'!D473)</f>
        <v/>
      </c>
      <c r="C463" s="122" t="str">
        <f>IF('Auswertung Mädchen'!F473="","",'Auswertung Mädchen'!F473)</f>
        <v/>
      </c>
      <c r="D463" s="122" t="str">
        <f>IF('Auswertung Mädchen'!G473="","",'Auswertung Mädchen'!G473)</f>
        <v/>
      </c>
      <c r="E463" s="122" t="str">
        <f>IF('Auswertung Mädchen'!AG473="","",'Auswertung Mädchen'!AG473)</f>
        <v/>
      </c>
      <c r="F463" s="122" t="str">
        <f>IF(E463="","",'Auswertung Mädchen'!$AM$10)</f>
        <v/>
      </c>
    </row>
    <row r="464" spans="1:6" x14ac:dyDescent="0.2">
      <c r="A464" s="122" t="str">
        <f>IF('Auswertung Mädchen'!E474="","",'Auswertung Mädchen'!E474)</f>
        <v/>
      </c>
      <c r="B464" s="122" t="str">
        <f>IF('Auswertung Mädchen'!D474="","",'Auswertung Mädchen'!D474)</f>
        <v/>
      </c>
      <c r="C464" s="122" t="str">
        <f>IF('Auswertung Mädchen'!F474="","",'Auswertung Mädchen'!F474)</f>
        <v/>
      </c>
      <c r="D464" s="122" t="str">
        <f>IF('Auswertung Mädchen'!G474="","",'Auswertung Mädchen'!G474)</f>
        <v/>
      </c>
      <c r="E464" s="122" t="str">
        <f>IF('Auswertung Mädchen'!AG474="","",'Auswertung Mädchen'!AG474)</f>
        <v/>
      </c>
      <c r="F464" s="122" t="str">
        <f>IF(E464="","",'Auswertung Mädchen'!$AM$10)</f>
        <v/>
      </c>
    </row>
    <row r="465" spans="1:6" x14ac:dyDescent="0.2">
      <c r="A465" s="122" t="str">
        <f>IF('Auswertung Mädchen'!E475="","",'Auswertung Mädchen'!E475)</f>
        <v/>
      </c>
      <c r="B465" s="122" t="str">
        <f>IF('Auswertung Mädchen'!D475="","",'Auswertung Mädchen'!D475)</f>
        <v/>
      </c>
      <c r="C465" s="122" t="str">
        <f>IF('Auswertung Mädchen'!F475="","",'Auswertung Mädchen'!F475)</f>
        <v/>
      </c>
      <c r="D465" s="122" t="str">
        <f>IF('Auswertung Mädchen'!G475="","",'Auswertung Mädchen'!G475)</f>
        <v/>
      </c>
      <c r="E465" s="122" t="str">
        <f>IF('Auswertung Mädchen'!AG475="","",'Auswertung Mädchen'!AG475)</f>
        <v/>
      </c>
      <c r="F465" s="122" t="str">
        <f>IF(E465="","",'Auswertung Mädchen'!$AM$10)</f>
        <v/>
      </c>
    </row>
    <row r="466" spans="1:6" x14ac:dyDescent="0.2">
      <c r="A466" s="122" t="str">
        <f>IF('Auswertung Mädchen'!E476="","",'Auswertung Mädchen'!E476)</f>
        <v/>
      </c>
      <c r="B466" s="122" t="str">
        <f>IF('Auswertung Mädchen'!D476="","",'Auswertung Mädchen'!D476)</f>
        <v/>
      </c>
      <c r="C466" s="122" t="str">
        <f>IF('Auswertung Mädchen'!F476="","",'Auswertung Mädchen'!F476)</f>
        <v/>
      </c>
      <c r="D466" s="122" t="str">
        <f>IF('Auswertung Mädchen'!G476="","",'Auswertung Mädchen'!G476)</f>
        <v/>
      </c>
      <c r="E466" s="122" t="str">
        <f>IF('Auswertung Mädchen'!AG476="","",'Auswertung Mädchen'!AG476)</f>
        <v/>
      </c>
      <c r="F466" s="122" t="str">
        <f>IF(E466="","",'Auswertung Mädchen'!$AM$10)</f>
        <v/>
      </c>
    </row>
    <row r="467" spans="1:6" x14ac:dyDescent="0.2">
      <c r="A467" s="122" t="str">
        <f>IF('Auswertung Mädchen'!E477="","",'Auswertung Mädchen'!E477)</f>
        <v/>
      </c>
      <c r="B467" s="122" t="str">
        <f>IF('Auswertung Mädchen'!D477="","",'Auswertung Mädchen'!D477)</f>
        <v/>
      </c>
      <c r="C467" s="122" t="str">
        <f>IF('Auswertung Mädchen'!F477="","",'Auswertung Mädchen'!F477)</f>
        <v/>
      </c>
      <c r="D467" s="122" t="str">
        <f>IF('Auswertung Mädchen'!G477="","",'Auswertung Mädchen'!G477)</f>
        <v/>
      </c>
      <c r="E467" s="122" t="str">
        <f>IF('Auswertung Mädchen'!AG477="","",'Auswertung Mädchen'!AG477)</f>
        <v/>
      </c>
      <c r="F467" s="122" t="str">
        <f>IF(E467="","",'Auswertung Mädchen'!$AM$10)</f>
        <v/>
      </c>
    </row>
    <row r="468" spans="1:6" x14ac:dyDescent="0.2">
      <c r="A468" s="122" t="str">
        <f>IF('Auswertung Mädchen'!E478="","",'Auswertung Mädchen'!E478)</f>
        <v/>
      </c>
      <c r="B468" s="122" t="str">
        <f>IF('Auswertung Mädchen'!D478="","",'Auswertung Mädchen'!D478)</f>
        <v/>
      </c>
      <c r="C468" s="122" t="str">
        <f>IF('Auswertung Mädchen'!F478="","",'Auswertung Mädchen'!F478)</f>
        <v/>
      </c>
      <c r="D468" s="122" t="str">
        <f>IF('Auswertung Mädchen'!G478="","",'Auswertung Mädchen'!G478)</f>
        <v/>
      </c>
      <c r="E468" s="122" t="str">
        <f>IF('Auswertung Mädchen'!AG478="","",'Auswertung Mädchen'!AG478)</f>
        <v/>
      </c>
      <c r="F468" s="122" t="str">
        <f>IF(E468="","",'Auswertung Mädchen'!$AM$10)</f>
        <v/>
      </c>
    </row>
    <row r="469" spans="1:6" x14ac:dyDescent="0.2">
      <c r="A469" s="122" t="str">
        <f>IF('Auswertung Mädchen'!E479="","",'Auswertung Mädchen'!E479)</f>
        <v/>
      </c>
      <c r="B469" s="122" t="str">
        <f>IF('Auswertung Mädchen'!D479="","",'Auswertung Mädchen'!D479)</f>
        <v/>
      </c>
      <c r="C469" s="122" t="str">
        <f>IF('Auswertung Mädchen'!F479="","",'Auswertung Mädchen'!F479)</f>
        <v/>
      </c>
      <c r="D469" s="122" t="str">
        <f>IF('Auswertung Mädchen'!G479="","",'Auswertung Mädchen'!G479)</f>
        <v/>
      </c>
      <c r="E469" s="122" t="str">
        <f>IF('Auswertung Mädchen'!AG479="","",'Auswertung Mädchen'!AG479)</f>
        <v/>
      </c>
      <c r="F469" s="122" t="str">
        <f>IF(E469="","",'Auswertung Mädchen'!$AM$10)</f>
        <v/>
      </c>
    </row>
    <row r="470" spans="1:6" x14ac:dyDescent="0.2">
      <c r="A470" s="122" t="str">
        <f>IF('Auswertung Mädchen'!E480="","",'Auswertung Mädchen'!E480)</f>
        <v/>
      </c>
      <c r="B470" s="122" t="str">
        <f>IF('Auswertung Mädchen'!D480="","",'Auswertung Mädchen'!D480)</f>
        <v/>
      </c>
      <c r="C470" s="122" t="str">
        <f>IF('Auswertung Mädchen'!F480="","",'Auswertung Mädchen'!F480)</f>
        <v/>
      </c>
      <c r="D470" s="122" t="str">
        <f>IF('Auswertung Mädchen'!G480="","",'Auswertung Mädchen'!G480)</f>
        <v/>
      </c>
      <c r="E470" s="122" t="str">
        <f>IF('Auswertung Mädchen'!AG480="","",'Auswertung Mädchen'!AG480)</f>
        <v/>
      </c>
      <c r="F470" s="122" t="str">
        <f>IF(E470="","",'Auswertung Mädchen'!$AM$10)</f>
        <v/>
      </c>
    </row>
    <row r="471" spans="1:6" x14ac:dyDescent="0.2">
      <c r="A471" s="122" t="str">
        <f>IF('Auswertung Mädchen'!E481="","",'Auswertung Mädchen'!E481)</f>
        <v/>
      </c>
      <c r="B471" s="122" t="str">
        <f>IF('Auswertung Mädchen'!D481="","",'Auswertung Mädchen'!D481)</f>
        <v/>
      </c>
      <c r="C471" s="122" t="str">
        <f>IF('Auswertung Mädchen'!F481="","",'Auswertung Mädchen'!F481)</f>
        <v/>
      </c>
      <c r="D471" s="122" t="str">
        <f>IF('Auswertung Mädchen'!G481="","",'Auswertung Mädchen'!G481)</f>
        <v/>
      </c>
      <c r="E471" s="122" t="str">
        <f>IF('Auswertung Mädchen'!AG481="","",'Auswertung Mädchen'!AG481)</f>
        <v/>
      </c>
      <c r="F471" s="122" t="str">
        <f>IF(E471="","",'Auswertung Mädchen'!$AM$10)</f>
        <v/>
      </c>
    </row>
    <row r="472" spans="1:6" x14ac:dyDescent="0.2">
      <c r="A472" s="122" t="str">
        <f>IF('Auswertung Mädchen'!E482="","",'Auswertung Mädchen'!E482)</f>
        <v/>
      </c>
      <c r="B472" s="122" t="str">
        <f>IF('Auswertung Mädchen'!D482="","",'Auswertung Mädchen'!D482)</f>
        <v/>
      </c>
      <c r="C472" s="122" t="str">
        <f>IF('Auswertung Mädchen'!F482="","",'Auswertung Mädchen'!F482)</f>
        <v/>
      </c>
      <c r="D472" s="122" t="str">
        <f>IF('Auswertung Mädchen'!G482="","",'Auswertung Mädchen'!G482)</f>
        <v/>
      </c>
      <c r="E472" s="122" t="str">
        <f>IF('Auswertung Mädchen'!AG482="","",'Auswertung Mädchen'!AG482)</f>
        <v/>
      </c>
      <c r="F472" s="122" t="str">
        <f>IF(E472="","",'Auswertung Mädchen'!$AM$10)</f>
        <v/>
      </c>
    </row>
    <row r="473" spans="1:6" x14ac:dyDescent="0.2">
      <c r="A473" s="122" t="str">
        <f>IF('Auswertung Mädchen'!E483="","",'Auswertung Mädchen'!E483)</f>
        <v/>
      </c>
      <c r="B473" s="122" t="str">
        <f>IF('Auswertung Mädchen'!D483="","",'Auswertung Mädchen'!D483)</f>
        <v/>
      </c>
      <c r="C473" s="122" t="str">
        <f>IF('Auswertung Mädchen'!F483="","",'Auswertung Mädchen'!F483)</f>
        <v/>
      </c>
      <c r="D473" s="122" t="str">
        <f>IF('Auswertung Mädchen'!G483="","",'Auswertung Mädchen'!G483)</f>
        <v/>
      </c>
      <c r="E473" s="122" t="str">
        <f>IF('Auswertung Mädchen'!AG483="","",'Auswertung Mädchen'!AG483)</f>
        <v/>
      </c>
      <c r="F473" s="122" t="str">
        <f>IF(E473="","",'Auswertung Mädchen'!$AM$10)</f>
        <v/>
      </c>
    </row>
    <row r="474" spans="1:6" x14ac:dyDescent="0.2">
      <c r="A474" s="122" t="str">
        <f>IF('Auswertung Mädchen'!E484="","",'Auswertung Mädchen'!E484)</f>
        <v/>
      </c>
      <c r="B474" s="122" t="str">
        <f>IF('Auswertung Mädchen'!D484="","",'Auswertung Mädchen'!D484)</f>
        <v/>
      </c>
      <c r="C474" s="122" t="str">
        <f>IF('Auswertung Mädchen'!F484="","",'Auswertung Mädchen'!F484)</f>
        <v/>
      </c>
      <c r="D474" s="122" t="str">
        <f>IF('Auswertung Mädchen'!G484="","",'Auswertung Mädchen'!G484)</f>
        <v/>
      </c>
      <c r="E474" s="122" t="str">
        <f>IF('Auswertung Mädchen'!AG484="","",'Auswertung Mädchen'!AG484)</f>
        <v/>
      </c>
      <c r="F474" s="122" t="str">
        <f>IF(E474="","",'Auswertung Mädchen'!$AM$10)</f>
        <v/>
      </c>
    </row>
    <row r="475" spans="1:6" x14ac:dyDescent="0.2">
      <c r="A475" s="122" t="str">
        <f>IF('Auswertung Mädchen'!E485="","",'Auswertung Mädchen'!E485)</f>
        <v/>
      </c>
      <c r="B475" s="122" t="str">
        <f>IF('Auswertung Mädchen'!D485="","",'Auswertung Mädchen'!D485)</f>
        <v/>
      </c>
      <c r="C475" s="122" t="str">
        <f>IF('Auswertung Mädchen'!F485="","",'Auswertung Mädchen'!F485)</f>
        <v/>
      </c>
      <c r="D475" s="122" t="str">
        <f>IF('Auswertung Mädchen'!G485="","",'Auswertung Mädchen'!G485)</f>
        <v/>
      </c>
      <c r="E475" s="122" t="str">
        <f>IF('Auswertung Mädchen'!AG485="","",'Auswertung Mädchen'!AG485)</f>
        <v/>
      </c>
      <c r="F475" s="122" t="str">
        <f>IF(E475="","",'Auswertung Mädchen'!$AM$10)</f>
        <v/>
      </c>
    </row>
    <row r="476" spans="1:6" x14ac:dyDescent="0.2">
      <c r="A476" s="122" t="str">
        <f>IF('Auswertung Mädchen'!E486="","",'Auswertung Mädchen'!E486)</f>
        <v/>
      </c>
      <c r="B476" s="122" t="str">
        <f>IF('Auswertung Mädchen'!D486="","",'Auswertung Mädchen'!D486)</f>
        <v/>
      </c>
      <c r="C476" s="122" t="str">
        <f>IF('Auswertung Mädchen'!F486="","",'Auswertung Mädchen'!F486)</f>
        <v/>
      </c>
      <c r="D476" s="122" t="str">
        <f>IF('Auswertung Mädchen'!G486="","",'Auswertung Mädchen'!G486)</f>
        <v/>
      </c>
      <c r="E476" s="122" t="str">
        <f>IF('Auswertung Mädchen'!AG486="","",'Auswertung Mädchen'!AG486)</f>
        <v/>
      </c>
      <c r="F476" s="122" t="str">
        <f>IF(E476="","",'Auswertung Mädchen'!$AM$10)</f>
        <v/>
      </c>
    </row>
    <row r="477" spans="1:6" x14ac:dyDescent="0.2">
      <c r="A477" s="122" t="str">
        <f>IF('Auswertung Mädchen'!E487="","",'Auswertung Mädchen'!E487)</f>
        <v/>
      </c>
      <c r="B477" s="122" t="str">
        <f>IF('Auswertung Mädchen'!D487="","",'Auswertung Mädchen'!D487)</f>
        <v/>
      </c>
      <c r="C477" s="122" t="str">
        <f>IF('Auswertung Mädchen'!F487="","",'Auswertung Mädchen'!F487)</f>
        <v/>
      </c>
      <c r="D477" s="122" t="str">
        <f>IF('Auswertung Mädchen'!G487="","",'Auswertung Mädchen'!G487)</f>
        <v/>
      </c>
      <c r="E477" s="122" t="str">
        <f>IF('Auswertung Mädchen'!AG487="","",'Auswertung Mädchen'!AG487)</f>
        <v/>
      </c>
      <c r="F477" s="122" t="str">
        <f>IF(E477="","",'Auswertung Mädchen'!$AM$10)</f>
        <v/>
      </c>
    </row>
    <row r="478" spans="1:6" x14ac:dyDescent="0.2">
      <c r="A478" s="122" t="str">
        <f>IF('Auswertung Mädchen'!E488="","",'Auswertung Mädchen'!E488)</f>
        <v/>
      </c>
      <c r="B478" s="122" t="str">
        <f>IF('Auswertung Mädchen'!D488="","",'Auswertung Mädchen'!D488)</f>
        <v/>
      </c>
      <c r="C478" s="122" t="str">
        <f>IF('Auswertung Mädchen'!F488="","",'Auswertung Mädchen'!F488)</f>
        <v/>
      </c>
      <c r="D478" s="122" t="str">
        <f>IF('Auswertung Mädchen'!G488="","",'Auswertung Mädchen'!G488)</f>
        <v/>
      </c>
      <c r="E478" s="122" t="str">
        <f>IF('Auswertung Mädchen'!AG488="","",'Auswertung Mädchen'!AG488)</f>
        <v/>
      </c>
      <c r="F478" s="122" t="str">
        <f>IF(E478="","",'Auswertung Mädchen'!$AM$10)</f>
        <v/>
      </c>
    </row>
    <row r="479" spans="1:6" x14ac:dyDescent="0.2">
      <c r="A479" s="122" t="str">
        <f>IF('Auswertung Mädchen'!E489="","",'Auswertung Mädchen'!E489)</f>
        <v/>
      </c>
      <c r="B479" s="122" t="str">
        <f>IF('Auswertung Mädchen'!D489="","",'Auswertung Mädchen'!D489)</f>
        <v/>
      </c>
      <c r="C479" s="122" t="str">
        <f>IF('Auswertung Mädchen'!F489="","",'Auswertung Mädchen'!F489)</f>
        <v/>
      </c>
      <c r="D479" s="122" t="str">
        <f>IF('Auswertung Mädchen'!G489="","",'Auswertung Mädchen'!G489)</f>
        <v/>
      </c>
      <c r="E479" s="122" t="str">
        <f>IF('Auswertung Mädchen'!AG489="","",'Auswertung Mädchen'!AG489)</f>
        <v/>
      </c>
      <c r="F479" s="122" t="str">
        <f>IF(E479="","",'Auswertung Mädchen'!$AM$10)</f>
        <v/>
      </c>
    </row>
    <row r="480" spans="1:6" x14ac:dyDescent="0.2">
      <c r="A480" s="122" t="str">
        <f>IF('Auswertung Mädchen'!E490="","",'Auswertung Mädchen'!E490)</f>
        <v/>
      </c>
      <c r="B480" s="122" t="str">
        <f>IF('Auswertung Mädchen'!D490="","",'Auswertung Mädchen'!D490)</f>
        <v/>
      </c>
      <c r="C480" s="122" t="str">
        <f>IF('Auswertung Mädchen'!F490="","",'Auswertung Mädchen'!F490)</f>
        <v/>
      </c>
      <c r="D480" s="122" t="str">
        <f>IF('Auswertung Mädchen'!G490="","",'Auswertung Mädchen'!G490)</f>
        <v/>
      </c>
      <c r="E480" s="122" t="str">
        <f>IF('Auswertung Mädchen'!AG490="","",'Auswertung Mädchen'!AG490)</f>
        <v/>
      </c>
      <c r="F480" s="122" t="str">
        <f>IF(E480="","",'Auswertung Mädchen'!$AM$10)</f>
        <v/>
      </c>
    </row>
    <row r="481" spans="1:6" x14ac:dyDescent="0.2">
      <c r="A481" s="122" t="str">
        <f>IF('Auswertung Mädchen'!E491="","",'Auswertung Mädchen'!E491)</f>
        <v/>
      </c>
      <c r="B481" s="122" t="str">
        <f>IF('Auswertung Mädchen'!D491="","",'Auswertung Mädchen'!D491)</f>
        <v/>
      </c>
      <c r="C481" s="122" t="str">
        <f>IF('Auswertung Mädchen'!F491="","",'Auswertung Mädchen'!F491)</f>
        <v/>
      </c>
      <c r="D481" s="122" t="str">
        <f>IF('Auswertung Mädchen'!G491="","",'Auswertung Mädchen'!G491)</f>
        <v/>
      </c>
      <c r="E481" s="122" t="str">
        <f>IF('Auswertung Mädchen'!AG491="","",'Auswertung Mädchen'!AG491)</f>
        <v/>
      </c>
      <c r="F481" s="122" t="str">
        <f>IF(E481="","",'Auswertung Mädchen'!$AM$10)</f>
        <v/>
      </c>
    </row>
    <row r="482" spans="1:6" x14ac:dyDescent="0.2">
      <c r="A482" s="122" t="str">
        <f>IF('Auswertung Mädchen'!E492="","",'Auswertung Mädchen'!E492)</f>
        <v/>
      </c>
      <c r="B482" s="122" t="str">
        <f>IF('Auswertung Mädchen'!D492="","",'Auswertung Mädchen'!D492)</f>
        <v/>
      </c>
      <c r="C482" s="122" t="str">
        <f>IF('Auswertung Mädchen'!F492="","",'Auswertung Mädchen'!F492)</f>
        <v/>
      </c>
      <c r="D482" s="122" t="str">
        <f>IF('Auswertung Mädchen'!G492="","",'Auswertung Mädchen'!G492)</f>
        <v/>
      </c>
      <c r="E482" s="122" t="str">
        <f>IF('Auswertung Mädchen'!AG492="","",'Auswertung Mädchen'!AG492)</f>
        <v/>
      </c>
      <c r="F482" s="122" t="str">
        <f>IF(E482="","",'Auswertung Mädchen'!$AM$10)</f>
        <v/>
      </c>
    </row>
    <row r="483" spans="1:6" x14ac:dyDescent="0.2">
      <c r="A483" s="122" t="str">
        <f>IF('Auswertung Mädchen'!E493="","",'Auswertung Mädchen'!E493)</f>
        <v/>
      </c>
      <c r="B483" s="122" t="str">
        <f>IF('Auswertung Mädchen'!D493="","",'Auswertung Mädchen'!D493)</f>
        <v/>
      </c>
      <c r="C483" s="122" t="str">
        <f>IF('Auswertung Mädchen'!F493="","",'Auswertung Mädchen'!F493)</f>
        <v/>
      </c>
      <c r="D483" s="122" t="str">
        <f>IF('Auswertung Mädchen'!G493="","",'Auswertung Mädchen'!G493)</f>
        <v/>
      </c>
      <c r="E483" s="122" t="str">
        <f>IF('Auswertung Mädchen'!AG493="","",'Auswertung Mädchen'!AG493)</f>
        <v/>
      </c>
      <c r="F483" s="122" t="str">
        <f>IF(E483="","",'Auswertung Mädchen'!$AM$10)</f>
        <v/>
      </c>
    </row>
    <row r="484" spans="1:6" x14ac:dyDescent="0.2">
      <c r="A484" s="122" t="str">
        <f>IF('Auswertung Mädchen'!E494="","",'Auswertung Mädchen'!E494)</f>
        <v/>
      </c>
      <c r="B484" s="122" t="str">
        <f>IF('Auswertung Mädchen'!D494="","",'Auswertung Mädchen'!D494)</f>
        <v/>
      </c>
      <c r="C484" s="122" t="str">
        <f>IF('Auswertung Mädchen'!F494="","",'Auswertung Mädchen'!F494)</f>
        <v/>
      </c>
      <c r="D484" s="122" t="str">
        <f>IF('Auswertung Mädchen'!G494="","",'Auswertung Mädchen'!G494)</f>
        <v/>
      </c>
      <c r="E484" s="122" t="str">
        <f>IF('Auswertung Mädchen'!AG494="","",'Auswertung Mädchen'!AG494)</f>
        <v/>
      </c>
      <c r="F484" s="122" t="str">
        <f>IF(E484="","",'Auswertung Mädchen'!$AM$10)</f>
        <v/>
      </c>
    </row>
    <row r="485" spans="1:6" x14ac:dyDescent="0.2">
      <c r="A485" s="122" t="str">
        <f>IF('Auswertung Mädchen'!E495="","",'Auswertung Mädchen'!E495)</f>
        <v/>
      </c>
      <c r="B485" s="122" t="str">
        <f>IF('Auswertung Mädchen'!D495="","",'Auswertung Mädchen'!D495)</f>
        <v/>
      </c>
      <c r="C485" s="122" t="str">
        <f>IF('Auswertung Mädchen'!F495="","",'Auswertung Mädchen'!F495)</f>
        <v/>
      </c>
      <c r="D485" s="122" t="str">
        <f>IF('Auswertung Mädchen'!G495="","",'Auswertung Mädchen'!G495)</f>
        <v/>
      </c>
      <c r="E485" s="122" t="str">
        <f>IF('Auswertung Mädchen'!AG495="","",'Auswertung Mädchen'!AG495)</f>
        <v/>
      </c>
      <c r="F485" s="122" t="str">
        <f>IF(E485="","",'Auswertung Mädchen'!$AM$10)</f>
        <v/>
      </c>
    </row>
    <row r="486" spans="1:6" x14ac:dyDescent="0.2">
      <c r="A486" s="122" t="str">
        <f>IF('Auswertung Mädchen'!E496="","",'Auswertung Mädchen'!E496)</f>
        <v/>
      </c>
      <c r="B486" s="122" t="str">
        <f>IF('Auswertung Mädchen'!D496="","",'Auswertung Mädchen'!D496)</f>
        <v/>
      </c>
      <c r="C486" s="122" t="str">
        <f>IF('Auswertung Mädchen'!F496="","",'Auswertung Mädchen'!F496)</f>
        <v/>
      </c>
      <c r="D486" s="122" t="str">
        <f>IF('Auswertung Mädchen'!G496="","",'Auswertung Mädchen'!G496)</f>
        <v/>
      </c>
      <c r="E486" s="122" t="str">
        <f>IF('Auswertung Mädchen'!AG496="","",'Auswertung Mädchen'!AG496)</f>
        <v/>
      </c>
      <c r="F486" s="122" t="str">
        <f>IF(E486="","",'Auswertung Mädchen'!$AM$10)</f>
        <v/>
      </c>
    </row>
    <row r="487" spans="1:6" x14ac:dyDescent="0.2">
      <c r="A487" s="122" t="str">
        <f>IF('Auswertung Mädchen'!E497="","",'Auswertung Mädchen'!E497)</f>
        <v/>
      </c>
      <c r="B487" s="122" t="str">
        <f>IF('Auswertung Mädchen'!D497="","",'Auswertung Mädchen'!D497)</f>
        <v/>
      </c>
      <c r="C487" s="122" t="str">
        <f>IF('Auswertung Mädchen'!F497="","",'Auswertung Mädchen'!F497)</f>
        <v/>
      </c>
      <c r="D487" s="122" t="str">
        <f>IF('Auswertung Mädchen'!G497="","",'Auswertung Mädchen'!G497)</f>
        <v/>
      </c>
      <c r="E487" s="122" t="str">
        <f>IF('Auswertung Mädchen'!AG497="","",'Auswertung Mädchen'!AG497)</f>
        <v/>
      </c>
      <c r="F487" s="122" t="str">
        <f>IF(E487="","",'Auswertung Mädchen'!$AM$10)</f>
        <v/>
      </c>
    </row>
    <row r="488" spans="1:6" x14ac:dyDescent="0.2">
      <c r="A488" s="122" t="str">
        <f>IF('Auswertung Mädchen'!E498="","",'Auswertung Mädchen'!E498)</f>
        <v/>
      </c>
      <c r="B488" s="122" t="str">
        <f>IF('Auswertung Mädchen'!D498="","",'Auswertung Mädchen'!D498)</f>
        <v/>
      </c>
      <c r="C488" s="122" t="str">
        <f>IF('Auswertung Mädchen'!F498="","",'Auswertung Mädchen'!F498)</f>
        <v/>
      </c>
      <c r="D488" s="122" t="str">
        <f>IF('Auswertung Mädchen'!G498="","",'Auswertung Mädchen'!G498)</f>
        <v/>
      </c>
      <c r="E488" s="122" t="str">
        <f>IF('Auswertung Mädchen'!AG498="","",'Auswertung Mädchen'!AG498)</f>
        <v/>
      </c>
      <c r="F488" s="122" t="str">
        <f>IF(E488="","",'Auswertung Mädchen'!$AM$10)</f>
        <v/>
      </c>
    </row>
    <row r="489" spans="1:6" x14ac:dyDescent="0.2">
      <c r="A489" s="122" t="str">
        <f>IF('Auswertung Mädchen'!E499="","",'Auswertung Mädchen'!E499)</f>
        <v/>
      </c>
      <c r="B489" s="122" t="str">
        <f>IF('Auswertung Mädchen'!D499="","",'Auswertung Mädchen'!D499)</f>
        <v/>
      </c>
      <c r="C489" s="122" t="str">
        <f>IF('Auswertung Mädchen'!F499="","",'Auswertung Mädchen'!F499)</f>
        <v/>
      </c>
      <c r="D489" s="122" t="str">
        <f>IF('Auswertung Mädchen'!G499="","",'Auswertung Mädchen'!G499)</f>
        <v/>
      </c>
      <c r="E489" s="122" t="str">
        <f>IF('Auswertung Mädchen'!AG499="","",'Auswertung Mädchen'!AG499)</f>
        <v/>
      </c>
      <c r="F489" s="122" t="str">
        <f>IF(E489="","",'Auswertung Mädchen'!$AM$10)</f>
        <v/>
      </c>
    </row>
    <row r="490" spans="1:6" x14ac:dyDescent="0.2">
      <c r="A490" s="122" t="str">
        <f>IF('Auswertung Mädchen'!E500="","",'Auswertung Mädchen'!E500)</f>
        <v/>
      </c>
      <c r="B490" s="122" t="str">
        <f>IF('Auswertung Mädchen'!D500="","",'Auswertung Mädchen'!D500)</f>
        <v/>
      </c>
      <c r="C490" s="122" t="str">
        <f>IF('Auswertung Mädchen'!F500="","",'Auswertung Mädchen'!F500)</f>
        <v/>
      </c>
      <c r="D490" s="122" t="str">
        <f>IF('Auswertung Mädchen'!G500="","",'Auswertung Mädchen'!G500)</f>
        <v/>
      </c>
      <c r="E490" s="122" t="str">
        <f>IF('Auswertung Mädchen'!AG500="","",'Auswertung Mädchen'!AG500)</f>
        <v/>
      </c>
      <c r="F490" s="122" t="str">
        <f>IF(E490="","",'Auswertung Mädchen'!$AM$10)</f>
        <v/>
      </c>
    </row>
    <row r="491" spans="1:6" x14ac:dyDescent="0.2">
      <c r="A491" s="122" t="str">
        <f>IF('Auswertung Mädchen'!E501="","",'Auswertung Mädchen'!E501)</f>
        <v/>
      </c>
      <c r="B491" s="122" t="str">
        <f>IF('Auswertung Mädchen'!D501="","",'Auswertung Mädchen'!D501)</f>
        <v/>
      </c>
      <c r="C491" s="122" t="str">
        <f>IF('Auswertung Mädchen'!F501="","",'Auswertung Mädchen'!F501)</f>
        <v/>
      </c>
      <c r="D491" s="122" t="str">
        <f>IF('Auswertung Mädchen'!G501="","",'Auswertung Mädchen'!G501)</f>
        <v/>
      </c>
      <c r="E491" s="122" t="str">
        <f>IF('Auswertung Mädchen'!AG501="","",'Auswertung Mädchen'!AG501)</f>
        <v/>
      </c>
      <c r="F491" s="122" t="str">
        <f>IF(E491="","",'Auswertung Mädchen'!$AM$10)</f>
        <v/>
      </c>
    </row>
    <row r="492" spans="1:6" x14ac:dyDescent="0.2">
      <c r="A492" s="122" t="str">
        <f>IF('Auswertung Mädchen'!E502="","",'Auswertung Mädchen'!E502)</f>
        <v/>
      </c>
      <c r="B492" s="122" t="str">
        <f>IF('Auswertung Mädchen'!D502="","",'Auswertung Mädchen'!D502)</f>
        <v/>
      </c>
      <c r="C492" s="122" t="str">
        <f>IF('Auswertung Mädchen'!F502="","",'Auswertung Mädchen'!F502)</f>
        <v/>
      </c>
      <c r="D492" s="122" t="str">
        <f>IF('Auswertung Mädchen'!G502="","",'Auswertung Mädchen'!G502)</f>
        <v/>
      </c>
      <c r="E492" s="122" t="str">
        <f>IF('Auswertung Mädchen'!AG502="","",'Auswertung Mädchen'!AG502)</f>
        <v/>
      </c>
      <c r="F492" s="122" t="str">
        <f>IF(E492="","",'Auswertung Mädchen'!$AM$10)</f>
        <v/>
      </c>
    </row>
    <row r="493" spans="1:6" x14ac:dyDescent="0.2">
      <c r="A493" s="122" t="str">
        <f>IF('Auswertung Mädchen'!E503="","",'Auswertung Mädchen'!E503)</f>
        <v/>
      </c>
      <c r="B493" s="122" t="str">
        <f>IF('Auswertung Mädchen'!D503="","",'Auswertung Mädchen'!D503)</f>
        <v/>
      </c>
      <c r="C493" s="122" t="str">
        <f>IF('Auswertung Mädchen'!F503="","",'Auswertung Mädchen'!F503)</f>
        <v/>
      </c>
      <c r="D493" s="122" t="str">
        <f>IF('Auswertung Mädchen'!G503="","",'Auswertung Mädchen'!G503)</f>
        <v/>
      </c>
      <c r="E493" s="122" t="str">
        <f>IF('Auswertung Mädchen'!AG503="","",'Auswertung Mädchen'!AG503)</f>
        <v/>
      </c>
      <c r="F493" s="122" t="str">
        <f>IF(E493="","",'Auswertung Mädchen'!$AM$10)</f>
        <v/>
      </c>
    </row>
    <row r="494" spans="1:6" x14ac:dyDescent="0.2">
      <c r="A494" s="122" t="str">
        <f>IF('Auswertung Mädchen'!E504="","",'Auswertung Mädchen'!E504)</f>
        <v/>
      </c>
      <c r="B494" s="122" t="str">
        <f>IF('Auswertung Mädchen'!D504="","",'Auswertung Mädchen'!D504)</f>
        <v/>
      </c>
      <c r="C494" s="122" t="str">
        <f>IF('Auswertung Mädchen'!F504="","",'Auswertung Mädchen'!F504)</f>
        <v/>
      </c>
      <c r="D494" s="122" t="str">
        <f>IF('Auswertung Mädchen'!G504="","",'Auswertung Mädchen'!G504)</f>
        <v/>
      </c>
      <c r="E494" s="122" t="str">
        <f>IF('Auswertung Mädchen'!AG504="","",'Auswertung Mädchen'!AG504)</f>
        <v/>
      </c>
      <c r="F494" s="122" t="str">
        <f>IF(E494="","",'Auswertung Mädchen'!$AM$10)</f>
        <v/>
      </c>
    </row>
    <row r="495" spans="1:6" x14ac:dyDescent="0.2">
      <c r="A495" s="122" t="str">
        <f>IF('Auswertung Mädchen'!E505="","",'Auswertung Mädchen'!E505)</f>
        <v/>
      </c>
      <c r="B495" s="122" t="str">
        <f>IF('Auswertung Mädchen'!D505="","",'Auswertung Mädchen'!D505)</f>
        <v/>
      </c>
      <c r="C495" s="122" t="str">
        <f>IF('Auswertung Mädchen'!F505="","",'Auswertung Mädchen'!F505)</f>
        <v/>
      </c>
      <c r="D495" s="122" t="str">
        <f>IF('Auswertung Mädchen'!G505="","",'Auswertung Mädchen'!G505)</f>
        <v/>
      </c>
      <c r="E495" s="122" t="str">
        <f>IF('Auswertung Mädchen'!AG505="","",'Auswertung Mädchen'!AG505)</f>
        <v/>
      </c>
      <c r="F495" s="122" t="str">
        <f>IF(E495="","",'Auswertung Mädchen'!$AM$10)</f>
        <v/>
      </c>
    </row>
    <row r="496" spans="1:6" x14ac:dyDescent="0.2">
      <c r="A496" s="122" t="str">
        <f>IF('Auswertung Mädchen'!E506="","",'Auswertung Mädchen'!E506)</f>
        <v/>
      </c>
      <c r="B496" s="122" t="str">
        <f>IF('Auswertung Mädchen'!D506="","",'Auswertung Mädchen'!D506)</f>
        <v/>
      </c>
      <c r="C496" s="122" t="str">
        <f>IF('Auswertung Mädchen'!F506="","",'Auswertung Mädchen'!F506)</f>
        <v/>
      </c>
      <c r="D496" s="122" t="str">
        <f>IF('Auswertung Mädchen'!G506="","",'Auswertung Mädchen'!G506)</f>
        <v/>
      </c>
      <c r="E496" s="122" t="str">
        <f>IF('Auswertung Mädchen'!AG506="","",'Auswertung Mädchen'!AG506)</f>
        <v/>
      </c>
      <c r="F496" s="122" t="str">
        <f>IF(E496="","",'Auswertung Mädchen'!$AM$10)</f>
        <v/>
      </c>
    </row>
    <row r="497" spans="1:6" x14ac:dyDescent="0.2">
      <c r="A497" s="122" t="str">
        <f>IF('Auswertung Mädchen'!E507="","",'Auswertung Mädchen'!E507)</f>
        <v/>
      </c>
      <c r="B497" s="122" t="str">
        <f>IF('Auswertung Mädchen'!D507="","",'Auswertung Mädchen'!D507)</f>
        <v/>
      </c>
      <c r="C497" s="122" t="str">
        <f>IF('Auswertung Mädchen'!F507="","",'Auswertung Mädchen'!F507)</f>
        <v/>
      </c>
      <c r="D497" s="122" t="str">
        <f>IF('Auswertung Mädchen'!G507="","",'Auswertung Mädchen'!G507)</f>
        <v/>
      </c>
      <c r="E497" s="122" t="str">
        <f>IF('Auswertung Mädchen'!AG507="","",'Auswertung Mädchen'!AG507)</f>
        <v/>
      </c>
      <c r="F497" s="122" t="str">
        <f>IF(E497="","",'Auswertung Mädchen'!$AM$10)</f>
        <v/>
      </c>
    </row>
    <row r="498" spans="1:6" x14ac:dyDescent="0.2">
      <c r="A498" s="122" t="str">
        <f>IF('Auswertung Mädchen'!E508="","",'Auswertung Mädchen'!E508)</f>
        <v/>
      </c>
      <c r="B498" s="122" t="str">
        <f>IF('Auswertung Mädchen'!D508="","",'Auswertung Mädchen'!D508)</f>
        <v/>
      </c>
      <c r="C498" s="122" t="str">
        <f>IF('Auswertung Mädchen'!F508="","",'Auswertung Mädchen'!F508)</f>
        <v/>
      </c>
      <c r="D498" s="122" t="str">
        <f>IF('Auswertung Mädchen'!G508="","",'Auswertung Mädchen'!G508)</f>
        <v/>
      </c>
      <c r="E498" s="122" t="str">
        <f>IF('Auswertung Mädchen'!AG508="","",'Auswertung Mädchen'!AG508)</f>
        <v/>
      </c>
      <c r="F498" s="122" t="str">
        <f>IF(E498="","",'Auswertung Mädchen'!$AM$10)</f>
        <v/>
      </c>
    </row>
    <row r="499" spans="1:6" x14ac:dyDescent="0.2">
      <c r="A499" s="122" t="str">
        <f>IF('Auswertung Mädchen'!E509="","",'Auswertung Mädchen'!E509)</f>
        <v/>
      </c>
      <c r="B499" s="122" t="str">
        <f>IF('Auswertung Mädchen'!D509="","",'Auswertung Mädchen'!D509)</f>
        <v/>
      </c>
      <c r="C499" s="122" t="str">
        <f>IF('Auswertung Mädchen'!F509="","",'Auswertung Mädchen'!F509)</f>
        <v/>
      </c>
      <c r="D499" s="122" t="str">
        <f>IF('Auswertung Mädchen'!G509="","",'Auswertung Mädchen'!G509)</f>
        <v/>
      </c>
      <c r="E499" s="122" t="str">
        <f>IF('Auswertung Mädchen'!AG509="","",'Auswertung Mädchen'!AG509)</f>
        <v/>
      </c>
      <c r="F499" s="122" t="str">
        <f>IF(E499="","",'Auswertung Mädchen'!$AM$10)</f>
        <v/>
      </c>
    </row>
    <row r="500" spans="1:6" x14ac:dyDescent="0.2">
      <c r="A500" s="122" t="str">
        <f>IF('Auswertung Mädchen'!E510="","",'Auswertung Mädchen'!E510)</f>
        <v/>
      </c>
      <c r="B500" s="122" t="str">
        <f>IF('Auswertung Mädchen'!D510="","",'Auswertung Mädchen'!D510)</f>
        <v/>
      </c>
      <c r="C500" s="122" t="str">
        <f>IF('Auswertung Mädchen'!F510="","",'Auswertung Mädchen'!F510)</f>
        <v/>
      </c>
      <c r="D500" s="122" t="str">
        <f>IF('Auswertung Mädchen'!G510="","",'Auswertung Mädchen'!G510)</f>
        <v/>
      </c>
      <c r="E500" s="122" t="str">
        <f>IF('Auswertung Mädchen'!AG510="","",'Auswertung Mädchen'!AG510)</f>
        <v/>
      </c>
      <c r="F500" s="122" t="str">
        <f>IF(E500="","",'Auswertung Mädchen'!$AM$10)</f>
        <v/>
      </c>
    </row>
    <row r="501" spans="1:6" x14ac:dyDescent="0.2">
      <c r="A501" s="122" t="str">
        <f>IF('Auswertung Mädchen'!E511="","",'Auswertung Mädchen'!E511)</f>
        <v/>
      </c>
      <c r="B501" s="122" t="str">
        <f>IF('Auswertung Mädchen'!D511="","",'Auswertung Mädchen'!D511)</f>
        <v/>
      </c>
      <c r="C501" s="122" t="str">
        <f>IF('Auswertung Mädchen'!F511="","",'Auswertung Mädchen'!F511)</f>
        <v/>
      </c>
      <c r="D501" s="122" t="str">
        <f>IF('Auswertung Mädchen'!G511="","",'Auswertung Mädchen'!G511)</f>
        <v/>
      </c>
      <c r="E501" s="122" t="str">
        <f>IF('Auswertung Mädchen'!AG511="","",'Auswertung Mädchen'!AG511)</f>
        <v/>
      </c>
      <c r="F501" s="122" t="str">
        <f>IF(E501="","",'Auswertung Mädchen'!$AM$10)</f>
        <v/>
      </c>
    </row>
    <row r="502" spans="1:6" x14ac:dyDescent="0.2">
      <c r="A502" s="122" t="str">
        <f>IF('Auswertung Mädchen'!E512="","",'Auswertung Mädchen'!E512)</f>
        <v/>
      </c>
      <c r="B502" s="122" t="str">
        <f>IF('Auswertung Mädchen'!D512="","",'Auswertung Mädchen'!D512)</f>
        <v/>
      </c>
      <c r="C502" s="122" t="str">
        <f>IF('Auswertung Mädchen'!F512="","",'Auswertung Mädchen'!F512)</f>
        <v/>
      </c>
      <c r="D502" s="122" t="str">
        <f>IF('Auswertung Mädchen'!G512="","",'Auswertung Mädchen'!G512)</f>
        <v/>
      </c>
      <c r="E502" s="122" t="str">
        <f>IF('Auswertung Mädchen'!AG512="","",'Auswertung Mädchen'!AG512)</f>
        <v/>
      </c>
      <c r="F502" s="122" t="str">
        <f>IF(E502="","",'Auswertung Mädchen'!$AM$10)</f>
        <v/>
      </c>
    </row>
    <row r="503" spans="1:6" x14ac:dyDescent="0.2">
      <c r="A503" s="122" t="str">
        <f>IF('Auswertung Mädchen'!E513="","",'Auswertung Mädchen'!E513)</f>
        <v/>
      </c>
      <c r="B503" s="122" t="str">
        <f>IF('Auswertung Mädchen'!D513="","",'Auswertung Mädchen'!D513)</f>
        <v/>
      </c>
      <c r="C503" s="122" t="str">
        <f>IF('Auswertung Mädchen'!F513="","",'Auswertung Mädchen'!F513)</f>
        <v/>
      </c>
      <c r="D503" s="122" t="str">
        <f>IF('Auswertung Mädchen'!G513="","",'Auswertung Mädchen'!G513)</f>
        <v/>
      </c>
      <c r="E503" s="122" t="str">
        <f>IF('Auswertung Mädchen'!AG513="","",'Auswertung Mädchen'!AG513)</f>
        <v/>
      </c>
      <c r="F503" s="122" t="str">
        <f>IF(E503="","",'Auswertung Mädchen'!$AM$10)</f>
        <v/>
      </c>
    </row>
    <row r="504" spans="1:6" x14ac:dyDescent="0.2">
      <c r="A504" s="122" t="str">
        <f>IF('Auswertung Mädchen'!E514="","",'Auswertung Mädchen'!E514)</f>
        <v/>
      </c>
      <c r="B504" s="122" t="str">
        <f>IF('Auswertung Mädchen'!D514="","",'Auswertung Mädchen'!D514)</f>
        <v/>
      </c>
      <c r="C504" s="122" t="str">
        <f>IF('Auswertung Mädchen'!F514="","",'Auswertung Mädchen'!F514)</f>
        <v/>
      </c>
      <c r="D504" s="122" t="str">
        <f>IF('Auswertung Mädchen'!G514="","",'Auswertung Mädchen'!G514)</f>
        <v/>
      </c>
      <c r="E504" s="122" t="str">
        <f>IF('Auswertung Mädchen'!AG514="","",'Auswertung Mädchen'!AG514)</f>
        <v/>
      </c>
      <c r="F504" s="122" t="str">
        <f>IF(E504="","",'Auswertung Mädchen'!$AM$10)</f>
        <v/>
      </c>
    </row>
    <row r="505" spans="1:6" x14ac:dyDescent="0.2">
      <c r="A505" s="122" t="str">
        <f>IF('Auswertung Mädchen'!E515="","",'Auswertung Mädchen'!E515)</f>
        <v/>
      </c>
      <c r="B505" s="122" t="str">
        <f>IF('Auswertung Mädchen'!D515="","",'Auswertung Mädchen'!D515)</f>
        <v/>
      </c>
      <c r="C505" s="122" t="str">
        <f>IF('Auswertung Mädchen'!F515="","",'Auswertung Mädchen'!F515)</f>
        <v/>
      </c>
      <c r="D505" s="122" t="str">
        <f>IF('Auswertung Mädchen'!G515="","",'Auswertung Mädchen'!G515)</f>
        <v/>
      </c>
      <c r="E505" s="122" t="str">
        <f>IF('Auswertung Mädchen'!AG515="","",'Auswertung Mädchen'!AG515)</f>
        <v/>
      </c>
      <c r="F505" s="122" t="str">
        <f>IF(E505="","",'Auswertung Mädchen'!$AM$10)</f>
        <v/>
      </c>
    </row>
    <row r="506" spans="1:6" x14ac:dyDescent="0.2">
      <c r="A506" s="122" t="str">
        <f>IF('Auswertung Mädchen'!E516="","",'Auswertung Mädchen'!E516)</f>
        <v/>
      </c>
      <c r="B506" s="122" t="str">
        <f>IF('Auswertung Mädchen'!D516="","",'Auswertung Mädchen'!D516)</f>
        <v/>
      </c>
      <c r="C506" s="122" t="str">
        <f>IF('Auswertung Mädchen'!F516="","",'Auswertung Mädchen'!F516)</f>
        <v/>
      </c>
      <c r="D506" s="122" t="str">
        <f>IF('Auswertung Mädchen'!G516="","",'Auswertung Mädchen'!G516)</f>
        <v/>
      </c>
      <c r="E506" s="122" t="str">
        <f>IF('Auswertung Mädchen'!AG516="","",'Auswertung Mädchen'!AG516)</f>
        <v/>
      </c>
      <c r="F506" s="122" t="str">
        <f>IF(E506="","",'Auswertung Mädchen'!$AM$10)</f>
        <v/>
      </c>
    </row>
    <row r="507" spans="1:6" x14ac:dyDescent="0.2">
      <c r="A507" s="122" t="str">
        <f>IF('Auswertung Mädchen'!E517="","",'Auswertung Mädchen'!E517)</f>
        <v/>
      </c>
      <c r="B507" s="122" t="str">
        <f>IF('Auswertung Mädchen'!D517="","",'Auswertung Mädchen'!D517)</f>
        <v/>
      </c>
      <c r="C507" s="122" t="str">
        <f>IF('Auswertung Mädchen'!F517="","",'Auswertung Mädchen'!F517)</f>
        <v/>
      </c>
      <c r="D507" s="122" t="str">
        <f>IF('Auswertung Mädchen'!G517="","",'Auswertung Mädchen'!G517)</f>
        <v/>
      </c>
      <c r="E507" s="122" t="str">
        <f>IF('Auswertung Mädchen'!AG517="","",'Auswertung Mädchen'!AG517)</f>
        <v/>
      </c>
      <c r="F507" s="122" t="str">
        <f>IF(E507="","",'Auswertung Mädchen'!$AM$10)</f>
        <v/>
      </c>
    </row>
    <row r="508" spans="1:6" x14ac:dyDescent="0.2">
      <c r="A508" s="122" t="str">
        <f>IF('Auswertung Mädchen'!E518="","",'Auswertung Mädchen'!E518)</f>
        <v/>
      </c>
      <c r="B508" s="122" t="str">
        <f>IF('Auswertung Mädchen'!D518="","",'Auswertung Mädchen'!D518)</f>
        <v/>
      </c>
      <c r="C508" s="122" t="str">
        <f>IF('Auswertung Mädchen'!F518="","",'Auswertung Mädchen'!F518)</f>
        <v/>
      </c>
      <c r="D508" s="122" t="str">
        <f>IF('Auswertung Mädchen'!G518="","",'Auswertung Mädchen'!G518)</f>
        <v/>
      </c>
      <c r="E508" s="122" t="str">
        <f>IF('Auswertung Mädchen'!AG518="","",'Auswertung Mädchen'!AG518)</f>
        <v/>
      </c>
      <c r="F508" s="122" t="str">
        <f>IF(E508="","",'Auswertung Mädchen'!$AM$10)</f>
        <v/>
      </c>
    </row>
    <row r="509" spans="1:6" x14ac:dyDescent="0.2">
      <c r="A509" s="122" t="str">
        <f>IF('Auswertung Mädchen'!E519="","",'Auswertung Mädchen'!E519)</f>
        <v/>
      </c>
      <c r="B509" s="122" t="str">
        <f>IF('Auswertung Mädchen'!D519="","",'Auswertung Mädchen'!D519)</f>
        <v/>
      </c>
      <c r="C509" s="122" t="str">
        <f>IF('Auswertung Mädchen'!F519="","",'Auswertung Mädchen'!F519)</f>
        <v/>
      </c>
      <c r="D509" s="122" t="str">
        <f>IF('Auswertung Mädchen'!G519="","",'Auswertung Mädchen'!G519)</f>
        <v/>
      </c>
      <c r="E509" s="122" t="str">
        <f>IF('Auswertung Mädchen'!AG519="","",'Auswertung Mädchen'!AG519)</f>
        <v/>
      </c>
      <c r="F509" s="122" t="str">
        <f>IF(E509="","",'Auswertung Mädchen'!$AM$10)</f>
        <v/>
      </c>
    </row>
    <row r="510" spans="1:6" x14ac:dyDescent="0.2">
      <c r="A510" s="122" t="str">
        <f>IF('Auswertung Mädchen'!E520="","",'Auswertung Mädchen'!E520)</f>
        <v/>
      </c>
      <c r="B510" s="122" t="str">
        <f>IF('Auswertung Mädchen'!D520="","",'Auswertung Mädchen'!D520)</f>
        <v/>
      </c>
      <c r="C510" s="122" t="str">
        <f>IF('Auswertung Mädchen'!F520="","",'Auswertung Mädchen'!F520)</f>
        <v/>
      </c>
      <c r="D510" s="122" t="str">
        <f>IF('Auswertung Mädchen'!G520="","",'Auswertung Mädchen'!G520)</f>
        <v/>
      </c>
      <c r="E510" s="122" t="str">
        <f>IF('Auswertung Mädchen'!AG520="","",'Auswertung Mädchen'!AG520)</f>
        <v/>
      </c>
      <c r="F510" s="122" t="str">
        <f>IF(E510="","",'Auswertung Mädchen'!$AM$10)</f>
        <v/>
      </c>
    </row>
    <row r="511" spans="1:6" x14ac:dyDescent="0.2">
      <c r="A511" s="122" t="str">
        <f>IF('Auswertung Mädchen'!E521="","",'Auswertung Mädchen'!E521)</f>
        <v/>
      </c>
      <c r="B511" s="122" t="str">
        <f>IF('Auswertung Mädchen'!D521="","",'Auswertung Mädchen'!D521)</f>
        <v/>
      </c>
      <c r="C511" s="122" t="str">
        <f>IF('Auswertung Mädchen'!F521="","",'Auswertung Mädchen'!F521)</f>
        <v/>
      </c>
      <c r="D511" s="122" t="str">
        <f>IF('Auswertung Mädchen'!G521="","",'Auswertung Mädchen'!G521)</f>
        <v/>
      </c>
      <c r="E511" s="122" t="str">
        <f>IF('Auswertung Mädchen'!AG521="","",'Auswertung Mädchen'!AG521)</f>
        <v/>
      </c>
      <c r="F511" s="122" t="str">
        <f>IF(E511="","",'Auswertung Mädchen'!$AM$10)</f>
        <v/>
      </c>
    </row>
    <row r="512" spans="1:6" x14ac:dyDescent="0.2">
      <c r="A512" s="122" t="str">
        <f>IF('Auswertung Mädchen'!E522="","",'Auswertung Mädchen'!E522)</f>
        <v/>
      </c>
      <c r="B512" s="122" t="str">
        <f>IF('Auswertung Mädchen'!D522="","",'Auswertung Mädchen'!D522)</f>
        <v/>
      </c>
      <c r="C512" s="122" t="str">
        <f>IF('Auswertung Mädchen'!F522="","",'Auswertung Mädchen'!F522)</f>
        <v/>
      </c>
      <c r="D512" s="122" t="str">
        <f>IF('Auswertung Mädchen'!G522="","",'Auswertung Mädchen'!G522)</f>
        <v/>
      </c>
      <c r="E512" s="122" t="str">
        <f>IF('Auswertung Mädchen'!AG522="","",'Auswertung Mädchen'!AG522)</f>
        <v/>
      </c>
      <c r="F512" s="122" t="str">
        <f>IF(E512="","",'Auswertung Mädchen'!$AM$10)</f>
        <v/>
      </c>
    </row>
    <row r="513" spans="1:6" x14ac:dyDescent="0.2">
      <c r="A513" s="122" t="str">
        <f>IF('Auswertung Mädchen'!E523="","",'Auswertung Mädchen'!E523)</f>
        <v/>
      </c>
      <c r="B513" s="122" t="str">
        <f>IF('Auswertung Mädchen'!D523="","",'Auswertung Mädchen'!D523)</f>
        <v/>
      </c>
      <c r="C513" s="122" t="str">
        <f>IF('Auswertung Mädchen'!F523="","",'Auswertung Mädchen'!F523)</f>
        <v/>
      </c>
      <c r="D513" s="122" t="str">
        <f>IF('Auswertung Mädchen'!G523="","",'Auswertung Mädchen'!G523)</f>
        <v/>
      </c>
      <c r="E513" s="122" t="str">
        <f>IF('Auswertung Mädchen'!AG523="","",'Auswertung Mädchen'!AG523)</f>
        <v/>
      </c>
      <c r="F513" s="122" t="str">
        <f>IF(E513="","",'Auswertung Mädchen'!$AM$10)</f>
        <v/>
      </c>
    </row>
    <row r="514" spans="1:6" x14ac:dyDescent="0.2">
      <c r="A514" s="122" t="str">
        <f>IF('Auswertung Mädchen'!E524="","",'Auswertung Mädchen'!E524)</f>
        <v/>
      </c>
      <c r="B514" s="122" t="str">
        <f>IF('Auswertung Mädchen'!D524="","",'Auswertung Mädchen'!D524)</f>
        <v/>
      </c>
      <c r="C514" s="122" t="str">
        <f>IF('Auswertung Mädchen'!F524="","",'Auswertung Mädchen'!F524)</f>
        <v/>
      </c>
      <c r="D514" s="122" t="str">
        <f>IF('Auswertung Mädchen'!G524="","",'Auswertung Mädchen'!G524)</f>
        <v/>
      </c>
      <c r="E514" s="122" t="str">
        <f>IF('Auswertung Mädchen'!AG524="","",'Auswertung Mädchen'!AG524)</f>
        <v/>
      </c>
      <c r="F514" s="122" t="str">
        <f>IF(E514="","",'Auswertung Mädchen'!$AM$10)</f>
        <v/>
      </c>
    </row>
    <row r="515" spans="1:6" x14ac:dyDescent="0.2">
      <c r="A515" s="122" t="str">
        <f>IF('Auswertung Mädchen'!E525="","",'Auswertung Mädchen'!E525)</f>
        <v/>
      </c>
      <c r="B515" s="122" t="str">
        <f>IF('Auswertung Mädchen'!D525="","",'Auswertung Mädchen'!D525)</f>
        <v/>
      </c>
      <c r="C515" s="122" t="str">
        <f>IF('Auswertung Mädchen'!F525="","",'Auswertung Mädchen'!F525)</f>
        <v/>
      </c>
      <c r="D515" s="122" t="str">
        <f>IF('Auswertung Mädchen'!G525="","",'Auswertung Mädchen'!G525)</f>
        <v/>
      </c>
      <c r="E515" s="122" t="str">
        <f>IF('Auswertung Mädchen'!AG525="","",'Auswertung Mädchen'!AG525)</f>
        <v/>
      </c>
      <c r="F515" s="122" t="str">
        <f>IF(E515="","",'Auswertung Mädchen'!$AM$10)</f>
        <v/>
      </c>
    </row>
    <row r="516" spans="1:6" x14ac:dyDescent="0.2">
      <c r="A516" s="122" t="str">
        <f>IF('Auswertung Mädchen'!E526="","",'Auswertung Mädchen'!E526)</f>
        <v/>
      </c>
      <c r="B516" s="122" t="str">
        <f>IF('Auswertung Mädchen'!D526="","",'Auswertung Mädchen'!D526)</f>
        <v/>
      </c>
      <c r="C516" s="122" t="str">
        <f>IF('Auswertung Mädchen'!F526="","",'Auswertung Mädchen'!F526)</f>
        <v/>
      </c>
      <c r="D516" s="122" t="str">
        <f>IF('Auswertung Mädchen'!G526="","",'Auswertung Mädchen'!G526)</f>
        <v/>
      </c>
      <c r="E516" s="122" t="str">
        <f>IF('Auswertung Mädchen'!AG526="","",'Auswertung Mädchen'!AG526)</f>
        <v/>
      </c>
      <c r="F516" s="122" t="str">
        <f>IF(E516="","",'Auswertung Mädchen'!$AM$10)</f>
        <v/>
      </c>
    </row>
    <row r="517" spans="1:6" x14ac:dyDescent="0.2">
      <c r="A517" s="122" t="str">
        <f>IF('Auswertung Mädchen'!E527="","",'Auswertung Mädchen'!E527)</f>
        <v/>
      </c>
      <c r="B517" s="122" t="str">
        <f>IF('Auswertung Mädchen'!D527="","",'Auswertung Mädchen'!D527)</f>
        <v/>
      </c>
      <c r="C517" s="122" t="str">
        <f>IF('Auswertung Mädchen'!F527="","",'Auswertung Mädchen'!F527)</f>
        <v/>
      </c>
      <c r="D517" s="122" t="str">
        <f>IF('Auswertung Mädchen'!G527="","",'Auswertung Mädchen'!G527)</f>
        <v/>
      </c>
      <c r="E517" s="122" t="str">
        <f>IF('Auswertung Mädchen'!AG527="","",'Auswertung Mädchen'!AG527)</f>
        <v/>
      </c>
      <c r="F517" s="122" t="str">
        <f>IF(E517="","",'Auswertung Mädchen'!$AM$10)</f>
        <v/>
      </c>
    </row>
    <row r="518" spans="1:6" x14ac:dyDescent="0.2">
      <c r="A518" s="122" t="str">
        <f>IF('Auswertung Mädchen'!E528="","",'Auswertung Mädchen'!E528)</f>
        <v/>
      </c>
      <c r="B518" s="122" t="str">
        <f>IF('Auswertung Mädchen'!D528="","",'Auswertung Mädchen'!D528)</f>
        <v/>
      </c>
      <c r="C518" s="122" t="str">
        <f>IF('Auswertung Mädchen'!F528="","",'Auswertung Mädchen'!F528)</f>
        <v/>
      </c>
      <c r="D518" s="122" t="str">
        <f>IF('Auswertung Mädchen'!G528="","",'Auswertung Mädchen'!G528)</f>
        <v/>
      </c>
      <c r="E518" s="122" t="str">
        <f>IF('Auswertung Mädchen'!AG528="","",'Auswertung Mädchen'!AG528)</f>
        <v/>
      </c>
      <c r="F518" s="122" t="str">
        <f>IF(E518="","",'Auswertung Mädchen'!$AM$10)</f>
        <v/>
      </c>
    </row>
    <row r="519" spans="1:6" x14ac:dyDescent="0.2">
      <c r="A519" s="122" t="str">
        <f>IF('Auswertung Mädchen'!E529="","",'Auswertung Mädchen'!E529)</f>
        <v/>
      </c>
      <c r="B519" s="122" t="str">
        <f>IF('Auswertung Mädchen'!D529="","",'Auswertung Mädchen'!D529)</f>
        <v/>
      </c>
      <c r="C519" s="122" t="str">
        <f>IF('Auswertung Mädchen'!F529="","",'Auswertung Mädchen'!F529)</f>
        <v/>
      </c>
      <c r="D519" s="122" t="str">
        <f>IF('Auswertung Mädchen'!G529="","",'Auswertung Mädchen'!G529)</f>
        <v/>
      </c>
      <c r="E519" s="122" t="str">
        <f>IF('Auswertung Mädchen'!AG529="","",'Auswertung Mädchen'!AG529)</f>
        <v/>
      </c>
      <c r="F519" s="122" t="str">
        <f>IF(E519="","",'Auswertung Mädchen'!$AM$10)</f>
        <v/>
      </c>
    </row>
    <row r="520" spans="1:6" x14ac:dyDescent="0.2">
      <c r="A520" s="122" t="str">
        <f>IF('Auswertung Mädchen'!E530="","",'Auswertung Mädchen'!E530)</f>
        <v/>
      </c>
      <c r="B520" s="122" t="str">
        <f>IF('Auswertung Mädchen'!D530="","",'Auswertung Mädchen'!D530)</f>
        <v/>
      </c>
      <c r="C520" s="122" t="str">
        <f>IF('Auswertung Mädchen'!F530="","",'Auswertung Mädchen'!F530)</f>
        <v/>
      </c>
      <c r="D520" s="122" t="str">
        <f>IF('Auswertung Mädchen'!G530="","",'Auswertung Mädchen'!G530)</f>
        <v/>
      </c>
      <c r="E520" s="122" t="str">
        <f>IF('Auswertung Mädchen'!AG530="","",'Auswertung Mädchen'!AG530)</f>
        <v/>
      </c>
      <c r="F520" s="122" t="str">
        <f>IF(E520="","",'Auswertung Mädchen'!$AM$10)</f>
        <v/>
      </c>
    </row>
    <row r="521" spans="1:6" x14ac:dyDescent="0.2">
      <c r="A521" s="122" t="str">
        <f>IF('Auswertung Mädchen'!E531="","",'Auswertung Mädchen'!E531)</f>
        <v/>
      </c>
      <c r="B521" s="122" t="str">
        <f>IF('Auswertung Mädchen'!D531="","",'Auswertung Mädchen'!D531)</f>
        <v/>
      </c>
      <c r="C521" s="122" t="str">
        <f>IF('Auswertung Mädchen'!F531="","",'Auswertung Mädchen'!F531)</f>
        <v/>
      </c>
      <c r="D521" s="122" t="str">
        <f>IF('Auswertung Mädchen'!G531="","",'Auswertung Mädchen'!G531)</f>
        <v/>
      </c>
      <c r="E521" s="122" t="str">
        <f>IF('Auswertung Mädchen'!AG531="","",'Auswertung Mädchen'!AG531)</f>
        <v/>
      </c>
      <c r="F521" s="122" t="str">
        <f>IF(E521="","",'Auswertung Mädchen'!$AM$10)</f>
        <v/>
      </c>
    </row>
    <row r="522" spans="1:6" x14ac:dyDescent="0.2">
      <c r="A522" s="122" t="str">
        <f>IF('Auswertung Mädchen'!E532="","",'Auswertung Mädchen'!E532)</f>
        <v/>
      </c>
      <c r="B522" s="122" t="str">
        <f>IF('Auswertung Mädchen'!D532="","",'Auswertung Mädchen'!D532)</f>
        <v/>
      </c>
      <c r="C522" s="122" t="str">
        <f>IF('Auswertung Mädchen'!F532="","",'Auswertung Mädchen'!F532)</f>
        <v/>
      </c>
      <c r="D522" s="122" t="str">
        <f>IF('Auswertung Mädchen'!G532="","",'Auswertung Mädchen'!G532)</f>
        <v/>
      </c>
      <c r="E522" s="122" t="str">
        <f>IF('Auswertung Mädchen'!AG532="","",'Auswertung Mädchen'!AG532)</f>
        <v/>
      </c>
      <c r="F522" s="122" t="str">
        <f>IF(E522="","",'Auswertung Mädchen'!$AM$10)</f>
        <v/>
      </c>
    </row>
    <row r="523" spans="1:6" x14ac:dyDescent="0.2">
      <c r="A523" s="122" t="str">
        <f>IF('Auswertung Mädchen'!E533="","",'Auswertung Mädchen'!E533)</f>
        <v/>
      </c>
      <c r="B523" s="122" t="str">
        <f>IF('Auswertung Mädchen'!D533="","",'Auswertung Mädchen'!D533)</f>
        <v/>
      </c>
      <c r="C523" s="122" t="str">
        <f>IF('Auswertung Mädchen'!F533="","",'Auswertung Mädchen'!F533)</f>
        <v/>
      </c>
      <c r="D523" s="122" t="str">
        <f>IF('Auswertung Mädchen'!G533="","",'Auswertung Mädchen'!G533)</f>
        <v/>
      </c>
      <c r="E523" s="122" t="str">
        <f>IF('Auswertung Mädchen'!AG533="","",'Auswertung Mädchen'!AG533)</f>
        <v/>
      </c>
      <c r="F523" s="122" t="str">
        <f>IF(E523="","",'Auswertung Mädchen'!$AM$10)</f>
        <v/>
      </c>
    </row>
    <row r="524" spans="1:6" x14ac:dyDescent="0.2">
      <c r="A524" s="122" t="str">
        <f>IF('Auswertung Mädchen'!E534="","",'Auswertung Mädchen'!E534)</f>
        <v/>
      </c>
      <c r="B524" s="122" t="str">
        <f>IF('Auswertung Mädchen'!D534="","",'Auswertung Mädchen'!D534)</f>
        <v/>
      </c>
      <c r="C524" s="122" t="str">
        <f>IF('Auswertung Mädchen'!F534="","",'Auswertung Mädchen'!F534)</f>
        <v/>
      </c>
      <c r="D524" s="122" t="str">
        <f>IF('Auswertung Mädchen'!G534="","",'Auswertung Mädchen'!G534)</f>
        <v/>
      </c>
      <c r="E524" s="122" t="str">
        <f>IF('Auswertung Mädchen'!AG534="","",'Auswertung Mädchen'!AG534)</f>
        <v/>
      </c>
      <c r="F524" s="122" t="str">
        <f>IF(E524="","",'Auswertung Mädchen'!$AM$10)</f>
        <v/>
      </c>
    </row>
    <row r="525" spans="1:6" x14ac:dyDescent="0.2">
      <c r="A525" s="122" t="str">
        <f>IF('Auswertung Mädchen'!E535="","",'Auswertung Mädchen'!E535)</f>
        <v/>
      </c>
      <c r="B525" s="122" t="str">
        <f>IF('Auswertung Mädchen'!D535="","",'Auswertung Mädchen'!D535)</f>
        <v/>
      </c>
      <c r="C525" s="122" t="str">
        <f>IF('Auswertung Mädchen'!F535="","",'Auswertung Mädchen'!F535)</f>
        <v/>
      </c>
      <c r="D525" s="122" t="str">
        <f>IF('Auswertung Mädchen'!G535="","",'Auswertung Mädchen'!G535)</f>
        <v/>
      </c>
      <c r="E525" s="122" t="str">
        <f>IF('Auswertung Mädchen'!AG535="","",'Auswertung Mädchen'!AG535)</f>
        <v/>
      </c>
      <c r="F525" s="122" t="str">
        <f>IF(E525="","",'Auswertung Mädchen'!$AM$10)</f>
        <v/>
      </c>
    </row>
    <row r="526" spans="1:6" x14ac:dyDescent="0.2">
      <c r="A526" s="122" t="str">
        <f>IF('Auswertung Mädchen'!E536="","",'Auswertung Mädchen'!E536)</f>
        <v/>
      </c>
      <c r="B526" s="122" t="str">
        <f>IF('Auswertung Mädchen'!D536="","",'Auswertung Mädchen'!D536)</f>
        <v/>
      </c>
      <c r="C526" s="122" t="str">
        <f>IF('Auswertung Mädchen'!F536="","",'Auswertung Mädchen'!F536)</f>
        <v/>
      </c>
      <c r="D526" s="122" t="str">
        <f>IF('Auswertung Mädchen'!G536="","",'Auswertung Mädchen'!G536)</f>
        <v/>
      </c>
      <c r="E526" s="122" t="str">
        <f>IF('Auswertung Mädchen'!AG536="","",'Auswertung Mädchen'!AG536)</f>
        <v/>
      </c>
      <c r="F526" s="122" t="str">
        <f>IF(E526="","",'Auswertung Mädchen'!$AM$10)</f>
        <v/>
      </c>
    </row>
    <row r="527" spans="1:6" x14ac:dyDescent="0.2">
      <c r="A527" s="122" t="str">
        <f>IF('Auswertung Mädchen'!E537="","",'Auswertung Mädchen'!E537)</f>
        <v/>
      </c>
      <c r="B527" s="122" t="str">
        <f>IF('Auswertung Mädchen'!D537="","",'Auswertung Mädchen'!D537)</f>
        <v/>
      </c>
      <c r="C527" s="122" t="str">
        <f>IF('Auswertung Mädchen'!F537="","",'Auswertung Mädchen'!F537)</f>
        <v/>
      </c>
      <c r="D527" s="122" t="str">
        <f>IF('Auswertung Mädchen'!G537="","",'Auswertung Mädchen'!G537)</f>
        <v/>
      </c>
      <c r="E527" s="122" t="str">
        <f>IF('Auswertung Mädchen'!AG537="","",'Auswertung Mädchen'!AG537)</f>
        <v/>
      </c>
      <c r="F527" s="122" t="str">
        <f>IF(E527="","",'Auswertung Mädchen'!$AM$10)</f>
        <v/>
      </c>
    </row>
    <row r="528" spans="1:6" x14ac:dyDescent="0.2">
      <c r="A528" s="122" t="str">
        <f>IF('Auswertung Mädchen'!E538="","",'Auswertung Mädchen'!E538)</f>
        <v/>
      </c>
      <c r="B528" s="122" t="str">
        <f>IF('Auswertung Mädchen'!D538="","",'Auswertung Mädchen'!D538)</f>
        <v/>
      </c>
      <c r="C528" s="122" t="str">
        <f>IF('Auswertung Mädchen'!F538="","",'Auswertung Mädchen'!F538)</f>
        <v/>
      </c>
      <c r="D528" s="122" t="str">
        <f>IF('Auswertung Mädchen'!G538="","",'Auswertung Mädchen'!G538)</f>
        <v/>
      </c>
      <c r="E528" s="122" t="str">
        <f>IF('Auswertung Mädchen'!AG538="","",'Auswertung Mädchen'!AG538)</f>
        <v/>
      </c>
      <c r="F528" s="122" t="str">
        <f>IF(E528="","",'Auswertung Mädchen'!$AM$10)</f>
        <v/>
      </c>
    </row>
    <row r="529" spans="1:6" x14ac:dyDescent="0.2">
      <c r="A529" s="122" t="str">
        <f>IF('Auswertung Mädchen'!E539="","",'Auswertung Mädchen'!E539)</f>
        <v/>
      </c>
      <c r="B529" s="122" t="str">
        <f>IF('Auswertung Mädchen'!D539="","",'Auswertung Mädchen'!D539)</f>
        <v/>
      </c>
      <c r="C529" s="122" t="str">
        <f>IF('Auswertung Mädchen'!F539="","",'Auswertung Mädchen'!F539)</f>
        <v/>
      </c>
      <c r="D529" s="122" t="str">
        <f>IF('Auswertung Mädchen'!G539="","",'Auswertung Mädchen'!G539)</f>
        <v/>
      </c>
      <c r="E529" s="122" t="str">
        <f>IF('Auswertung Mädchen'!AG539="","",'Auswertung Mädchen'!AG539)</f>
        <v/>
      </c>
      <c r="F529" s="122" t="str">
        <f>IF(E529="","",'Auswertung Mädchen'!$AM$10)</f>
        <v/>
      </c>
    </row>
    <row r="530" spans="1:6" x14ac:dyDescent="0.2">
      <c r="A530" s="122" t="str">
        <f>IF('Auswertung Mädchen'!E540="","",'Auswertung Mädchen'!E540)</f>
        <v/>
      </c>
      <c r="B530" s="122" t="str">
        <f>IF('Auswertung Mädchen'!D540="","",'Auswertung Mädchen'!D540)</f>
        <v/>
      </c>
      <c r="C530" s="122" t="str">
        <f>IF('Auswertung Mädchen'!F540="","",'Auswertung Mädchen'!F540)</f>
        <v/>
      </c>
      <c r="D530" s="122" t="str">
        <f>IF('Auswertung Mädchen'!G540="","",'Auswertung Mädchen'!G540)</f>
        <v/>
      </c>
      <c r="E530" s="122" t="str">
        <f>IF('Auswertung Mädchen'!AG540="","",'Auswertung Mädchen'!AG540)</f>
        <v/>
      </c>
      <c r="F530" s="122" t="str">
        <f>IF(E530="","",'Auswertung Mädchen'!$AM$10)</f>
        <v/>
      </c>
    </row>
    <row r="531" spans="1:6" x14ac:dyDescent="0.2">
      <c r="A531" s="122" t="str">
        <f>IF('Auswertung Mädchen'!E541="","",'Auswertung Mädchen'!E541)</f>
        <v/>
      </c>
      <c r="B531" s="122" t="str">
        <f>IF('Auswertung Mädchen'!D541="","",'Auswertung Mädchen'!D541)</f>
        <v/>
      </c>
      <c r="C531" s="122" t="str">
        <f>IF('Auswertung Mädchen'!F541="","",'Auswertung Mädchen'!F541)</f>
        <v/>
      </c>
      <c r="D531" s="122" t="str">
        <f>IF('Auswertung Mädchen'!G541="","",'Auswertung Mädchen'!G541)</f>
        <v/>
      </c>
      <c r="E531" s="122" t="str">
        <f>IF('Auswertung Mädchen'!AG541="","",'Auswertung Mädchen'!AG541)</f>
        <v/>
      </c>
      <c r="F531" s="122" t="str">
        <f>IF(E531="","",'Auswertung Mädchen'!$AM$10)</f>
        <v/>
      </c>
    </row>
    <row r="532" spans="1:6" x14ac:dyDescent="0.2">
      <c r="A532" s="122" t="str">
        <f>IF('Auswertung Mädchen'!E542="","",'Auswertung Mädchen'!E542)</f>
        <v/>
      </c>
      <c r="B532" s="122" t="str">
        <f>IF('Auswertung Mädchen'!D542="","",'Auswertung Mädchen'!D542)</f>
        <v/>
      </c>
      <c r="C532" s="122" t="str">
        <f>IF('Auswertung Mädchen'!F542="","",'Auswertung Mädchen'!F542)</f>
        <v/>
      </c>
      <c r="D532" s="122" t="str">
        <f>IF('Auswertung Mädchen'!G542="","",'Auswertung Mädchen'!G542)</f>
        <v/>
      </c>
      <c r="E532" s="122" t="str">
        <f>IF('Auswertung Mädchen'!AG542="","",'Auswertung Mädchen'!AG542)</f>
        <v/>
      </c>
      <c r="F532" s="122" t="str">
        <f>IF(E532="","",'Auswertung Mädchen'!$AM$10)</f>
        <v/>
      </c>
    </row>
    <row r="533" spans="1:6" x14ac:dyDescent="0.2">
      <c r="A533" s="122" t="str">
        <f>IF('Auswertung Mädchen'!E543="","",'Auswertung Mädchen'!E543)</f>
        <v/>
      </c>
      <c r="B533" s="122" t="str">
        <f>IF('Auswertung Mädchen'!D543="","",'Auswertung Mädchen'!D543)</f>
        <v/>
      </c>
      <c r="C533" s="122" t="str">
        <f>IF('Auswertung Mädchen'!F543="","",'Auswertung Mädchen'!F543)</f>
        <v/>
      </c>
      <c r="D533" s="122" t="str">
        <f>IF('Auswertung Mädchen'!G543="","",'Auswertung Mädchen'!G543)</f>
        <v/>
      </c>
      <c r="E533" s="122" t="str">
        <f>IF('Auswertung Mädchen'!AG543="","",'Auswertung Mädchen'!AG543)</f>
        <v/>
      </c>
      <c r="F533" s="122" t="str">
        <f>IF(E533="","",'Auswertung Mädchen'!$AM$10)</f>
        <v/>
      </c>
    </row>
    <row r="534" spans="1:6" x14ac:dyDescent="0.2">
      <c r="A534" s="122" t="str">
        <f>IF('Auswertung Mädchen'!E544="","",'Auswertung Mädchen'!E544)</f>
        <v/>
      </c>
      <c r="B534" s="122" t="str">
        <f>IF('Auswertung Mädchen'!D544="","",'Auswertung Mädchen'!D544)</f>
        <v/>
      </c>
      <c r="C534" s="122" t="str">
        <f>IF('Auswertung Mädchen'!F544="","",'Auswertung Mädchen'!F544)</f>
        <v/>
      </c>
      <c r="D534" s="122" t="str">
        <f>IF('Auswertung Mädchen'!G544="","",'Auswertung Mädchen'!G544)</f>
        <v/>
      </c>
      <c r="E534" s="122" t="str">
        <f>IF('Auswertung Mädchen'!AG544="","",'Auswertung Mädchen'!AG544)</f>
        <v/>
      </c>
      <c r="F534" s="122" t="str">
        <f>IF(E534="","",'Auswertung Mädchen'!$AM$10)</f>
        <v/>
      </c>
    </row>
    <row r="535" spans="1:6" x14ac:dyDescent="0.2">
      <c r="A535" s="122" t="str">
        <f>IF('Auswertung Mädchen'!E545="","",'Auswertung Mädchen'!E545)</f>
        <v/>
      </c>
      <c r="B535" s="122" t="str">
        <f>IF('Auswertung Mädchen'!D545="","",'Auswertung Mädchen'!D545)</f>
        <v/>
      </c>
      <c r="C535" s="122" t="str">
        <f>IF('Auswertung Mädchen'!F545="","",'Auswertung Mädchen'!F545)</f>
        <v/>
      </c>
      <c r="D535" s="122" t="str">
        <f>IF('Auswertung Mädchen'!G545="","",'Auswertung Mädchen'!G545)</f>
        <v/>
      </c>
      <c r="E535" s="122" t="str">
        <f>IF('Auswertung Mädchen'!AG545="","",'Auswertung Mädchen'!AG545)</f>
        <v/>
      </c>
      <c r="F535" s="122" t="str">
        <f>IF(E535="","",'Auswertung Mädchen'!$AM$10)</f>
        <v/>
      </c>
    </row>
    <row r="536" spans="1:6" x14ac:dyDescent="0.2">
      <c r="A536" s="122" t="str">
        <f>IF('Auswertung Mädchen'!E546="","",'Auswertung Mädchen'!E546)</f>
        <v/>
      </c>
      <c r="B536" s="122" t="str">
        <f>IF('Auswertung Mädchen'!D546="","",'Auswertung Mädchen'!D546)</f>
        <v/>
      </c>
      <c r="C536" s="122" t="str">
        <f>IF('Auswertung Mädchen'!F546="","",'Auswertung Mädchen'!F546)</f>
        <v/>
      </c>
      <c r="D536" s="122" t="str">
        <f>IF('Auswertung Mädchen'!G546="","",'Auswertung Mädchen'!G546)</f>
        <v/>
      </c>
      <c r="E536" s="122" t="str">
        <f>IF('Auswertung Mädchen'!AG546="","",'Auswertung Mädchen'!AG546)</f>
        <v/>
      </c>
      <c r="F536" s="122" t="str">
        <f>IF(E536="","",'Auswertung Mädchen'!$AM$10)</f>
        <v/>
      </c>
    </row>
    <row r="537" spans="1:6" x14ac:dyDescent="0.2">
      <c r="A537" s="122" t="str">
        <f>IF('Auswertung Mädchen'!E547="","",'Auswertung Mädchen'!E547)</f>
        <v/>
      </c>
      <c r="B537" s="122" t="str">
        <f>IF('Auswertung Mädchen'!D547="","",'Auswertung Mädchen'!D547)</f>
        <v/>
      </c>
      <c r="C537" s="122" t="str">
        <f>IF('Auswertung Mädchen'!F547="","",'Auswertung Mädchen'!F547)</f>
        <v/>
      </c>
      <c r="D537" s="122" t="str">
        <f>IF('Auswertung Mädchen'!G547="","",'Auswertung Mädchen'!G547)</f>
        <v/>
      </c>
      <c r="E537" s="122" t="str">
        <f>IF('Auswertung Mädchen'!AG547="","",'Auswertung Mädchen'!AG547)</f>
        <v/>
      </c>
      <c r="F537" s="122" t="str">
        <f>IF(E537="","",'Auswertung Mädchen'!$AM$10)</f>
        <v/>
      </c>
    </row>
    <row r="538" spans="1:6" x14ac:dyDescent="0.2">
      <c r="A538" s="122" t="str">
        <f>IF('Auswertung Mädchen'!E548="","",'Auswertung Mädchen'!E548)</f>
        <v/>
      </c>
      <c r="B538" s="122" t="str">
        <f>IF('Auswertung Mädchen'!D548="","",'Auswertung Mädchen'!D548)</f>
        <v/>
      </c>
      <c r="C538" s="122" t="str">
        <f>IF('Auswertung Mädchen'!F548="","",'Auswertung Mädchen'!F548)</f>
        <v/>
      </c>
      <c r="D538" s="122" t="str">
        <f>IF('Auswertung Mädchen'!G548="","",'Auswertung Mädchen'!G548)</f>
        <v/>
      </c>
      <c r="E538" s="122" t="str">
        <f>IF('Auswertung Mädchen'!AG548="","",'Auswertung Mädchen'!AG548)</f>
        <v/>
      </c>
      <c r="F538" s="122" t="str">
        <f>IF(E538="","",'Auswertung Mädchen'!$AM$10)</f>
        <v/>
      </c>
    </row>
    <row r="539" spans="1:6" x14ac:dyDescent="0.2">
      <c r="A539" s="122" t="str">
        <f>IF('Auswertung Mädchen'!E549="","",'Auswertung Mädchen'!E549)</f>
        <v/>
      </c>
      <c r="B539" s="122" t="str">
        <f>IF('Auswertung Mädchen'!D549="","",'Auswertung Mädchen'!D549)</f>
        <v/>
      </c>
      <c r="C539" s="122" t="str">
        <f>IF('Auswertung Mädchen'!F549="","",'Auswertung Mädchen'!F549)</f>
        <v/>
      </c>
      <c r="D539" s="122" t="str">
        <f>IF('Auswertung Mädchen'!G549="","",'Auswertung Mädchen'!G549)</f>
        <v/>
      </c>
      <c r="E539" s="122" t="str">
        <f>IF('Auswertung Mädchen'!AG549="","",'Auswertung Mädchen'!AG549)</f>
        <v/>
      </c>
      <c r="F539" s="122" t="str">
        <f>IF(E539="","",'Auswertung Mädchen'!$AM$10)</f>
        <v/>
      </c>
    </row>
    <row r="540" spans="1:6" x14ac:dyDescent="0.2">
      <c r="A540" s="122" t="str">
        <f>IF('Auswertung Mädchen'!E550="","",'Auswertung Mädchen'!E550)</f>
        <v/>
      </c>
      <c r="B540" s="122" t="str">
        <f>IF('Auswertung Mädchen'!D550="","",'Auswertung Mädchen'!D550)</f>
        <v/>
      </c>
      <c r="C540" s="122" t="str">
        <f>IF('Auswertung Mädchen'!F550="","",'Auswertung Mädchen'!F550)</f>
        <v/>
      </c>
      <c r="D540" s="122" t="str">
        <f>IF('Auswertung Mädchen'!G550="","",'Auswertung Mädchen'!G550)</f>
        <v/>
      </c>
      <c r="E540" s="122" t="str">
        <f>IF('Auswertung Mädchen'!AG550="","",'Auswertung Mädchen'!AG550)</f>
        <v/>
      </c>
      <c r="F540" s="122" t="str">
        <f>IF(E540="","",'Auswertung Mädchen'!$AM$10)</f>
        <v/>
      </c>
    </row>
    <row r="541" spans="1:6" x14ac:dyDescent="0.2">
      <c r="A541" s="122" t="str">
        <f>IF('Auswertung Mädchen'!E551="","",'Auswertung Mädchen'!E551)</f>
        <v/>
      </c>
      <c r="B541" s="122" t="str">
        <f>IF('Auswertung Mädchen'!D551="","",'Auswertung Mädchen'!D551)</f>
        <v/>
      </c>
      <c r="C541" s="122" t="str">
        <f>IF('Auswertung Mädchen'!F551="","",'Auswertung Mädchen'!F551)</f>
        <v/>
      </c>
      <c r="D541" s="122" t="str">
        <f>IF('Auswertung Mädchen'!G551="","",'Auswertung Mädchen'!G551)</f>
        <v/>
      </c>
      <c r="E541" s="122" t="str">
        <f>IF('Auswertung Mädchen'!AG551="","",'Auswertung Mädchen'!AG551)</f>
        <v/>
      </c>
      <c r="F541" s="122" t="str">
        <f>IF(E541="","",'Auswertung Mädchen'!$AM$10)</f>
        <v/>
      </c>
    </row>
    <row r="542" spans="1:6" x14ac:dyDescent="0.2">
      <c r="A542" s="122" t="str">
        <f>IF('Auswertung Mädchen'!E552="","",'Auswertung Mädchen'!E552)</f>
        <v/>
      </c>
      <c r="B542" s="122" t="str">
        <f>IF('Auswertung Mädchen'!D552="","",'Auswertung Mädchen'!D552)</f>
        <v/>
      </c>
      <c r="C542" s="122" t="str">
        <f>IF('Auswertung Mädchen'!F552="","",'Auswertung Mädchen'!F552)</f>
        <v/>
      </c>
      <c r="D542" s="122" t="str">
        <f>IF('Auswertung Mädchen'!G552="","",'Auswertung Mädchen'!G552)</f>
        <v/>
      </c>
      <c r="E542" s="122" t="str">
        <f>IF('Auswertung Mädchen'!AG552="","",'Auswertung Mädchen'!AG552)</f>
        <v/>
      </c>
      <c r="F542" s="122" t="str">
        <f>IF(E542="","",'Auswertung Mädchen'!$AM$10)</f>
        <v/>
      </c>
    </row>
    <row r="543" spans="1:6" x14ac:dyDescent="0.2">
      <c r="A543" s="122" t="str">
        <f>IF('Auswertung Mädchen'!E553="","",'Auswertung Mädchen'!E553)</f>
        <v/>
      </c>
      <c r="B543" s="122" t="str">
        <f>IF('Auswertung Mädchen'!D553="","",'Auswertung Mädchen'!D553)</f>
        <v/>
      </c>
      <c r="C543" s="122" t="str">
        <f>IF('Auswertung Mädchen'!F553="","",'Auswertung Mädchen'!F553)</f>
        <v/>
      </c>
      <c r="D543" s="122" t="str">
        <f>IF('Auswertung Mädchen'!G553="","",'Auswertung Mädchen'!G553)</f>
        <v/>
      </c>
      <c r="E543" s="122" t="str">
        <f>IF('Auswertung Mädchen'!AG553="","",'Auswertung Mädchen'!AG553)</f>
        <v/>
      </c>
      <c r="F543" s="122" t="str">
        <f>IF(E543="","",'Auswertung Mädchen'!$AM$10)</f>
        <v/>
      </c>
    </row>
    <row r="544" spans="1:6" x14ac:dyDescent="0.2">
      <c r="A544" s="122" t="str">
        <f>IF('Auswertung Mädchen'!E554="","",'Auswertung Mädchen'!E554)</f>
        <v/>
      </c>
      <c r="B544" s="122" t="str">
        <f>IF('Auswertung Mädchen'!D554="","",'Auswertung Mädchen'!D554)</f>
        <v/>
      </c>
      <c r="C544" s="122" t="str">
        <f>IF('Auswertung Mädchen'!F554="","",'Auswertung Mädchen'!F554)</f>
        <v/>
      </c>
      <c r="D544" s="122" t="str">
        <f>IF('Auswertung Mädchen'!G554="","",'Auswertung Mädchen'!G554)</f>
        <v/>
      </c>
      <c r="E544" s="122" t="str">
        <f>IF('Auswertung Mädchen'!AG554="","",'Auswertung Mädchen'!AG554)</f>
        <v/>
      </c>
      <c r="F544" s="122" t="str">
        <f>IF(E544="","",'Auswertung Mädchen'!$AM$10)</f>
        <v/>
      </c>
    </row>
    <row r="545" spans="1:6" x14ac:dyDescent="0.2">
      <c r="A545" s="122" t="str">
        <f>IF('Auswertung Mädchen'!E555="","",'Auswertung Mädchen'!E555)</f>
        <v/>
      </c>
      <c r="B545" s="122" t="str">
        <f>IF('Auswertung Mädchen'!D555="","",'Auswertung Mädchen'!D555)</f>
        <v/>
      </c>
      <c r="C545" s="122" t="str">
        <f>IF('Auswertung Mädchen'!F555="","",'Auswertung Mädchen'!F555)</f>
        <v/>
      </c>
      <c r="D545" s="122" t="str">
        <f>IF('Auswertung Mädchen'!G555="","",'Auswertung Mädchen'!G555)</f>
        <v/>
      </c>
      <c r="E545" s="122" t="str">
        <f>IF('Auswertung Mädchen'!AG555="","",'Auswertung Mädchen'!AG555)</f>
        <v/>
      </c>
      <c r="F545" s="122" t="str">
        <f>IF(E545="","",'Auswertung Mädchen'!$AM$10)</f>
        <v/>
      </c>
    </row>
    <row r="546" spans="1:6" x14ac:dyDescent="0.2">
      <c r="A546" s="122" t="str">
        <f>IF('Auswertung Mädchen'!E556="","",'Auswertung Mädchen'!E556)</f>
        <v/>
      </c>
      <c r="B546" s="122" t="str">
        <f>IF('Auswertung Mädchen'!D556="","",'Auswertung Mädchen'!D556)</f>
        <v/>
      </c>
      <c r="C546" s="122" t="str">
        <f>IF('Auswertung Mädchen'!F556="","",'Auswertung Mädchen'!F556)</f>
        <v/>
      </c>
      <c r="D546" s="122" t="str">
        <f>IF('Auswertung Mädchen'!G556="","",'Auswertung Mädchen'!G556)</f>
        <v/>
      </c>
      <c r="E546" s="122" t="str">
        <f>IF('Auswertung Mädchen'!AG556="","",'Auswertung Mädchen'!AG556)</f>
        <v/>
      </c>
      <c r="F546" s="122" t="str">
        <f>IF(E546="","",'Auswertung Mädchen'!$AM$10)</f>
        <v/>
      </c>
    </row>
    <row r="547" spans="1:6" x14ac:dyDescent="0.2">
      <c r="A547" s="122" t="str">
        <f>IF('Auswertung Mädchen'!E557="","",'Auswertung Mädchen'!E557)</f>
        <v/>
      </c>
      <c r="B547" s="122" t="str">
        <f>IF('Auswertung Mädchen'!D557="","",'Auswertung Mädchen'!D557)</f>
        <v/>
      </c>
      <c r="C547" s="122" t="str">
        <f>IF('Auswertung Mädchen'!F557="","",'Auswertung Mädchen'!F557)</f>
        <v/>
      </c>
      <c r="D547" s="122" t="str">
        <f>IF('Auswertung Mädchen'!G557="","",'Auswertung Mädchen'!G557)</f>
        <v/>
      </c>
      <c r="E547" s="122" t="str">
        <f>IF('Auswertung Mädchen'!AG557="","",'Auswertung Mädchen'!AG557)</f>
        <v/>
      </c>
      <c r="F547" s="122" t="str">
        <f>IF(E547="","",'Auswertung Mädchen'!$AM$10)</f>
        <v/>
      </c>
    </row>
    <row r="548" spans="1:6" x14ac:dyDescent="0.2">
      <c r="A548" s="122" t="str">
        <f>IF('Auswertung Mädchen'!E558="","",'Auswertung Mädchen'!E558)</f>
        <v/>
      </c>
      <c r="B548" s="122" t="str">
        <f>IF('Auswertung Mädchen'!D558="","",'Auswertung Mädchen'!D558)</f>
        <v/>
      </c>
      <c r="C548" s="122" t="str">
        <f>IF('Auswertung Mädchen'!F558="","",'Auswertung Mädchen'!F558)</f>
        <v/>
      </c>
      <c r="D548" s="122" t="str">
        <f>IF('Auswertung Mädchen'!G558="","",'Auswertung Mädchen'!G558)</f>
        <v/>
      </c>
      <c r="E548" s="122" t="str">
        <f>IF('Auswertung Mädchen'!AG558="","",'Auswertung Mädchen'!AG558)</f>
        <v/>
      </c>
      <c r="F548" s="122" t="str">
        <f>IF(E548="","",'Auswertung Mädchen'!$AM$10)</f>
        <v/>
      </c>
    </row>
    <row r="549" spans="1:6" x14ac:dyDescent="0.2">
      <c r="A549" s="122" t="str">
        <f>IF('Auswertung Mädchen'!E559="","",'Auswertung Mädchen'!E559)</f>
        <v/>
      </c>
      <c r="B549" s="122" t="str">
        <f>IF('Auswertung Mädchen'!D559="","",'Auswertung Mädchen'!D559)</f>
        <v/>
      </c>
      <c r="C549" s="122" t="str">
        <f>IF('Auswertung Mädchen'!F559="","",'Auswertung Mädchen'!F559)</f>
        <v/>
      </c>
      <c r="D549" s="122" t="str">
        <f>IF('Auswertung Mädchen'!G559="","",'Auswertung Mädchen'!G559)</f>
        <v/>
      </c>
      <c r="E549" s="122" t="str">
        <f>IF('Auswertung Mädchen'!AG559="","",'Auswertung Mädchen'!AG559)</f>
        <v/>
      </c>
      <c r="F549" s="122" t="str">
        <f>IF(E549="","",'Auswertung Mädchen'!$AM$10)</f>
        <v/>
      </c>
    </row>
    <row r="550" spans="1:6" x14ac:dyDescent="0.2">
      <c r="A550" s="122" t="str">
        <f>IF('Auswertung Mädchen'!E560="","",'Auswertung Mädchen'!E560)</f>
        <v/>
      </c>
      <c r="B550" s="122" t="str">
        <f>IF('Auswertung Mädchen'!D560="","",'Auswertung Mädchen'!D560)</f>
        <v/>
      </c>
      <c r="C550" s="122" t="str">
        <f>IF('Auswertung Mädchen'!F560="","",'Auswertung Mädchen'!F560)</f>
        <v/>
      </c>
      <c r="D550" s="122" t="str">
        <f>IF('Auswertung Mädchen'!G560="","",'Auswertung Mädchen'!G560)</f>
        <v/>
      </c>
      <c r="E550" s="122" t="str">
        <f>IF('Auswertung Mädchen'!AG560="","",'Auswertung Mädchen'!AG560)</f>
        <v/>
      </c>
      <c r="F550" s="122" t="str">
        <f>IF(E550="","",'Auswertung Mädchen'!$AM$10)</f>
        <v/>
      </c>
    </row>
    <row r="551" spans="1:6" x14ac:dyDescent="0.2">
      <c r="A551" s="122" t="str">
        <f>IF('Auswertung Mädchen'!E561="","",'Auswertung Mädchen'!E561)</f>
        <v/>
      </c>
      <c r="B551" s="122" t="str">
        <f>IF('Auswertung Mädchen'!D561="","",'Auswertung Mädchen'!D561)</f>
        <v/>
      </c>
      <c r="C551" s="122" t="str">
        <f>IF('Auswertung Mädchen'!F561="","",'Auswertung Mädchen'!F561)</f>
        <v/>
      </c>
      <c r="D551" s="122" t="str">
        <f>IF('Auswertung Mädchen'!G561="","",'Auswertung Mädchen'!G561)</f>
        <v/>
      </c>
      <c r="E551" s="122" t="str">
        <f>IF('Auswertung Mädchen'!AG561="","",'Auswertung Mädchen'!AG561)</f>
        <v/>
      </c>
      <c r="F551" s="122" t="str">
        <f>IF(E551="","",'Auswertung Mädchen'!$AM$10)</f>
        <v/>
      </c>
    </row>
    <row r="552" spans="1:6" x14ac:dyDescent="0.2">
      <c r="A552" s="122" t="str">
        <f>IF('Auswertung Mädchen'!E562="","",'Auswertung Mädchen'!E562)</f>
        <v/>
      </c>
      <c r="B552" s="122" t="str">
        <f>IF('Auswertung Mädchen'!D562="","",'Auswertung Mädchen'!D562)</f>
        <v/>
      </c>
      <c r="C552" s="122" t="str">
        <f>IF('Auswertung Mädchen'!F562="","",'Auswertung Mädchen'!F562)</f>
        <v/>
      </c>
      <c r="D552" s="122" t="str">
        <f>IF('Auswertung Mädchen'!G562="","",'Auswertung Mädchen'!G562)</f>
        <v/>
      </c>
      <c r="E552" s="122" t="str">
        <f>IF('Auswertung Mädchen'!AG562="","",'Auswertung Mädchen'!AG562)</f>
        <v/>
      </c>
      <c r="F552" s="122" t="str">
        <f>IF(E552="","",'Auswertung Mädchen'!$AM$10)</f>
        <v/>
      </c>
    </row>
    <row r="553" spans="1:6" x14ac:dyDescent="0.2">
      <c r="A553" s="122" t="str">
        <f>IF('Auswertung Mädchen'!E563="","",'Auswertung Mädchen'!E563)</f>
        <v/>
      </c>
      <c r="B553" s="122" t="str">
        <f>IF('Auswertung Mädchen'!D563="","",'Auswertung Mädchen'!D563)</f>
        <v/>
      </c>
      <c r="C553" s="122" t="str">
        <f>IF('Auswertung Mädchen'!F563="","",'Auswertung Mädchen'!F563)</f>
        <v/>
      </c>
      <c r="D553" s="122" t="str">
        <f>IF('Auswertung Mädchen'!G563="","",'Auswertung Mädchen'!G563)</f>
        <v/>
      </c>
      <c r="E553" s="122" t="str">
        <f>IF('Auswertung Mädchen'!AG563="","",'Auswertung Mädchen'!AG563)</f>
        <v/>
      </c>
      <c r="F553" s="122" t="str">
        <f>IF(E553="","",'Auswertung Mädchen'!$AM$10)</f>
        <v/>
      </c>
    </row>
    <row r="554" spans="1:6" x14ac:dyDescent="0.2">
      <c r="A554" s="122" t="str">
        <f>IF('Auswertung Mädchen'!E564="","",'Auswertung Mädchen'!E564)</f>
        <v/>
      </c>
      <c r="B554" s="122" t="str">
        <f>IF('Auswertung Mädchen'!D564="","",'Auswertung Mädchen'!D564)</f>
        <v/>
      </c>
      <c r="C554" s="122" t="str">
        <f>IF('Auswertung Mädchen'!F564="","",'Auswertung Mädchen'!F564)</f>
        <v/>
      </c>
      <c r="D554" s="122" t="str">
        <f>IF('Auswertung Mädchen'!G564="","",'Auswertung Mädchen'!G564)</f>
        <v/>
      </c>
      <c r="E554" s="122" t="str">
        <f>IF('Auswertung Mädchen'!AG564="","",'Auswertung Mädchen'!AG564)</f>
        <v/>
      </c>
      <c r="F554" s="122" t="str">
        <f>IF(E554="","",'Auswertung Mädchen'!$AM$10)</f>
        <v/>
      </c>
    </row>
    <row r="555" spans="1:6" x14ac:dyDescent="0.2">
      <c r="A555" s="122" t="str">
        <f>IF('Auswertung Mädchen'!E565="","",'Auswertung Mädchen'!E565)</f>
        <v/>
      </c>
      <c r="B555" s="122" t="str">
        <f>IF('Auswertung Mädchen'!D565="","",'Auswertung Mädchen'!D565)</f>
        <v/>
      </c>
      <c r="C555" s="122" t="str">
        <f>IF('Auswertung Mädchen'!F565="","",'Auswertung Mädchen'!F565)</f>
        <v/>
      </c>
      <c r="D555" s="122" t="str">
        <f>IF('Auswertung Mädchen'!G565="","",'Auswertung Mädchen'!G565)</f>
        <v/>
      </c>
      <c r="E555" s="122" t="str">
        <f>IF('Auswertung Mädchen'!AG565="","",'Auswertung Mädchen'!AG565)</f>
        <v/>
      </c>
      <c r="F555" s="122" t="str">
        <f>IF(E555="","",'Auswertung Mädchen'!$AM$10)</f>
        <v/>
      </c>
    </row>
    <row r="556" spans="1:6" x14ac:dyDescent="0.2">
      <c r="A556" s="122" t="str">
        <f>IF('Auswertung Mädchen'!E566="","",'Auswertung Mädchen'!E566)</f>
        <v/>
      </c>
      <c r="B556" s="122" t="str">
        <f>IF('Auswertung Mädchen'!D566="","",'Auswertung Mädchen'!D566)</f>
        <v/>
      </c>
      <c r="C556" s="122" t="str">
        <f>IF('Auswertung Mädchen'!F566="","",'Auswertung Mädchen'!F566)</f>
        <v/>
      </c>
      <c r="D556" s="122" t="str">
        <f>IF('Auswertung Mädchen'!G566="","",'Auswertung Mädchen'!G566)</f>
        <v/>
      </c>
      <c r="E556" s="122" t="str">
        <f>IF('Auswertung Mädchen'!AG566="","",'Auswertung Mädchen'!AG566)</f>
        <v/>
      </c>
      <c r="F556" s="122" t="str">
        <f>IF(E556="","",'Auswertung Mädchen'!$AM$10)</f>
        <v/>
      </c>
    </row>
    <row r="557" spans="1:6" x14ac:dyDescent="0.2">
      <c r="A557" s="122" t="str">
        <f>IF('Auswertung Mädchen'!E567="","",'Auswertung Mädchen'!E567)</f>
        <v/>
      </c>
      <c r="B557" s="122" t="str">
        <f>IF('Auswertung Mädchen'!D567="","",'Auswertung Mädchen'!D567)</f>
        <v/>
      </c>
      <c r="C557" s="122" t="str">
        <f>IF('Auswertung Mädchen'!F567="","",'Auswertung Mädchen'!F567)</f>
        <v/>
      </c>
      <c r="D557" s="122" t="str">
        <f>IF('Auswertung Mädchen'!G567="","",'Auswertung Mädchen'!G567)</f>
        <v/>
      </c>
      <c r="E557" s="122" t="str">
        <f>IF('Auswertung Mädchen'!AG567="","",'Auswertung Mädchen'!AG567)</f>
        <v/>
      </c>
      <c r="F557" s="122" t="str">
        <f>IF(E557="","",'Auswertung Mädchen'!$AM$10)</f>
        <v/>
      </c>
    </row>
    <row r="558" spans="1:6" x14ac:dyDescent="0.2">
      <c r="A558" s="122" t="str">
        <f>IF('Auswertung Mädchen'!E568="","",'Auswertung Mädchen'!E568)</f>
        <v/>
      </c>
      <c r="B558" s="122" t="str">
        <f>IF('Auswertung Mädchen'!D568="","",'Auswertung Mädchen'!D568)</f>
        <v/>
      </c>
      <c r="C558" s="122" t="str">
        <f>IF('Auswertung Mädchen'!F568="","",'Auswertung Mädchen'!F568)</f>
        <v/>
      </c>
      <c r="D558" s="122" t="str">
        <f>IF('Auswertung Mädchen'!G568="","",'Auswertung Mädchen'!G568)</f>
        <v/>
      </c>
      <c r="E558" s="122" t="str">
        <f>IF('Auswertung Mädchen'!AG568="","",'Auswertung Mädchen'!AG568)</f>
        <v/>
      </c>
      <c r="F558" s="122" t="str">
        <f>IF(E558="","",'Auswertung Mädchen'!$AM$10)</f>
        <v/>
      </c>
    </row>
    <row r="559" spans="1:6" x14ac:dyDescent="0.2">
      <c r="A559" s="122" t="str">
        <f>IF('Auswertung Mädchen'!E569="","",'Auswertung Mädchen'!E569)</f>
        <v/>
      </c>
      <c r="B559" s="122" t="str">
        <f>IF('Auswertung Mädchen'!D569="","",'Auswertung Mädchen'!D569)</f>
        <v/>
      </c>
      <c r="C559" s="122" t="str">
        <f>IF('Auswertung Mädchen'!F569="","",'Auswertung Mädchen'!F569)</f>
        <v/>
      </c>
      <c r="D559" s="122" t="str">
        <f>IF('Auswertung Mädchen'!G569="","",'Auswertung Mädchen'!G569)</f>
        <v/>
      </c>
      <c r="E559" s="122" t="str">
        <f>IF('Auswertung Mädchen'!AG569="","",'Auswertung Mädchen'!AG569)</f>
        <v/>
      </c>
      <c r="F559" s="122" t="str">
        <f>IF(E559="","",'Auswertung Mädchen'!$AM$10)</f>
        <v/>
      </c>
    </row>
    <row r="560" spans="1:6" x14ac:dyDescent="0.2">
      <c r="A560" s="122" t="str">
        <f>IF('Auswertung Mädchen'!E570="","",'Auswertung Mädchen'!E570)</f>
        <v/>
      </c>
      <c r="B560" s="122" t="str">
        <f>IF('Auswertung Mädchen'!D570="","",'Auswertung Mädchen'!D570)</f>
        <v/>
      </c>
      <c r="C560" s="122" t="str">
        <f>IF('Auswertung Mädchen'!F570="","",'Auswertung Mädchen'!F570)</f>
        <v/>
      </c>
      <c r="D560" s="122" t="str">
        <f>IF('Auswertung Mädchen'!G570="","",'Auswertung Mädchen'!G570)</f>
        <v/>
      </c>
      <c r="E560" s="122" t="str">
        <f>IF('Auswertung Mädchen'!AG570="","",'Auswertung Mädchen'!AG570)</f>
        <v/>
      </c>
      <c r="F560" s="122" t="str">
        <f>IF(E560="","",'Auswertung Mädchen'!$AM$10)</f>
        <v/>
      </c>
    </row>
    <row r="561" spans="1:6" x14ac:dyDescent="0.2">
      <c r="A561" s="122" t="str">
        <f>IF('Auswertung Mädchen'!E571="","",'Auswertung Mädchen'!E571)</f>
        <v/>
      </c>
      <c r="B561" s="122" t="str">
        <f>IF('Auswertung Mädchen'!D571="","",'Auswertung Mädchen'!D571)</f>
        <v/>
      </c>
      <c r="C561" s="122" t="str">
        <f>IF('Auswertung Mädchen'!F571="","",'Auswertung Mädchen'!F571)</f>
        <v/>
      </c>
      <c r="D561" s="122" t="str">
        <f>IF('Auswertung Mädchen'!G571="","",'Auswertung Mädchen'!G571)</f>
        <v/>
      </c>
      <c r="E561" s="122" t="str">
        <f>IF('Auswertung Mädchen'!AG571="","",'Auswertung Mädchen'!AG571)</f>
        <v/>
      </c>
      <c r="F561" s="122" t="str">
        <f>IF(E561="","",'Auswertung Mädchen'!$AM$10)</f>
        <v/>
      </c>
    </row>
    <row r="562" spans="1:6" x14ac:dyDescent="0.2">
      <c r="A562" s="122" t="str">
        <f>IF('Auswertung Mädchen'!E572="","",'Auswertung Mädchen'!E572)</f>
        <v/>
      </c>
      <c r="B562" s="122" t="str">
        <f>IF('Auswertung Mädchen'!D572="","",'Auswertung Mädchen'!D572)</f>
        <v/>
      </c>
      <c r="C562" s="122" t="str">
        <f>IF('Auswertung Mädchen'!F572="","",'Auswertung Mädchen'!F572)</f>
        <v/>
      </c>
      <c r="D562" s="122" t="str">
        <f>IF('Auswertung Mädchen'!G572="","",'Auswertung Mädchen'!G572)</f>
        <v/>
      </c>
      <c r="E562" s="122" t="str">
        <f>IF('Auswertung Mädchen'!AG572="","",'Auswertung Mädchen'!AG572)</f>
        <v/>
      </c>
      <c r="F562" s="122" t="str">
        <f>IF(E562="","",'Auswertung Mädchen'!$AM$10)</f>
        <v/>
      </c>
    </row>
    <row r="563" spans="1:6" x14ac:dyDescent="0.2">
      <c r="A563" s="122" t="str">
        <f>IF('Auswertung Mädchen'!E573="","",'Auswertung Mädchen'!E573)</f>
        <v/>
      </c>
      <c r="B563" s="122" t="str">
        <f>IF('Auswertung Mädchen'!D573="","",'Auswertung Mädchen'!D573)</f>
        <v/>
      </c>
      <c r="C563" s="122" t="str">
        <f>IF('Auswertung Mädchen'!F573="","",'Auswertung Mädchen'!F573)</f>
        <v/>
      </c>
      <c r="D563" s="122" t="str">
        <f>IF('Auswertung Mädchen'!G573="","",'Auswertung Mädchen'!G573)</f>
        <v/>
      </c>
      <c r="E563" s="122" t="str">
        <f>IF('Auswertung Mädchen'!AG573="","",'Auswertung Mädchen'!AG573)</f>
        <v/>
      </c>
      <c r="F563" s="122" t="str">
        <f>IF(E563="","",'Auswertung Mädchen'!$AM$10)</f>
        <v/>
      </c>
    </row>
    <row r="564" spans="1:6" x14ac:dyDescent="0.2">
      <c r="A564" s="122" t="str">
        <f>IF('Auswertung Mädchen'!E574="","",'Auswertung Mädchen'!E574)</f>
        <v/>
      </c>
      <c r="B564" s="122" t="str">
        <f>IF('Auswertung Mädchen'!D574="","",'Auswertung Mädchen'!D574)</f>
        <v/>
      </c>
      <c r="C564" s="122" t="str">
        <f>IF('Auswertung Mädchen'!F574="","",'Auswertung Mädchen'!F574)</f>
        <v/>
      </c>
      <c r="D564" s="122" t="str">
        <f>IF('Auswertung Mädchen'!G574="","",'Auswertung Mädchen'!G574)</f>
        <v/>
      </c>
      <c r="E564" s="122" t="str">
        <f>IF('Auswertung Mädchen'!AG574="","",'Auswertung Mädchen'!AG574)</f>
        <v/>
      </c>
      <c r="F564" s="122" t="str">
        <f>IF(E564="","",'Auswertung Mädchen'!$AM$10)</f>
        <v/>
      </c>
    </row>
    <row r="565" spans="1:6" x14ac:dyDescent="0.2">
      <c r="A565" s="122" t="str">
        <f>IF('Auswertung Mädchen'!E575="","",'Auswertung Mädchen'!E575)</f>
        <v/>
      </c>
      <c r="B565" s="122" t="str">
        <f>IF('Auswertung Mädchen'!D575="","",'Auswertung Mädchen'!D575)</f>
        <v/>
      </c>
      <c r="C565" s="122" t="str">
        <f>IF('Auswertung Mädchen'!F575="","",'Auswertung Mädchen'!F575)</f>
        <v/>
      </c>
      <c r="D565" s="122" t="str">
        <f>IF('Auswertung Mädchen'!G575="","",'Auswertung Mädchen'!G575)</f>
        <v/>
      </c>
      <c r="E565" s="122" t="str">
        <f>IF('Auswertung Mädchen'!AG575="","",'Auswertung Mädchen'!AG575)</f>
        <v/>
      </c>
      <c r="F565" s="122" t="str">
        <f>IF(E565="","",'Auswertung Mädchen'!$AM$10)</f>
        <v/>
      </c>
    </row>
    <row r="566" spans="1:6" x14ac:dyDescent="0.2">
      <c r="A566" s="122" t="str">
        <f>IF('Auswertung Mädchen'!E576="","",'Auswertung Mädchen'!E576)</f>
        <v/>
      </c>
      <c r="B566" s="122" t="str">
        <f>IF('Auswertung Mädchen'!D576="","",'Auswertung Mädchen'!D576)</f>
        <v/>
      </c>
      <c r="C566" s="122" t="str">
        <f>IF('Auswertung Mädchen'!F576="","",'Auswertung Mädchen'!F576)</f>
        <v/>
      </c>
      <c r="D566" s="122" t="str">
        <f>IF('Auswertung Mädchen'!G576="","",'Auswertung Mädchen'!G576)</f>
        <v/>
      </c>
      <c r="E566" s="122" t="str">
        <f>IF('Auswertung Mädchen'!AG576="","",'Auswertung Mädchen'!AG576)</f>
        <v/>
      </c>
      <c r="F566" s="122" t="str">
        <f>IF(E566="","",'Auswertung Mädchen'!$AM$10)</f>
        <v/>
      </c>
    </row>
    <row r="567" spans="1:6" x14ac:dyDescent="0.2">
      <c r="A567" s="122" t="str">
        <f>IF('Auswertung Mädchen'!E577="","",'Auswertung Mädchen'!E577)</f>
        <v/>
      </c>
      <c r="B567" s="122" t="str">
        <f>IF('Auswertung Mädchen'!D577="","",'Auswertung Mädchen'!D577)</f>
        <v/>
      </c>
      <c r="C567" s="122" t="str">
        <f>IF('Auswertung Mädchen'!F577="","",'Auswertung Mädchen'!F577)</f>
        <v/>
      </c>
      <c r="D567" s="122" t="str">
        <f>IF('Auswertung Mädchen'!G577="","",'Auswertung Mädchen'!G577)</f>
        <v/>
      </c>
      <c r="E567" s="122" t="str">
        <f>IF('Auswertung Mädchen'!AG577="","",'Auswertung Mädchen'!AG577)</f>
        <v/>
      </c>
      <c r="F567" s="122" t="str">
        <f>IF(E567="","",'Auswertung Mädchen'!$AM$10)</f>
        <v/>
      </c>
    </row>
    <row r="568" spans="1:6" x14ac:dyDescent="0.2">
      <c r="A568" s="122" t="str">
        <f>IF('Auswertung Mädchen'!E578="","",'Auswertung Mädchen'!E578)</f>
        <v/>
      </c>
      <c r="B568" s="122" t="str">
        <f>IF('Auswertung Mädchen'!D578="","",'Auswertung Mädchen'!D578)</f>
        <v/>
      </c>
      <c r="C568" s="122" t="str">
        <f>IF('Auswertung Mädchen'!F578="","",'Auswertung Mädchen'!F578)</f>
        <v/>
      </c>
      <c r="D568" s="122" t="str">
        <f>IF('Auswertung Mädchen'!G578="","",'Auswertung Mädchen'!G578)</f>
        <v/>
      </c>
      <c r="E568" s="122" t="str">
        <f>IF('Auswertung Mädchen'!AG578="","",'Auswertung Mädchen'!AG578)</f>
        <v/>
      </c>
      <c r="F568" s="122" t="str">
        <f>IF(E568="","",'Auswertung Mädchen'!$AM$10)</f>
        <v/>
      </c>
    </row>
    <row r="569" spans="1:6" x14ac:dyDescent="0.2">
      <c r="A569" s="122" t="str">
        <f>IF('Auswertung Mädchen'!E579="","",'Auswertung Mädchen'!E579)</f>
        <v/>
      </c>
      <c r="B569" s="122" t="str">
        <f>IF('Auswertung Mädchen'!D579="","",'Auswertung Mädchen'!D579)</f>
        <v/>
      </c>
      <c r="C569" s="122" t="str">
        <f>IF('Auswertung Mädchen'!F579="","",'Auswertung Mädchen'!F579)</f>
        <v/>
      </c>
      <c r="D569" s="122" t="str">
        <f>IF('Auswertung Mädchen'!G579="","",'Auswertung Mädchen'!G579)</f>
        <v/>
      </c>
      <c r="E569" s="122" t="str">
        <f>IF('Auswertung Mädchen'!AG579="","",'Auswertung Mädchen'!AG579)</f>
        <v/>
      </c>
      <c r="F569" s="122" t="str">
        <f>IF(E569="","",'Auswertung Mädchen'!$AM$10)</f>
        <v/>
      </c>
    </row>
    <row r="570" spans="1:6" x14ac:dyDescent="0.2">
      <c r="A570" s="122" t="str">
        <f>IF('Auswertung Mädchen'!E580="","",'Auswertung Mädchen'!E580)</f>
        <v/>
      </c>
      <c r="B570" s="122" t="str">
        <f>IF('Auswertung Mädchen'!D580="","",'Auswertung Mädchen'!D580)</f>
        <v/>
      </c>
      <c r="C570" s="122" t="str">
        <f>IF('Auswertung Mädchen'!F580="","",'Auswertung Mädchen'!F580)</f>
        <v/>
      </c>
      <c r="D570" s="122" t="str">
        <f>IF('Auswertung Mädchen'!G580="","",'Auswertung Mädchen'!G580)</f>
        <v/>
      </c>
      <c r="E570" s="122" t="str">
        <f>IF('Auswertung Mädchen'!AG580="","",'Auswertung Mädchen'!AG580)</f>
        <v/>
      </c>
      <c r="F570" s="122" t="str">
        <f>IF(E570="","",'Auswertung Mädchen'!$AM$10)</f>
        <v/>
      </c>
    </row>
    <row r="571" spans="1:6" x14ac:dyDescent="0.2">
      <c r="A571" s="122" t="str">
        <f>IF('Auswertung Mädchen'!E581="","",'Auswertung Mädchen'!E581)</f>
        <v/>
      </c>
      <c r="B571" s="122" t="str">
        <f>IF('Auswertung Mädchen'!D581="","",'Auswertung Mädchen'!D581)</f>
        <v/>
      </c>
      <c r="C571" s="122" t="str">
        <f>IF('Auswertung Mädchen'!F581="","",'Auswertung Mädchen'!F581)</f>
        <v/>
      </c>
      <c r="D571" s="122" t="str">
        <f>IF('Auswertung Mädchen'!G581="","",'Auswertung Mädchen'!G581)</f>
        <v/>
      </c>
      <c r="E571" s="122" t="str">
        <f>IF('Auswertung Mädchen'!AG581="","",'Auswertung Mädchen'!AG581)</f>
        <v/>
      </c>
      <c r="F571" s="122" t="str">
        <f>IF(E571="","",'Auswertung Mädchen'!$AM$10)</f>
        <v/>
      </c>
    </row>
    <row r="572" spans="1:6" x14ac:dyDescent="0.2">
      <c r="A572" s="122" t="str">
        <f>IF('Auswertung Mädchen'!E582="","",'Auswertung Mädchen'!E582)</f>
        <v/>
      </c>
      <c r="B572" s="122" t="str">
        <f>IF('Auswertung Mädchen'!D582="","",'Auswertung Mädchen'!D582)</f>
        <v/>
      </c>
      <c r="C572" s="122" t="str">
        <f>IF('Auswertung Mädchen'!F582="","",'Auswertung Mädchen'!F582)</f>
        <v/>
      </c>
      <c r="D572" s="122" t="str">
        <f>IF('Auswertung Mädchen'!G582="","",'Auswertung Mädchen'!G582)</f>
        <v/>
      </c>
      <c r="E572" s="122" t="str">
        <f>IF('Auswertung Mädchen'!AG582="","",'Auswertung Mädchen'!AG582)</f>
        <v/>
      </c>
      <c r="F572" s="122" t="str">
        <f>IF(E572="","",'Auswertung Mädchen'!$AM$10)</f>
        <v/>
      </c>
    </row>
    <row r="573" spans="1:6" x14ac:dyDescent="0.2">
      <c r="A573" s="122" t="str">
        <f>IF('Auswertung Mädchen'!E583="","",'Auswertung Mädchen'!E583)</f>
        <v/>
      </c>
      <c r="B573" s="122" t="str">
        <f>IF('Auswertung Mädchen'!D583="","",'Auswertung Mädchen'!D583)</f>
        <v/>
      </c>
      <c r="C573" s="122" t="str">
        <f>IF('Auswertung Mädchen'!F583="","",'Auswertung Mädchen'!F583)</f>
        <v/>
      </c>
      <c r="D573" s="122" t="str">
        <f>IF('Auswertung Mädchen'!G583="","",'Auswertung Mädchen'!G583)</f>
        <v/>
      </c>
      <c r="E573" s="122" t="str">
        <f>IF('Auswertung Mädchen'!AG583="","",'Auswertung Mädchen'!AG583)</f>
        <v/>
      </c>
      <c r="F573" s="122" t="str">
        <f>IF(E573="","",'Auswertung Mädchen'!$AM$10)</f>
        <v/>
      </c>
    </row>
    <row r="574" spans="1:6" x14ac:dyDescent="0.2">
      <c r="A574" s="122" t="str">
        <f>IF('Auswertung Mädchen'!E584="","",'Auswertung Mädchen'!E584)</f>
        <v/>
      </c>
      <c r="B574" s="122" t="str">
        <f>IF('Auswertung Mädchen'!D584="","",'Auswertung Mädchen'!D584)</f>
        <v/>
      </c>
      <c r="C574" s="122" t="str">
        <f>IF('Auswertung Mädchen'!F584="","",'Auswertung Mädchen'!F584)</f>
        <v/>
      </c>
      <c r="D574" s="122" t="str">
        <f>IF('Auswertung Mädchen'!G584="","",'Auswertung Mädchen'!G584)</f>
        <v/>
      </c>
      <c r="E574" s="122" t="str">
        <f>IF('Auswertung Mädchen'!AG584="","",'Auswertung Mädchen'!AG584)</f>
        <v/>
      </c>
      <c r="F574" s="122" t="str">
        <f>IF(E574="","",'Auswertung Mädchen'!$AM$10)</f>
        <v/>
      </c>
    </row>
    <row r="575" spans="1:6" x14ac:dyDescent="0.2">
      <c r="A575" s="122" t="str">
        <f>IF('Auswertung Mädchen'!E585="","",'Auswertung Mädchen'!E585)</f>
        <v/>
      </c>
      <c r="B575" s="122" t="str">
        <f>IF('Auswertung Mädchen'!D585="","",'Auswertung Mädchen'!D585)</f>
        <v/>
      </c>
      <c r="C575" s="122" t="str">
        <f>IF('Auswertung Mädchen'!F585="","",'Auswertung Mädchen'!F585)</f>
        <v/>
      </c>
      <c r="D575" s="122" t="str">
        <f>IF('Auswertung Mädchen'!G585="","",'Auswertung Mädchen'!G585)</f>
        <v/>
      </c>
      <c r="E575" s="122" t="str">
        <f>IF('Auswertung Mädchen'!AG585="","",'Auswertung Mädchen'!AG585)</f>
        <v/>
      </c>
      <c r="F575" s="122" t="str">
        <f>IF(E575="","",'Auswertung Mädchen'!$AM$10)</f>
        <v/>
      </c>
    </row>
    <row r="576" spans="1:6" x14ac:dyDescent="0.2">
      <c r="A576" s="122" t="str">
        <f>IF('Auswertung Mädchen'!E586="","",'Auswertung Mädchen'!E586)</f>
        <v/>
      </c>
      <c r="B576" s="122" t="str">
        <f>IF('Auswertung Mädchen'!D586="","",'Auswertung Mädchen'!D586)</f>
        <v/>
      </c>
      <c r="C576" s="122" t="str">
        <f>IF('Auswertung Mädchen'!F586="","",'Auswertung Mädchen'!F586)</f>
        <v/>
      </c>
      <c r="D576" s="122" t="str">
        <f>IF('Auswertung Mädchen'!G586="","",'Auswertung Mädchen'!G586)</f>
        <v/>
      </c>
      <c r="E576" s="122" t="str">
        <f>IF('Auswertung Mädchen'!AG586="","",'Auswertung Mädchen'!AG586)</f>
        <v/>
      </c>
      <c r="F576" s="122" t="str">
        <f>IF(E576="","",'Auswertung Mädchen'!$AM$10)</f>
        <v/>
      </c>
    </row>
    <row r="577" spans="1:6" x14ac:dyDescent="0.2">
      <c r="A577" s="122" t="str">
        <f>IF('Auswertung Mädchen'!E587="","",'Auswertung Mädchen'!E587)</f>
        <v/>
      </c>
      <c r="B577" s="122" t="str">
        <f>IF('Auswertung Mädchen'!D587="","",'Auswertung Mädchen'!D587)</f>
        <v/>
      </c>
      <c r="C577" s="122" t="str">
        <f>IF('Auswertung Mädchen'!F587="","",'Auswertung Mädchen'!F587)</f>
        <v/>
      </c>
      <c r="D577" s="122" t="str">
        <f>IF('Auswertung Mädchen'!G587="","",'Auswertung Mädchen'!G587)</f>
        <v/>
      </c>
      <c r="E577" s="122" t="str">
        <f>IF('Auswertung Mädchen'!AG587="","",'Auswertung Mädchen'!AG587)</f>
        <v/>
      </c>
      <c r="F577" s="122" t="str">
        <f>IF(E577="","",'Auswertung Mädchen'!$AM$10)</f>
        <v/>
      </c>
    </row>
    <row r="578" spans="1:6" x14ac:dyDescent="0.2">
      <c r="A578" s="122" t="str">
        <f>IF('Auswertung Mädchen'!E588="","",'Auswertung Mädchen'!E588)</f>
        <v/>
      </c>
      <c r="B578" s="122" t="str">
        <f>IF('Auswertung Mädchen'!D588="","",'Auswertung Mädchen'!D588)</f>
        <v/>
      </c>
      <c r="C578" s="122" t="str">
        <f>IF('Auswertung Mädchen'!F588="","",'Auswertung Mädchen'!F588)</f>
        <v/>
      </c>
      <c r="D578" s="122" t="str">
        <f>IF('Auswertung Mädchen'!G588="","",'Auswertung Mädchen'!G588)</f>
        <v/>
      </c>
      <c r="E578" s="122" t="str">
        <f>IF('Auswertung Mädchen'!AG588="","",'Auswertung Mädchen'!AG588)</f>
        <v/>
      </c>
      <c r="F578" s="122" t="str">
        <f>IF(E578="","",'Auswertung Mädchen'!$AM$10)</f>
        <v/>
      </c>
    </row>
    <row r="579" spans="1:6" x14ac:dyDescent="0.2">
      <c r="A579" s="122" t="str">
        <f>IF('Auswertung Mädchen'!E589="","",'Auswertung Mädchen'!E589)</f>
        <v/>
      </c>
      <c r="B579" s="122" t="str">
        <f>IF('Auswertung Mädchen'!D589="","",'Auswertung Mädchen'!D589)</f>
        <v/>
      </c>
      <c r="C579" s="122" t="str">
        <f>IF('Auswertung Mädchen'!F589="","",'Auswertung Mädchen'!F589)</f>
        <v/>
      </c>
      <c r="D579" s="122" t="str">
        <f>IF('Auswertung Mädchen'!G589="","",'Auswertung Mädchen'!G589)</f>
        <v/>
      </c>
      <c r="E579" s="122" t="str">
        <f>IF('Auswertung Mädchen'!AG589="","",'Auswertung Mädchen'!AG589)</f>
        <v/>
      </c>
      <c r="F579" s="122" t="str">
        <f>IF(E579="","",'Auswertung Mädchen'!$AM$10)</f>
        <v/>
      </c>
    </row>
    <row r="580" spans="1:6" x14ac:dyDescent="0.2">
      <c r="A580" s="122" t="str">
        <f>IF('Auswertung Mädchen'!E590="","",'Auswertung Mädchen'!E590)</f>
        <v/>
      </c>
      <c r="B580" s="122" t="str">
        <f>IF('Auswertung Mädchen'!D590="","",'Auswertung Mädchen'!D590)</f>
        <v/>
      </c>
      <c r="C580" s="122" t="str">
        <f>IF('Auswertung Mädchen'!F590="","",'Auswertung Mädchen'!F590)</f>
        <v/>
      </c>
      <c r="D580" s="122" t="str">
        <f>IF('Auswertung Mädchen'!G590="","",'Auswertung Mädchen'!G590)</f>
        <v/>
      </c>
      <c r="E580" s="122" t="str">
        <f>IF('Auswertung Mädchen'!AG590="","",'Auswertung Mädchen'!AG590)</f>
        <v/>
      </c>
      <c r="F580" s="122" t="str">
        <f>IF(E580="","",'Auswertung Mädchen'!$AM$10)</f>
        <v/>
      </c>
    </row>
    <row r="581" spans="1:6" x14ac:dyDescent="0.2">
      <c r="A581" s="122" t="str">
        <f>IF('Auswertung Mädchen'!E591="","",'Auswertung Mädchen'!E591)</f>
        <v/>
      </c>
      <c r="B581" s="122" t="str">
        <f>IF('Auswertung Mädchen'!D591="","",'Auswertung Mädchen'!D591)</f>
        <v/>
      </c>
      <c r="C581" s="122" t="str">
        <f>IF('Auswertung Mädchen'!F591="","",'Auswertung Mädchen'!F591)</f>
        <v/>
      </c>
      <c r="D581" s="122" t="str">
        <f>IF('Auswertung Mädchen'!G591="","",'Auswertung Mädchen'!G591)</f>
        <v/>
      </c>
      <c r="E581" s="122" t="str">
        <f>IF('Auswertung Mädchen'!AG591="","",'Auswertung Mädchen'!AG591)</f>
        <v/>
      </c>
      <c r="F581" s="122" t="str">
        <f>IF(E581="","",'Auswertung Mädchen'!$AM$10)</f>
        <v/>
      </c>
    </row>
    <row r="582" spans="1:6" x14ac:dyDescent="0.2">
      <c r="A582" s="122" t="str">
        <f>IF('Auswertung Mädchen'!E592="","",'Auswertung Mädchen'!E592)</f>
        <v/>
      </c>
      <c r="B582" s="122" t="str">
        <f>IF('Auswertung Mädchen'!D592="","",'Auswertung Mädchen'!D592)</f>
        <v/>
      </c>
      <c r="C582" s="122" t="str">
        <f>IF('Auswertung Mädchen'!F592="","",'Auswertung Mädchen'!F592)</f>
        <v/>
      </c>
      <c r="D582" s="122" t="str">
        <f>IF('Auswertung Mädchen'!G592="","",'Auswertung Mädchen'!G592)</f>
        <v/>
      </c>
      <c r="E582" s="122" t="str">
        <f>IF('Auswertung Mädchen'!AG592="","",'Auswertung Mädchen'!AG592)</f>
        <v/>
      </c>
      <c r="F582" s="122" t="str">
        <f>IF(E582="","",'Auswertung Mädchen'!$AM$10)</f>
        <v/>
      </c>
    </row>
    <row r="583" spans="1:6" x14ac:dyDescent="0.2">
      <c r="A583" s="122" t="str">
        <f>IF('Auswertung Mädchen'!E593="","",'Auswertung Mädchen'!E593)</f>
        <v/>
      </c>
      <c r="B583" s="122" t="str">
        <f>IF('Auswertung Mädchen'!D593="","",'Auswertung Mädchen'!D593)</f>
        <v/>
      </c>
      <c r="C583" s="122" t="str">
        <f>IF('Auswertung Mädchen'!F593="","",'Auswertung Mädchen'!F593)</f>
        <v/>
      </c>
      <c r="D583" s="122" t="str">
        <f>IF('Auswertung Mädchen'!G593="","",'Auswertung Mädchen'!G593)</f>
        <v/>
      </c>
      <c r="E583" s="122" t="str">
        <f>IF('Auswertung Mädchen'!AG593="","",'Auswertung Mädchen'!AG593)</f>
        <v/>
      </c>
      <c r="F583" s="122" t="str">
        <f>IF(E583="","",'Auswertung Mädchen'!$AM$10)</f>
        <v/>
      </c>
    </row>
    <row r="584" spans="1:6" x14ac:dyDescent="0.2">
      <c r="A584" s="122" t="str">
        <f>IF('Auswertung Mädchen'!E594="","",'Auswertung Mädchen'!E594)</f>
        <v/>
      </c>
      <c r="B584" s="122" t="str">
        <f>IF('Auswertung Mädchen'!D594="","",'Auswertung Mädchen'!D594)</f>
        <v/>
      </c>
      <c r="C584" s="122" t="str">
        <f>IF('Auswertung Mädchen'!F594="","",'Auswertung Mädchen'!F594)</f>
        <v/>
      </c>
      <c r="D584" s="122" t="str">
        <f>IF('Auswertung Mädchen'!G594="","",'Auswertung Mädchen'!G594)</f>
        <v/>
      </c>
      <c r="E584" s="122" t="str">
        <f>IF('Auswertung Mädchen'!AG594="","",'Auswertung Mädchen'!AG594)</f>
        <v/>
      </c>
      <c r="F584" s="122" t="str">
        <f>IF(E584="","",'Auswertung Mädchen'!$AM$10)</f>
        <v/>
      </c>
    </row>
    <row r="585" spans="1:6" x14ac:dyDescent="0.2">
      <c r="A585" s="122" t="str">
        <f>IF('Auswertung Mädchen'!E595="","",'Auswertung Mädchen'!E595)</f>
        <v/>
      </c>
      <c r="B585" s="122" t="str">
        <f>IF('Auswertung Mädchen'!D595="","",'Auswertung Mädchen'!D595)</f>
        <v/>
      </c>
      <c r="C585" s="122" t="str">
        <f>IF('Auswertung Mädchen'!F595="","",'Auswertung Mädchen'!F595)</f>
        <v/>
      </c>
      <c r="D585" s="122" t="str">
        <f>IF('Auswertung Mädchen'!G595="","",'Auswertung Mädchen'!G595)</f>
        <v/>
      </c>
      <c r="E585" s="122" t="str">
        <f>IF('Auswertung Mädchen'!AG595="","",'Auswertung Mädchen'!AG595)</f>
        <v/>
      </c>
      <c r="F585" s="122" t="str">
        <f>IF(E585="","",'Auswertung Mädchen'!$AM$10)</f>
        <v/>
      </c>
    </row>
    <row r="586" spans="1:6" x14ac:dyDescent="0.2">
      <c r="A586" s="122" t="str">
        <f>IF('Auswertung Mädchen'!E596="","",'Auswertung Mädchen'!E596)</f>
        <v/>
      </c>
      <c r="B586" s="122" t="str">
        <f>IF('Auswertung Mädchen'!D596="","",'Auswertung Mädchen'!D596)</f>
        <v/>
      </c>
      <c r="C586" s="122" t="str">
        <f>IF('Auswertung Mädchen'!F596="","",'Auswertung Mädchen'!F596)</f>
        <v/>
      </c>
      <c r="D586" s="122" t="str">
        <f>IF('Auswertung Mädchen'!G596="","",'Auswertung Mädchen'!G596)</f>
        <v/>
      </c>
      <c r="E586" s="122" t="str">
        <f>IF('Auswertung Mädchen'!AG596="","",'Auswertung Mädchen'!AG596)</f>
        <v/>
      </c>
      <c r="F586" s="122" t="str">
        <f>IF(E586="","",'Auswertung Mädchen'!$AM$10)</f>
        <v/>
      </c>
    </row>
    <row r="587" spans="1:6" x14ac:dyDescent="0.2">
      <c r="A587" s="122" t="str">
        <f>IF('Auswertung Mädchen'!E597="","",'Auswertung Mädchen'!E597)</f>
        <v/>
      </c>
      <c r="B587" s="122" t="str">
        <f>IF('Auswertung Mädchen'!D597="","",'Auswertung Mädchen'!D597)</f>
        <v/>
      </c>
      <c r="C587" s="122" t="str">
        <f>IF('Auswertung Mädchen'!F597="","",'Auswertung Mädchen'!F597)</f>
        <v/>
      </c>
      <c r="D587" s="122" t="str">
        <f>IF('Auswertung Mädchen'!G597="","",'Auswertung Mädchen'!G597)</f>
        <v/>
      </c>
      <c r="E587" s="122" t="str">
        <f>IF('Auswertung Mädchen'!AG597="","",'Auswertung Mädchen'!AG597)</f>
        <v/>
      </c>
      <c r="F587" s="122" t="str">
        <f>IF(E587="","",'Auswertung Mädchen'!$AM$10)</f>
        <v/>
      </c>
    </row>
    <row r="588" spans="1:6" x14ac:dyDescent="0.2">
      <c r="A588" s="122" t="str">
        <f>IF('Auswertung Mädchen'!E598="","",'Auswertung Mädchen'!E598)</f>
        <v/>
      </c>
      <c r="B588" s="122" t="str">
        <f>IF('Auswertung Mädchen'!D598="","",'Auswertung Mädchen'!D598)</f>
        <v/>
      </c>
      <c r="C588" s="122" t="str">
        <f>IF('Auswertung Mädchen'!F598="","",'Auswertung Mädchen'!F598)</f>
        <v/>
      </c>
      <c r="D588" s="122" t="str">
        <f>IF('Auswertung Mädchen'!G598="","",'Auswertung Mädchen'!G598)</f>
        <v/>
      </c>
      <c r="E588" s="122" t="str">
        <f>IF('Auswertung Mädchen'!AG598="","",'Auswertung Mädchen'!AG598)</f>
        <v/>
      </c>
      <c r="F588" s="122" t="str">
        <f>IF(E588="","",'Auswertung Mädchen'!$AM$10)</f>
        <v/>
      </c>
    </row>
    <row r="589" spans="1:6" x14ac:dyDescent="0.2">
      <c r="A589" s="122" t="str">
        <f>IF('Auswertung Mädchen'!E599="","",'Auswertung Mädchen'!E599)</f>
        <v/>
      </c>
      <c r="B589" s="122" t="str">
        <f>IF('Auswertung Mädchen'!D599="","",'Auswertung Mädchen'!D599)</f>
        <v/>
      </c>
      <c r="C589" s="122" t="str">
        <f>IF('Auswertung Mädchen'!F599="","",'Auswertung Mädchen'!F599)</f>
        <v/>
      </c>
      <c r="D589" s="122" t="str">
        <f>IF('Auswertung Mädchen'!G599="","",'Auswertung Mädchen'!G599)</f>
        <v/>
      </c>
      <c r="E589" s="122" t="str">
        <f>IF('Auswertung Mädchen'!AG599="","",'Auswertung Mädchen'!AG599)</f>
        <v/>
      </c>
      <c r="F589" s="122" t="str">
        <f>IF(E589="","",'Auswertung Mädchen'!$AM$10)</f>
        <v/>
      </c>
    </row>
    <row r="590" spans="1:6" x14ac:dyDescent="0.2">
      <c r="A590" s="122" t="str">
        <f>IF('Auswertung Mädchen'!E600="","",'Auswertung Mädchen'!E600)</f>
        <v/>
      </c>
      <c r="B590" s="122" t="str">
        <f>IF('Auswertung Mädchen'!D600="","",'Auswertung Mädchen'!D600)</f>
        <v/>
      </c>
      <c r="C590" s="122" t="str">
        <f>IF('Auswertung Mädchen'!F600="","",'Auswertung Mädchen'!F600)</f>
        <v/>
      </c>
      <c r="D590" s="122" t="str">
        <f>IF('Auswertung Mädchen'!G600="","",'Auswertung Mädchen'!G600)</f>
        <v/>
      </c>
      <c r="E590" s="122" t="str">
        <f>IF('Auswertung Mädchen'!AG600="","",'Auswertung Mädchen'!AG600)</f>
        <v/>
      </c>
      <c r="F590" s="122" t="str">
        <f>IF(E590="","",'Auswertung Mädchen'!$AM$10)</f>
        <v/>
      </c>
    </row>
    <row r="591" spans="1:6" x14ac:dyDescent="0.2">
      <c r="A591" s="122" t="str">
        <f>IF('Auswertung Mädchen'!E601="","",'Auswertung Mädchen'!E601)</f>
        <v/>
      </c>
      <c r="B591" s="122" t="str">
        <f>IF('Auswertung Mädchen'!D601="","",'Auswertung Mädchen'!D601)</f>
        <v/>
      </c>
      <c r="C591" s="122" t="str">
        <f>IF('Auswertung Mädchen'!F601="","",'Auswertung Mädchen'!F601)</f>
        <v/>
      </c>
      <c r="D591" s="122" t="str">
        <f>IF('Auswertung Mädchen'!G601="","",'Auswertung Mädchen'!G601)</f>
        <v/>
      </c>
      <c r="E591" s="122" t="str">
        <f>IF('Auswertung Mädchen'!AG601="","",'Auswertung Mädchen'!AG601)</f>
        <v/>
      </c>
      <c r="F591" s="122" t="str">
        <f>IF(E591="","",'Auswertung Mädchen'!$AM$10)</f>
        <v/>
      </c>
    </row>
    <row r="592" spans="1:6" x14ac:dyDescent="0.2">
      <c r="A592" s="122" t="str">
        <f>IF('Auswertung Mädchen'!E602="","",'Auswertung Mädchen'!E602)</f>
        <v/>
      </c>
      <c r="B592" s="122" t="str">
        <f>IF('Auswertung Mädchen'!D602="","",'Auswertung Mädchen'!D602)</f>
        <v/>
      </c>
      <c r="C592" s="122" t="str">
        <f>IF('Auswertung Mädchen'!F602="","",'Auswertung Mädchen'!F602)</f>
        <v/>
      </c>
      <c r="D592" s="122" t="str">
        <f>IF('Auswertung Mädchen'!G602="","",'Auswertung Mädchen'!G602)</f>
        <v/>
      </c>
      <c r="E592" s="122" t="str">
        <f>IF('Auswertung Mädchen'!AG602="","",'Auswertung Mädchen'!AG602)</f>
        <v/>
      </c>
      <c r="F592" s="122" t="str">
        <f>IF(E592="","",'Auswertung Mädchen'!$AM$10)</f>
        <v/>
      </c>
    </row>
    <row r="593" spans="1:6" x14ac:dyDescent="0.2">
      <c r="A593" s="122" t="str">
        <f>IF('Auswertung Mädchen'!E603="","",'Auswertung Mädchen'!E603)</f>
        <v/>
      </c>
      <c r="B593" s="122" t="str">
        <f>IF('Auswertung Mädchen'!D603="","",'Auswertung Mädchen'!D603)</f>
        <v/>
      </c>
      <c r="C593" s="122" t="str">
        <f>IF('Auswertung Mädchen'!F603="","",'Auswertung Mädchen'!F603)</f>
        <v/>
      </c>
      <c r="D593" s="122" t="str">
        <f>IF('Auswertung Mädchen'!G603="","",'Auswertung Mädchen'!G603)</f>
        <v/>
      </c>
      <c r="E593" s="122" t="str">
        <f>IF('Auswertung Mädchen'!AG603="","",'Auswertung Mädchen'!AG603)</f>
        <v/>
      </c>
      <c r="F593" s="122" t="str">
        <f>IF(E593="","",'Auswertung Mädchen'!$AM$10)</f>
        <v/>
      </c>
    </row>
    <row r="594" spans="1:6" x14ac:dyDescent="0.2">
      <c r="A594" s="122" t="str">
        <f>IF('Auswertung Mädchen'!E604="","",'Auswertung Mädchen'!E604)</f>
        <v/>
      </c>
      <c r="B594" s="122" t="str">
        <f>IF('Auswertung Mädchen'!D604="","",'Auswertung Mädchen'!D604)</f>
        <v/>
      </c>
      <c r="C594" s="122" t="str">
        <f>IF('Auswertung Mädchen'!F604="","",'Auswertung Mädchen'!F604)</f>
        <v/>
      </c>
      <c r="D594" s="122" t="str">
        <f>IF('Auswertung Mädchen'!G604="","",'Auswertung Mädchen'!G604)</f>
        <v/>
      </c>
      <c r="E594" s="122" t="str">
        <f>IF('Auswertung Mädchen'!AG604="","",'Auswertung Mädchen'!AG604)</f>
        <v/>
      </c>
      <c r="F594" s="122" t="str">
        <f>IF(E594="","",'Auswertung Mädchen'!$AM$10)</f>
        <v/>
      </c>
    </row>
    <row r="595" spans="1:6" x14ac:dyDescent="0.2">
      <c r="A595" s="122" t="str">
        <f>IF('Auswertung Mädchen'!E605="","",'Auswertung Mädchen'!E605)</f>
        <v/>
      </c>
      <c r="B595" s="122" t="str">
        <f>IF('Auswertung Mädchen'!D605="","",'Auswertung Mädchen'!D605)</f>
        <v/>
      </c>
      <c r="C595" s="122" t="str">
        <f>IF('Auswertung Mädchen'!F605="","",'Auswertung Mädchen'!F605)</f>
        <v/>
      </c>
      <c r="D595" s="122" t="str">
        <f>IF('Auswertung Mädchen'!G605="","",'Auswertung Mädchen'!G605)</f>
        <v/>
      </c>
      <c r="E595" s="122" t="str">
        <f>IF('Auswertung Mädchen'!AG605="","",'Auswertung Mädchen'!AG605)</f>
        <v/>
      </c>
      <c r="F595" s="122" t="str">
        <f>IF(E595="","",'Auswertung Mädchen'!$AM$10)</f>
        <v/>
      </c>
    </row>
    <row r="596" spans="1:6" x14ac:dyDescent="0.2">
      <c r="A596" s="122" t="str">
        <f>IF('Auswertung Mädchen'!E606="","",'Auswertung Mädchen'!E606)</f>
        <v/>
      </c>
      <c r="B596" s="122" t="str">
        <f>IF('Auswertung Mädchen'!D606="","",'Auswertung Mädchen'!D606)</f>
        <v/>
      </c>
      <c r="C596" s="122" t="str">
        <f>IF('Auswertung Mädchen'!F606="","",'Auswertung Mädchen'!F606)</f>
        <v/>
      </c>
      <c r="D596" s="122" t="str">
        <f>IF('Auswertung Mädchen'!G606="","",'Auswertung Mädchen'!G606)</f>
        <v/>
      </c>
      <c r="E596" s="122" t="str">
        <f>IF('Auswertung Mädchen'!AG606="","",'Auswertung Mädchen'!AG606)</f>
        <v/>
      </c>
      <c r="F596" s="122" t="str">
        <f>IF(E596="","",'Auswertung Mädchen'!$AM$10)</f>
        <v/>
      </c>
    </row>
    <row r="597" spans="1:6" x14ac:dyDescent="0.2">
      <c r="A597" s="122" t="str">
        <f>IF('Auswertung Mädchen'!E607="","",'Auswertung Mädchen'!E607)</f>
        <v/>
      </c>
      <c r="B597" s="122" t="str">
        <f>IF('Auswertung Mädchen'!D607="","",'Auswertung Mädchen'!D607)</f>
        <v/>
      </c>
      <c r="C597" s="122" t="str">
        <f>IF('Auswertung Mädchen'!F607="","",'Auswertung Mädchen'!F607)</f>
        <v/>
      </c>
      <c r="D597" s="122" t="str">
        <f>IF('Auswertung Mädchen'!G607="","",'Auswertung Mädchen'!G607)</f>
        <v/>
      </c>
      <c r="E597" s="122" t="str">
        <f>IF('Auswertung Mädchen'!AG607="","",'Auswertung Mädchen'!AG607)</f>
        <v/>
      </c>
      <c r="F597" s="122" t="str">
        <f>IF(E597="","",'Auswertung Mädchen'!$AM$10)</f>
        <v/>
      </c>
    </row>
    <row r="598" spans="1:6" x14ac:dyDescent="0.2">
      <c r="A598" s="122" t="str">
        <f>IF('Auswertung Mädchen'!E608="","",'Auswertung Mädchen'!E608)</f>
        <v/>
      </c>
      <c r="B598" s="122" t="str">
        <f>IF('Auswertung Mädchen'!D608="","",'Auswertung Mädchen'!D608)</f>
        <v/>
      </c>
      <c r="C598" s="122" t="str">
        <f>IF('Auswertung Mädchen'!F608="","",'Auswertung Mädchen'!F608)</f>
        <v/>
      </c>
      <c r="D598" s="122" t="str">
        <f>IF('Auswertung Mädchen'!G608="","",'Auswertung Mädchen'!G608)</f>
        <v/>
      </c>
      <c r="E598" s="122" t="str">
        <f>IF('Auswertung Mädchen'!AG608="","",'Auswertung Mädchen'!AG608)</f>
        <v/>
      </c>
      <c r="F598" s="122" t="str">
        <f>IF(E598="","",'Auswertung Mädchen'!$AM$10)</f>
        <v/>
      </c>
    </row>
    <row r="599" spans="1:6" x14ac:dyDescent="0.2">
      <c r="A599" s="122" t="str">
        <f>IF('Auswertung Mädchen'!E609="","",'Auswertung Mädchen'!E609)</f>
        <v/>
      </c>
      <c r="B599" s="122" t="str">
        <f>IF('Auswertung Mädchen'!D609="","",'Auswertung Mädchen'!D609)</f>
        <v/>
      </c>
      <c r="C599" s="122" t="str">
        <f>IF('Auswertung Mädchen'!F609="","",'Auswertung Mädchen'!F609)</f>
        <v/>
      </c>
      <c r="D599" s="122" t="str">
        <f>IF('Auswertung Mädchen'!G609="","",'Auswertung Mädchen'!G609)</f>
        <v/>
      </c>
      <c r="E599" s="122" t="str">
        <f>IF('Auswertung Mädchen'!AG609="","",'Auswertung Mädchen'!AG609)</f>
        <v/>
      </c>
      <c r="F599" s="122" t="str">
        <f>IF(E599="","",'Auswertung Mädchen'!$AM$10)</f>
        <v/>
      </c>
    </row>
    <row r="600" spans="1:6" x14ac:dyDescent="0.2">
      <c r="A600" s="122" t="str">
        <f>IF('Auswertung Mädchen'!E610="","",'Auswertung Mädchen'!E610)</f>
        <v/>
      </c>
      <c r="B600" s="122" t="str">
        <f>IF('Auswertung Mädchen'!D610="","",'Auswertung Mädchen'!D610)</f>
        <v/>
      </c>
      <c r="C600" s="122" t="str">
        <f>IF('Auswertung Mädchen'!F610="","",'Auswertung Mädchen'!F610)</f>
        <v/>
      </c>
      <c r="D600" s="122" t="str">
        <f>IF('Auswertung Mädchen'!G610="","",'Auswertung Mädchen'!G610)</f>
        <v/>
      </c>
      <c r="E600" s="122" t="str">
        <f>IF('Auswertung Mädchen'!AG610="","",'Auswertung Mädchen'!AG610)</f>
        <v/>
      </c>
      <c r="F600" s="122" t="str">
        <f>IF(E600="","",'Auswertung Mädchen'!$AM$10)</f>
        <v/>
      </c>
    </row>
    <row r="601" spans="1:6" x14ac:dyDescent="0.2">
      <c r="A601" s="122" t="str">
        <f>IF('Auswertung Mädchen'!E611="","",'Auswertung Mädchen'!E611)</f>
        <v/>
      </c>
      <c r="B601" s="122" t="str">
        <f>IF('Auswertung Mädchen'!D611="","",'Auswertung Mädchen'!D611)</f>
        <v/>
      </c>
      <c r="C601" s="122" t="str">
        <f>IF('Auswertung Mädchen'!F611="","",'Auswertung Mädchen'!F611)</f>
        <v/>
      </c>
      <c r="D601" s="122" t="str">
        <f>IF('Auswertung Mädchen'!G611="","",'Auswertung Mädchen'!G611)</f>
        <v/>
      </c>
      <c r="E601" s="122" t="str">
        <f>IF('Auswertung Mädchen'!AG611="","",'Auswertung Mädchen'!AG611)</f>
        <v/>
      </c>
      <c r="F601" s="122" t="str">
        <f>IF(E601="","",'Auswertung Mädchen'!$AM$10)</f>
        <v/>
      </c>
    </row>
    <row r="602" spans="1:6" x14ac:dyDescent="0.2">
      <c r="A602" s="122" t="str">
        <f>IF('Auswertung Mädchen'!E612="","",'Auswertung Mädchen'!E612)</f>
        <v/>
      </c>
      <c r="B602" s="122" t="str">
        <f>IF('Auswertung Mädchen'!D612="","",'Auswertung Mädchen'!D612)</f>
        <v/>
      </c>
      <c r="C602" s="122" t="str">
        <f>IF('Auswertung Mädchen'!F612="","",'Auswertung Mädchen'!F612)</f>
        <v/>
      </c>
      <c r="D602" s="122" t="str">
        <f>IF('Auswertung Mädchen'!G612="","",'Auswertung Mädchen'!G612)</f>
        <v/>
      </c>
      <c r="E602" s="122" t="str">
        <f>IF('Auswertung Mädchen'!AG612="","",'Auswertung Mädchen'!AG612)</f>
        <v/>
      </c>
      <c r="F602" s="122" t="str">
        <f>IF(E602="","",'Auswertung Mädchen'!$AM$10)</f>
        <v/>
      </c>
    </row>
    <row r="603" spans="1:6" x14ac:dyDescent="0.2">
      <c r="A603" s="122" t="str">
        <f>IF('Auswertung Mädchen'!E613="","",'Auswertung Mädchen'!E613)</f>
        <v/>
      </c>
      <c r="B603" s="122" t="str">
        <f>IF('Auswertung Mädchen'!D613="","",'Auswertung Mädchen'!D613)</f>
        <v/>
      </c>
      <c r="C603" s="122" t="str">
        <f>IF('Auswertung Mädchen'!F613="","",'Auswertung Mädchen'!F613)</f>
        <v/>
      </c>
      <c r="D603" s="122" t="str">
        <f>IF('Auswertung Mädchen'!G613="","",'Auswertung Mädchen'!G613)</f>
        <v/>
      </c>
      <c r="E603" s="122" t="str">
        <f>IF('Auswertung Mädchen'!AG613="","",'Auswertung Mädchen'!AG613)</f>
        <v/>
      </c>
      <c r="F603" s="122" t="str">
        <f>IF(E603="","",'Auswertung Mädchen'!$AM$10)</f>
        <v/>
      </c>
    </row>
    <row r="604" spans="1:6" x14ac:dyDescent="0.2">
      <c r="A604" s="122" t="str">
        <f>IF('Auswertung Mädchen'!E614="","",'Auswertung Mädchen'!E614)</f>
        <v/>
      </c>
      <c r="B604" s="122" t="str">
        <f>IF('Auswertung Mädchen'!D614="","",'Auswertung Mädchen'!D614)</f>
        <v/>
      </c>
      <c r="C604" s="122" t="str">
        <f>IF('Auswertung Mädchen'!F614="","",'Auswertung Mädchen'!F614)</f>
        <v/>
      </c>
      <c r="D604" s="122" t="str">
        <f>IF('Auswertung Mädchen'!G614="","",'Auswertung Mädchen'!G614)</f>
        <v/>
      </c>
      <c r="E604" s="122" t="str">
        <f>IF('Auswertung Mädchen'!AG614="","",'Auswertung Mädchen'!AG614)</f>
        <v/>
      </c>
      <c r="F604" s="122" t="str">
        <f>IF(E604="","",'Auswertung Mädchen'!$AM$10)</f>
        <v/>
      </c>
    </row>
    <row r="605" spans="1:6" x14ac:dyDescent="0.2">
      <c r="A605" s="122" t="str">
        <f>IF('Auswertung Mädchen'!E615="","",'Auswertung Mädchen'!E615)</f>
        <v/>
      </c>
      <c r="B605" s="122" t="str">
        <f>IF('Auswertung Mädchen'!D615="","",'Auswertung Mädchen'!D615)</f>
        <v/>
      </c>
      <c r="C605" s="122" t="str">
        <f>IF('Auswertung Mädchen'!F615="","",'Auswertung Mädchen'!F615)</f>
        <v/>
      </c>
      <c r="D605" s="122" t="str">
        <f>IF('Auswertung Mädchen'!G615="","",'Auswertung Mädchen'!G615)</f>
        <v/>
      </c>
      <c r="E605" s="122" t="str">
        <f>IF('Auswertung Mädchen'!AG615="","",'Auswertung Mädchen'!AG615)</f>
        <v/>
      </c>
      <c r="F605" s="122" t="str">
        <f>IF(E605="","",'Auswertung Mädchen'!$AM$10)</f>
        <v/>
      </c>
    </row>
    <row r="606" spans="1:6" x14ac:dyDescent="0.2">
      <c r="A606" s="122" t="str">
        <f>IF('Auswertung Mädchen'!E616="","",'Auswertung Mädchen'!E616)</f>
        <v/>
      </c>
      <c r="B606" s="122" t="str">
        <f>IF('Auswertung Mädchen'!D616="","",'Auswertung Mädchen'!D616)</f>
        <v/>
      </c>
      <c r="C606" s="122" t="str">
        <f>IF('Auswertung Mädchen'!F616="","",'Auswertung Mädchen'!F616)</f>
        <v/>
      </c>
      <c r="D606" s="122" t="str">
        <f>IF('Auswertung Mädchen'!G616="","",'Auswertung Mädchen'!G616)</f>
        <v/>
      </c>
      <c r="E606" s="122" t="str">
        <f>IF('Auswertung Mädchen'!AG616="","",'Auswertung Mädchen'!AG616)</f>
        <v/>
      </c>
      <c r="F606" s="122" t="str">
        <f>IF(E606="","",'Auswertung Mädchen'!$AM$10)</f>
        <v/>
      </c>
    </row>
    <row r="607" spans="1:6" x14ac:dyDescent="0.2">
      <c r="A607" s="122" t="str">
        <f>IF('Auswertung Mädchen'!E617="","",'Auswertung Mädchen'!E617)</f>
        <v/>
      </c>
      <c r="B607" s="122" t="str">
        <f>IF('Auswertung Mädchen'!D617="","",'Auswertung Mädchen'!D617)</f>
        <v/>
      </c>
      <c r="C607" s="122" t="str">
        <f>IF('Auswertung Mädchen'!F617="","",'Auswertung Mädchen'!F617)</f>
        <v/>
      </c>
      <c r="D607" s="122" t="str">
        <f>IF('Auswertung Mädchen'!G617="","",'Auswertung Mädchen'!G617)</f>
        <v/>
      </c>
      <c r="E607" s="122" t="str">
        <f>IF('Auswertung Mädchen'!AG617="","",'Auswertung Mädchen'!AG617)</f>
        <v/>
      </c>
      <c r="F607" s="122" t="str">
        <f>IF(E607="","",'Auswertung Mädchen'!$AM$10)</f>
        <v/>
      </c>
    </row>
    <row r="608" spans="1:6" x14ac:dyDescent="0.2">
      <c r="A608" s="122" t="str">
        <f>IF('Auswertung Mädchen'!E618="","",'Auswertung Mädchen'!E618)</f>
        <v/>
      </c>
      <c r="B608" s="122" t="str">
        <f>IF('Auswertung Mädchen'!D618="","",'Auswertung Mädchen'!D618)</f>
        <v/>
      </c>
      <c r="C608" s="122" t="str">
        <f>IF('Auswertung Mädchen'!F618="","",'Auswertung Mädchen'!F618)</f>
        <v/>
      </c>
      <c r="D608" s="122" t="str">
        <f>IF('Auswertung Mädchen'!G618="","",'Auswertung Mädchen'!G618)</f>
        <v/>
      </c>
      <c r="E608" s="122" t="str">
        <f>IF('Auswertung Mädchen'!AG618="","",'Auswertung Mädchen'!AG618)</f>
        <v/>
      </c>
      <c r="F608" s="122" t="str">
        <f>IF(E608="","",'Auswertung Mädchen'!$AM$10)</f>
        <v/>
      </c>
    </row>
    <row r="609" spans="1:6" x14ac:dyDescent="0.2">
      <c r="A609" s="122" t="str">
        <f>IF('Auswertung Mädchen'!E619="","",'Auswertung Mädchen'!E619)</f>
        <v/>
      </c>
      <c r="B609" s="122" t="str">
        <f>IF('Auswertung Mädchen'!D619="","",'Auswertung Mädchen'!D619)</f>
        <v/>
      </c>
      <c r="C609" s="122" t="str">
        <f>IF('Auswertung Mädchen'!F619="","",'Auswertung Mädchen'!F619)</f>
        <v/>
      </c>
      <c r="D609" s="122" t="str">
        <f>IF('Auswertung Mädchen'!G619="","",'Auswertung Mädchen'!G619)</f>
        <v/>
      </c>
      <c r="E609" s="122" t="str">
        <f>IF('Auswertung Mädchen'!AG619="","",'Auswertung Mädchen'!AG619)</f>
        <v/>
      </c>
      <c r="F609" s="122" t="str">
        <f>IF(E609="","",'Auswertung Mädchen'!$AM$10)</f>
        <v/>
      </c>
    </row>
    <row r="610" spans="1:6" x14ac:dyDescent="0.2">
      <c r="A610" s="122" t="str">
        <f>IF('Auswertung Mädchen'!E620="","",'Auswertung Mädchen'!E620)</f>
        <v/>
      </c>
      <c r="B610" s="122" t="str">
        <f>IF('Auswertung Mädchen'!D620="","",'Auswertung Mädchen'!D620)</f>
        <v/>
      </c>
      <c r="C610" s="122" t="str">
        <f>IF('Auswertung Mädchen'!F620="","",'Auswertung Mädchen'!F620)</f>
        <v/>
      </c>
      <c r="D610" s="122" t="str">
        <f>IF('Auswertung Mädchen'!G620="","",'Auswertung Mädchen'!G620)</f>
        <v/>
      </c>
      <c r="E610" s="122" t="str">
        <f>IF('Auswertung Mädchen'!AG620="","",'Auswertung Mädchen'!AG620)</f>
        <v/>
      </c>
      <c r="F610" s="122" t="str">
        <f>IF(E610="","",'Auswertung Mädchen'!$AM$10)</f>
        <v/>
      </c>
    </row>
    <row r="611" spans="1:6" x14ac:dyDescent="0.2">
      <c r="A611" s="122" t="str">
        <f>IF('Auswertung Mädchen'!E621="","",'Auswertung Mädchen'!E621)</f>
        <v/>
      </c>
      <c r="B611" s="122" t="str">
        <f>IF('Auswertung Mädchen'!D621="","",'Auswertung Mädchen'!D621)</f>
        <v/>
      </c>
      <c r="C611" s="122" t="str">
        <f>IF('Auswertung Mädchen'!F621="","",'Auswertung Mädchen'!F621)</f>
        <v/>
      </c>
      <c r="D611" s="122" t="str">
        <f>IF('Auswertung Mädchen'!G621="","",'Auswertung Mädchen'!G621)</f>
        <v/>
      </c>
      <c r="E611" s="122" t="str">
        <f>IF('Auswertung Mädchen'!AG621="","",'Auswertung Mädchen'!AG621)</f>
        <v/>
      </c>
      <c r="F611" s="122" t="str">
        <f>IF(E611="","",'Auswertung Mädchen'!$AM$10)</f>
        <v/>
      </c>
    </row>
    <row r="612" spans="1:6" x14ac:dyDescent="0.2">
      <c r="A612" s="122" t="str">
        <f>IF('Auswertung Mädchen'!E622="","",'Auswertung Mädchen'!E622)</f>
        <v/>
      </c>
      <c r="B612" s="122" t="str">
        <f>IF('Auswertung Mädchen'!D622="","",'Auswertung Mädchen'!D622)</f>
        <v/>
      </c>
      <c r="C612" s="122" t="str">
        <f>IF('Auswertung Mädchen'!F622="","",'Auswertung Mädchen'!F622)</f>
        <v/>
      </c>
      <c r="D612" s="122" t="str">
        <f>IF('Auswertung Mädchen'!G622="","",'Auswertung Mädchen'!G622)</f>
        <v/>
      </c>
      <c r="E612" s="122" t="str">
        <f>IF('Auswertung Mädchen'!AG622="","",'Auswertung Mädchen'!AG622)</f>
        <v/>
      </c>
      <c r="F612" s="122" t="str">
        <f>IF(E612="","",'Auswertung Mädchen'!$AM$10)</f>
        <v/>
      </c>
    </row>
    <row r="613" spans="1:6" x14ac:dyDescent="0.2">
      <c r="A613" s="122" t="str">
        <f>IF('Auswertung Mädchen'!E623="","",'Auswertung Mädchen'!E623)</f>
        <v/>
      </c>
      <c r="B613" s="122" t="str">
        <f>IF('Auswertung Mädchen'!D623="","",'Auswertung Mädchen'!D623)</f>
        <v/>
      </c>
      <c r="C613" s="122" t="str">
        <f>IF('Auswertung Mädchen'!F623="","",'Auswertung Mädchen'!F623)</f>
        <v/>
      </c>
      <c r="D613" s="122" t="str">
        <f>IF('Auswertung Mädchen'!G623="","",'Auswertung Mädchen'!G623)</f>
        <v/>
      </c>
      <c r="E613" s="122" t="str">
        <f>IF('Auswertung Mädchen'!AG623="","",'Auswertung Mädchen'!AG623)</f>
        <v/>
      </c>
      <c r="F613" s="122" t="str">
        <f>IF(E613="","",'Auswertung Mädchen'!$AM$10)</f>
        <v/>
      </c>
    </row>
    <row r="614" spans="1:6" x14ac:dyDescent="0.2">
      <c r="A614" s="122" t="str">
        <f>IF('Auswertung Mädchen'!E624="","",'Auswertung Mädchen'!E624)</f>
        <v/>
      </c>
      <c r="B614" s="122" t="str">
        <f>IF('Auswertung Mädchen'!D624="","",'Auswertung Mädchen'!D624)</f>
        <v/>
      </c>
      <c r="C614" s="122" t="str">
        <f>IF('Auswertung Mädchen'!F624="","",'Auswertung Mädchen'!F624)</f>
        <v/>
      </c>
      <c r="D614" s="122" t="str">
        <f>IF('Auswertung Mädchen'!G624="","",'Auswertung Mädchen'!G624)</f>
        <v/>
      </c>
      <c r="E614" s="122" t="str">
        <f>IF('Auswertung Mädchen'!AG624="","",'Auswertung Mädchen'!AG624)</f>
        <v/>
      </c>
      <c r="F614" s="122" t="str">
        <f>IF(E614="","",'Auswertung Mädchen'!$AM$10)</f>
        <v/>
      </c>
    </row>
    <row r="615" spans="1:6" x14ac:dyDescent="0.2">
      <c r="A615" s="122" t="str">
        <f>IF('Auswertung Mädchen'!E625="","",'Auswertung Mädchen'!E625)</f>
        <v/>
      </c>
      <c r="B615" s="122" t="str">
        <f>IF('Auswertung Mädchen'!D625="","",'Auswertung Mädchen'!D625)</f>
        <v/>
      </c>
      <c r="C615" s="122" t="str">
        <f>IF('Auswertung Mädchen'!F625="","",'Auswertung Mädchen'!F625)</f>
        <v/>
      </c>
      <c r="D615" s="122" t="str">
        <f>IF('Auswertung Mädchen'!G625="","",'Auswertung Mädchen'!G625)</f>
        <v/>
      </c>
      <c r="E615" s="122" t="str">
        <f>IF('Auswertung Mädchen'!AG625="","",'Auswertung Mädchen'!AG625)</f>
        <v/>
      </c>
      <c r="F615" s="122" t="str">
        <f>IF(E615="","",'Auswertung Mädchen'!$AM$10)</f>
        <v/>
      </c>
    </row>
    <row r="616" spans="1:6" x14ac:dyDescent="0.2">
      <c r="A616" s="122" t="str">
        <f>IF('Auswertung Mädchen'!E626="","",'Auswertung Mädchen'!E626)</f>
        <v/>
      </c>
      <c r="B616" s="122" t="str">
        <f>IF('Auswertung Mädchen'!D626="","",'Auswertung Mädchen'!D626)</f>
        <v/>
      </c>
      <c r="C616" s="122" t="str">
        <f>IF('Auswertung Mädchen'!F626="","",'Auswertung Mädchen'!F626)</f>
        <v/>
      </c>
      <c r="D616" s="122" t="str">
        <f>IF('Auswertung Mädchen'!G626="","",'Auswertung Mädchen'!G626)</f>
        <v/>
      </c>
      <c r="E616" s="122" t="str">
        <f>IF('Auswertung Mädchen'!AG626="","",'Auswertung Mädchen'!AG626)</f>
        <v/>
      </c>
      <c r="F616" s="122" t="str">
        <f>IF(E616="","",'Auswertung Mädchen'!$AM$10)</f>
        <v/>
      </c>
    </row>
    <row r="617" spans="1:6" x14ac:dyDescent="0.2">
      <c r="A617" s="122" t="str">
        <f>IF('Auswertung Mädchen'!E627="","",'Auswertung Mädchen'!E627)</f>
        <v/>
      </c>
      <c r="B617" s="122" t="str">
        <f>IF('Auswertung Mädchen'!D627="","",'Auswertung Mädchen'!D627)</f>
        <v/>
      </c>
      <c r="C617" s="122" t="str">
        <f>IF('Auswertung Mädchen'!F627="","",'Auswertung Mädchen'!F627)</f>
        <v/>
      </c>
      <c r="D617" s="122" t="str">
        <f>IF('Auswertung Mädchen'!G627="","",'Auswertung Mädchen'!G627)</f>
        <v/>
      </c>
      <c r="E617" s="122" t="str">
        <f>IF('Auswertung Mädchen'!AG627="","",'Auswertung Mädchen'!AG627)</f>
        <v/>
      </c>
      <c r="F617" s="122" t="str">
        <f>IF(E617="","",'Auswertung Mädchen'!$AM$10)</f>
        <v/>
      </c>
    </row>
    <row r="618" spans="1:6" x14ac:dyDescent="0.2">
      <c r="A618" s="122" t="str">
        <f>IF('Auswertung Mädchen'!E628="","",'Auswertung Mädchen'!E628)</f>
        <v/>
      </c>
      <c r="B618" s="122" t="str">
        <f>IF('Auswertung Mädchen'!D628="","",'Auswertung Mädchen'!D628)</f>
        <v/>
      </c>
      <c r="C618" s="122" t="str">
        <f>IF('Auswertung Mädchen'!F628="","",'Auswertung Mädchen'!F628)</f>
        <v/>
      </c>
      <c r="D618" s="122" t="str">
        <f>IF('Auswertung Mädchen'!G628="","",'Auswertung Mädchen'!G628)</f>
        <v/>
      </c>
      <c r="E618" s="122" t="str">
        <f>IF('Auswertung Mädchen'!AG628="","",'Auswertung Mädchen'!AG628)</f>
        <v/>
      </c>
      <c r="F618" s="122" t="str">
        <f>IF(E618="","",'Auswertung Mädchen'!$AM$10)</f>
        <v/>
      </c>
    </row>
    <row r="619" spans="1:6" x14ac:dyDescent="0.2">
      <c r="A619" s="122" t="str">
        <f>IF('Auswertung Mädchen'!E629="","",'Auswertung Mädchen'!E629)</f>
        <v/>
      </c>
      <c r="B619" s="122" t="str">
        <f>IF('Auswertung Mädchen'!D629="","",'Auswertung Mädchen'!D629)</f>
        <v/>
      </c>
      <c r="C619" s="122" t="str">
        <f>IF('Auswertung Mädchen'!F629="","",'Auswertung Mädchen'!F629)</f>
        <v/>
      </c>
      <c r="D619" s="122" t="str">
        <f>IF('Auswertung Mädchen'!G629="","",'Auswertung Mädchen'!G629)</f>
        <v/>
      </c>
      <c r="E619" s="122" t="str">
        <f>IF('Auswertung Mädchen'!AG629="","",'Auswertung Mädchen'!AG629)</f>
        <v/>
      </c>
      <c r="F619" s="122" t="str">
        <f>IF(E619="","",'Auswertung Mädchen'!$AM$10)</f>
        <v/>
      </c>
    </row>
    <row r="620" spans="1:6" x14ac:dyDescent="0.2">
      <c r="A620" s="122" t="str">
        <f>IF('Auswertung Mädchen'!E630="","",'Auswertung Mädchen'!E630)</f>
        <v/>
      </c>
      <c r="B620" s="122" t="str">
        <f>IF('Auswertung Mädchen'!D630="","",'Auswertung Mädchen'!D630)</f>
        <v/>
      </c>
      <c r="C620" s="122" t="str">
        <f>IF('Auswertung Mädchen'!F630="","",'Auswertung Mädchen'!F630)</f>
        <v/>
      </c>
      <c r="D620" s="122" t="str">
        <f>IF('Auswertung Mädchen'!G630="","",'Auswertung Mädchen'!G630)</f>
        <v/>
      </c>
      <c r="E620" s="122" t="str">
        <f>IF('Auswertung Mädchen'!AG630="","",'Auswertung Mädchen'!AG630)</f>
        <v/>
      </c>
      <c r="F620" s="122" t="str">
        <f>IF(E620="","",'Auswertung Mädchen'!$AM$10)</f>
        <v/>
      </c>
    </row>
    <row r="621" spans="1:6" x14ac:dyDescent="0.2">
      <c r="A621" s="122" t="str">
        <f>IF('Auswertung Mädchen'!E631="","",'Auswertung Mädchen'!E631)</f>
        <v/>
      </c>
      <c r="B621" s="122" t="str">
        <f>IF('Auswertung Mädchen'!D631="","",'Auswertung Mädchen'!D631)</f>
        <v/>
      </c>
      <c r="C621" s="122" t="str">
        <f>IF('Auswertung Mädchen'!F631="","",'Auswertung Mädchen'!F631)</f>
        <v/>
      </c>
      <c r="D621" s="122" t="str">
        <f>IF('Auswertung Mädchen'!G631="","",'Auswertung Mädchen'!G631)</f>
        <v/>
      </c>
      <c r="E621" s="122" t="str">
        <f>IF('Auswertung Mädchen'!AG631="","",'Auswertung Mädchen'!AG631)</f>
        <v/>
      </c>
      <c r="F621" s="122" t="str">
        <f>IF(E621="","",'Auswertung Mädchen'!$AM$10)</f>
        <v/>
      </c>
    </row>
    <row r="622" spans="1:6" x14ac:dyDescent="0.2">
      <c r="A622" s="122" t="str">
        <f>IF('Auswertung Mädchen'!E632="","",'Auswertung Mädchen'!E632)</f>
        <v/>
      </c>
      <c r="B622" s="122" t="str">
        <f>IF('Auswertung Mädchen'!D632="","",'Auswertung Mädchen'!D632)</f>
        <v/>
      </c>
      <c r="C622" s="122" t="str">
        <f>IF('Auswertung Mädchen'!F632="","",'Auswertung Mädchen'!F632)</f>
        <v/>
      </c>
      <c r="D622" s="122" t="str">
        <f>IF('Auswertung Mädchen'!G632="","",'Auswertung Mädchen'!G632)</f>
        <v/>
      </c>
      <c r="E622" s="122" t="str">
        <f>IF('Auswertung Mädchen'!AG632="","",'Auswertung Mädchen'!AG632)</f>
        <v/>
      </c>
      <c r="F622" s="122" t="str">
        <f>IF(E622="","",'Auswertung Mädchen'!$AM$10)</f>
        <v/>
      </c>
    </row>
    <row r="623" spans="1:6" x14ac:dyDescent="0.2">
      <c r="A623" s="122" t="str">
        <f>IF('Auswertung Mädchen'!E633="","",'Auswertung Mädchen'!E633)</f>
        <v/>
      </c>
      <c r="B623" s="122" t="str">
        <f>IF('Auswertung Mädchen'!D633="","",'Auswertung Mädchen'!D633)</f>
        <v/>
      </c>
      <c r="C623" s="122" t="str">
        <f>IF('Auswertung Mädchen'!F633="","",'Auswertung Mädchen'!F633)</f>
        <v/>
      </c>
      <c r="D623" s="122" t="str">
        <f>IF('Auswertung Mädchen'!G633="","",'Auswertung Mädchen'!G633)</f>
        <v/>
      </c>
      <c r="E623" s="122" t="str">
        <f>IF('Auswertung Mädchen'!AG633="","",'Auswertung Mädchen'!AG633)</f>
        <v/>
      </c>
      <c r="F623" s="122" t="str">
        <f>IF(E623="","",'Auswertung Mädchen'!$AM$10)</f>
        <v/>
      </c>
    </row>
    <row r="624" spans="1:6" x14ac:dyDescent="0.2">
      <c r="A624" s="122" t="str">
        <f>IF('Auswertung Mädchen'!E634="","",'Auswertung Mädchen'!E634)</f>
        <v/>
      </c>
      <c r="B624" s="122" t="str">
        <f>IF('Auswertung Mädchen'!D634="","",'Auswertung Mädchen'!D634)</f>
        <v/>
      </c>
      <c r="C624" s="122" t="str">
        <f>IF('Auswertung Mädchen'!F634="","",'Auswertung Mädchen'!F634)</f>
        <v/>
      </c>
      <c r="D624" s="122" t="str">
        <f>IF('Auswertung Mädchen'!G634="","",'Auswertung Mädchen'!G634)</f>
        <v/>
      </c>
      <c r="E624" s="122" t="str">
        <f>IF('Auswertung Mädchen'!AG634="","",'Auswertung Mädchen'!AG634)</f>
        <v/>
      </c>
      <c r="F624" s="122" t="str">
        <f>IF(E624="","",'Auswertung Mädchen'!$AM$10)</f>
        <v/>
      </c>
    </row>
    <row r="625" spans="1:6" x14ac:dyDescent="0.2">
      <c r="A625" s="122" t="str">
        <f>IF('Auswertung Mädchen'!E635="","",'Auswertung Mädchen'!E635)</f>
        <v/>
      </c>
      <c r="B625" s="122" t="str">
        <f>IF('Auswertung Mädchen'!D635="","",'Auswertung Mädchen'!D635)</f>
        <v/>
      </c>
      <c r="C625" s="122" t="str">
        <f>IF('Auswertung Mädchen'!F635="","",'Auswertung Mädchen'!F635)</f>
        <v/>
      </c>
      <c r="D625" s="122" t="str">
        <f>IF('Auswertung Mädchen'!G635="","",'Auswertung Mädchen'!G635)</f>
        <v/>
      </c>
      <c r="E625" s="122" t="str">
        <f>IF('Auswertung Mädchen'!AG635="","",'Auswertung Mädchen'!AG635)</f>
        <v/>
      </c>
      <c r="F625" s="122" t="str">
        <f>IF(E625="","",'Auswertung Mädchen'!$AM$10)</f>
        <v/>
      </c>
    </row>
    <row r="626" spans="1:6" x14ac:dyDescent="0.2">
      <c r="A626" s="122" t="str">
        <f>IF('Auswertung Mädchen'!E636="","",'Auswertung Mädchen'!E636)</f>
        <v/>
      </c>
      <c r="B626" s="122" t="str">
        <f>IF('Auswertung Mädchen'!D636="","",'Auswertung Mädchen'!D636)</f>
        <v/>
      </c>
      <c r="C626" s="122" t="str">
        <f>IF('Auswertung Mädchen'!F636="","",'Auswertung Mädchen'!F636)</f>
        <v/>
      </c>
      <c r="D626" s="122" t="str">
        <f>IF('Auswertung Mädchen'!G636="","",'Auswertung Mädchen'!G636)</f>
        <v/>
      </c>
      <c r="E626" s="122" t="str">
        <f>IF('Auswertung Mädchen'!AG636="","",'Auswertung Mädchen'!AG636)</f>
        <v/>
      </c>
      <c r="F626" s="122" t="str">
        <f>IF(E626="","",'Auswertung Mädchen'!$AM$10)</f>
        <v/>
      </c>
    </row>
    <row r="627" spans="1:6" x14ac:dyDescent="0.2">
      <c r="A627" s="122" t="str">
        <f>IF('Auswertung Mädchen'!E637="","",'Auswertung Mädchen'!E637)</f>
        <v/>
      </c>
      <c r="B627" s="122" t="str">
        <f>IF('Auswertung Mädchen'!D637="","",'Auswertung Mädchen'!D637)</f>
        <v/>
      </c>
      <c r="C627" s="122" t="str">
        <f>IF('Auswertung Mädchen'!F637="","",'Auswertung Mädchen'!F637)</f>
        <v/>
      </c>
      <c r="D627" s="122" t="str">
        <f>IF('Auswertung Mädchen'!G637="","",'Auswertung Mädchen'!G637)</f>
        <v/>
      </c>
      <c r="E627" s="122" t="str">
        <f>IF('Auswertung Mädchen'!AG637="","",'Auswertung Mädchen'!AG637)</f>
        <v/>
      </c>
      <c r="F627" s="122" t="str">
        <f>IF(E627="","",'Auswertung Mädchen'!$AM$10)</f>
        <v/>
      </c>
    </row>
    <row r="628" spans="1:6" x14ac:dyDescent="0.2">
      <c r="A628" s="122" t="str">
        <f>IF('Auswertung Mädchen'!E638="","",'Auswertung Mädchen'!E638)</f>
        <v/>
      </c>
      <c r="B628" s="122" t="str">
        <f>IF('Auswertung Mädchen'!D638="","",'Auswertung Mädchen'!D638)</f>
        <v/>
      </c>
      <c r="C628" s="122" t="str">
        <f>IF('Auswertung Mädchen'!F638="","",'Auswertung Mädchen'!F638)</f>
        <v/>
      </c>
      <c r="D628" s="122" t="str">
        <f>IF('Auswertung Mädchen'!G638="","",'Auswertung Mädchen'!G638)</f>
        <v/>
      </c>
      <c r="E628" s="122" t="str">
        <f>IF('Auswertung Mädchen'!AG638="","",'Auswertung Mädchen'!AG638)</f>
        <v/>
      </c>
      <c r="F628" s="122" t="str">
        <f>IF(E628="","",'Auswertung Mädchen'!$AM$10)</f>
        <v/>
      </c>
    </row>
    <row r="629" spans="1:6" x14ac:dyDescent="0.2">
      <c r="A629" s="122" t="str">
        <f>IF('Auswertung Mädchen'!E639="","",'Auswertung Mädchen'!E639)</f>
        <v/>
      </c>
      <c r="B629" s="122" t="str">
        <f>IF('Auswertung Mädchen'!D639="","",'Auswertung Mädchen'!D639)</f>
        <v/>
      </c>
      <c r="C629" s="122" t="str">
        <f>IF('Auswertung Mädchen'!F639="","",'Auswertung Mädchen'!F639)</f>
        <v/>
      </c>
      <c r="D629" s="122" t="str">
        <f>IF('Auswertung Mädchen'!G639="","",'Auswertung Mädchen'!G639)</f>
        <v/>
      </c>
      <c r="E629" s="122" t="str">
        <f>IF('Auswertung Mädchen'!AG639="","",'Auswertung Mädchen'!AG639)</f>
        <v/>
      </c>
      <c r="F629" s="122" t="str">
        <f>IF(E629="","",'Auswertung Mädchen'!$AM$10)</f>
        <v/>
      </c>
    </row>
    <row r="630" spans="1:6" x14ac:dyDescent="0.2">
      <c r="A630" s="122" t="str">
        <f>IF('Auswertung Mädchen'!E640="","",'Auswertung Mädchen'!E640)</f>
        <v/>
      </c>
      <c r="B630" s="122" t="str">
        <f>IF('Auswertung Mädchen'!D640="","",'Auswertung Mädchen'!D640)</f>
        <v/>
      </c>
      <c r="C630" s="122" t="str">
        <f>IF('Auswertung Mädchen'!F640="","",'Auswertung Mädchen'!F640)</f>
        <v/>
      </c>
      <c r="D630" s="122" t="str">
        <f>IF('Auswertung Mädchen'!G640="","",'Auswertung Mädchen'!G640)</f>
        <v/>
      </c>
      <c r="E630" s="122" t="str">
        <f>IF('Auswertung Mädchen'!AG640="","",'Auswertung Mädchen'!AG640)</f>
        <v/>
      </c>
      <c r="F630" s="122" t="str">
        <f>IF(E630="","",'Auswertung Mädchen'!$AM$10)</f>
        <v/>
      </c>
    </row>
    <row r="631" spans="1:6" x14ac:dyDescent="0.2">
      <c r="A631" s="122" t="str">
        <f>IF('Auswertung Mädchen'!E641="","",'Auswertung Mädchen'!E641)</f>
        <v/>
      </c>
      <c r="B631" s="122" t="str">
        <f>IF('Auswertung Mädchen'!D641="","",'Auswertung Mädchen'!D641)</f>
        <v/>
      </c>
      <c r="C631" s="122" t="str">
        <f>IF('Auswertung Mädchen'!F641="","",'Auswertung Mädchen'!F641)</f>
        <v/>
      </c>
      <c r="D631" s="122" t="str">
        <f>IF('Auswertung Mädchen'!G641="","",'Auswertung Mädchen'!G641)</f>
        <v/>
      </c>
      <c r="E631" s="122" t="str">
        <f>IF('Auswertung Mädchen'!AG641="","",'Auswertung Mädchen'!AG641)</f>
        <v/>
      </c>
      <c r="F631" s="122" t="str">
        <f>IF(E631="","",'Auswertung Mädchen'!$AM$10)</f>
        <v/>
      </c>
    </row>
    <row r="632" spans="1:6" x14ac:dyDescent="0.2">
      <c r="A632" s="122" t="str">
        <f>IF('Auswertung Mädchen'!E642="","",'Auswertung Mädchen'!E642)</f>
        <v/>
      </c>
      <c r="B632" s="122" t="str">
        <f>IF('Auswertung Mädchen'!D642="","",'Auswertung Mädchen'!D642)</f>
        <v/>
      </c>
      <c r="C632" s="122" t="str">
        <f>IF('Auswertung Mädchen'!F642="","",'Auswertung Mädchen'!F642)</f>
        <v/>
      </c>
      <c r="D632" s="122" t="str">
        <f>IF('Auswertung Mädchen'!G642="","",'Auswertung Mädchen'!G642)</f>
        <v/>
      </c>
      <c r="E632" s="122" t="str">
        <f>IF('Auswertung Mädchen'!AG642="","",'Auswertung Mädchen'!AG642)</f>
        <v/>
      </c>
      <c r="F632" s="122" t="str">
        <f>IF(E632="","",'Auswertung Mädchen'!$AM$10)</f>
        <v/>
      </c>
    </row>
    <row r="633" spans="1:6" x14ac:dyDescent="0.2">
      <c r="A633" s="122" t="str">
        <f>IF('Auswertung Mädchen'!E643="","",'Auswertung Mädchen'!E643)</f>
        <v/>
      </c>
      <c r="B633" s="122" t="str">
        <f>IF('Auswertung Mädchen'!D643="","",'Auswertung Mädchen'!D643)</f>
        <v/>
      </c>
      <c r="C633" s="122" t="str">
        <f>IF('Auswertung Mädchen'!F643="","",'Auswertung Mädchen'!F643)</f>
        <v/>
      </c>
      <c r="D633" s="122" t="str">
        <f>IF('Auswertung Mädchen'!G643="","",'Auswertung Mädchen'!G643)</f>
        <v/>
      </c>
      <c r="E633" s="122" t="str">
        <f>IF('Auswertung Mädchen'!AG643="","",'Auswertung Mädchen'!AG643)</f>
        <v/>
      </c>
      <c r="F633" s="122" t="str">
        <f>IF(E633="","",'Auswertung Mädchen'!$AM$10)</f>
        <v/>
      </c>
    </row>
    <row r="634" spans="1:6" x14ac:dyDescent="0.2">
      <c r="A634" s="122" t="str">
        <f>IF('Auswertung Mädchen'!E644="","",'Auswertung Mädchen'!E644)</f>
        <v/>
      </c>
      <c r="B634" s="122" t="str">
        <f>IF('Auswertung Mädchen'!D644="","",'Auswertung Mädchen'!D644)</f>
        <v/>
      </c>
      <c r="C634" s="122" t="str">
        <f>IF('Auswertung Mädchen'!F644="","",'Auswertung Mädchen'!F644)</f>
        <v/>
      </c>
      <c r="D634" s="122" t="str">
        <f>IF('Auswertung Mädchen'!G644="","",'Auswertung Mädchen'!G644)</f>
        <v/>
      </c>
      <c r="E634" s="122" t="str">
        <f>IF('Auswertung Mädchen'!AG644="","",'Auswertung Mädchen'!AG644)</f>
        <v/>
      </c>
      <c r="F634" s="122" t="str">
        <f>IF(E634="","",'Auswertung Mädchen'!$AM$10)</f>
        <v/>
      </c>
    </row>
    <row r="635" spans="1:6" x14ac:dyDescent="0.2">
      <c r="A635" s="122" t="str">
        <f>IF('Auswertung Mädchen'!E645="","",'Auswertung Mädchen'!E645)</f>
        <v/>
      </c>
      <c r="B635" s="122" t="str">
        <f>IF('Auswertung Mädchen'!D645="","",'Auswertung Mädchen'!D645)</f>
        <v/>
      </c>
      <c r="C635" s="122" t="str">
        <f>IF('Auswertung Mädchen'!F645="","",'Auswertung Mädchen'!F645)</f>
        <v/>
      </c>
      <c r="D635" s="122" t="str">
        <f>IF('Auswertung Mädchen'!G645="","",'Auswertung Mädchen'!G645)</f>
        <v/>
      </c>
      <c r="E635" s="122" t="str">
        <f>IF('Auswertung Mädchen'!AG645="","",'Auswertung Mädchen'!AG645)</f>
        <v/>
      </c>
      <c r="F635" s="122" t="str">
        <f>IF(E635="","",'Auswertung Mädchen'!$AM$10)</f>
        <v/>
      </c>
    </row>
    <row r="636" spans="1:6" x14ac:dyDescent="0.2">
      <c r="A636" s="122" t="str">
        <f>IF('Auswertung Mädchen'!E646="","",'Auswertung Mädchen'!E646)</f>
        <v/>
      </c>
      <c r="B636" s="122" t="str">
        <f>IF('Auswertung Mädchen'!D646="","",'Auswertung Mädchen'!D646)</f>
        <v/>
      </c>
      <c r="C636" s="122" t="str">
        <f>IF('Auswertung Mädchen'!F646="","",'Auswertung Mädchen'!F646)</f>
        <v/>
      </c>
      <c r="D636" s="122" t="str">
        <f>IF('Auswertung Mädchen'!G646="","",'Auswertung Mädchen'!G646)</f>
        <v/>
      </c>
      <c r="E636" s="122" t="str">
        <f>IF('Auswertung Mädchen'!AG646="","",'Auswertung Mädchen'!AG646)</f>
        <v/>
      </c>
      <c r="F636" s="122" t="str">
        <f>IF(E636="","",'Auswertung Mädchen'!$AM$10)</f>
        <v/>
      </c>
    </row>
    <row r="637" spans="1:6" x14ac:dyDescent="0.2">
      <c r="A637" s="122" t="str">
        <f>IF('Auswertung Mädchen'!E647="","",'Auswertung Mädchen'!E647)</f>
        <v/>
      </c>
      <c r="B637" s="122" t="str">
        <f>IF('Auswertung Mädchen'!D647="","",'Auswertung Mädchen'!D647)</f>
        <v/>
      </c>
      <c r="C637" s="122" t="str">
        <f>IF('Auswertung Mädchen'!F647="","",'Auswertung Mädchen'!F647)</f>
        <v/>
      </c>
      <c r="D637" s="122" t="str">
        <f>IF('Auswertung Mädchen'!G647="","",'Auswertung Mädchen'!G647)</f>
        <v/>
      </c>
      <c r="E637" s="122" t="str">
        <f>IF('Auswertung Mädchen'!AG647="","",'Auswertung Mädchen'!AG647)</f>
        <v/>
      </c>
      <c r="F637" s="122" t="str">
        <f>IF(E637="","",'Auswertung Mädchen'!$AM$10)</f>
        <v/>
      </c>
    </row>
    <row r="638" spans="1:6" x14ac:dyDescent="0.2">
      <c r="A638" s="122" t="str">
        <f>IF('Auswertung Mädchen'!E648="","",'Auswertung Mädchen'!E648)</f>
        <v/>
      </c>
      <c r="B638" s="122" t="str">
        <f>IF('Auswertung Mädchen'!D648="","",'Auswertung Mädchen'!D648)</f>
        <v/>
      </c>
      <c r="C638" s="122" t="str">
        <f>IF('Auswertung Mädchen'!F648="","",'Auswertung Mädchen'!F648)</f>
        <v/>
      </c>
      <c r="D638" s="122" t="str">
        <f>IF('Auswertung Mädchen'!G648="","",'Auswertung Mädchen'!G648)</f>
        <v/>
      </c>
      <c r="E638" s="122" t="str">
        <f>IF('Auswertung Mädchen'!AG648="","",'Auswertung Mädchen'!AG648)</f>
        <v/>
      </c>
      <c r="F638" s="122" t="str">
        <f>IF(E638="","",'Auswertung Mädchen'!$AM$10)</f>
        <v/>
      </c>
    </row>
    <row r="639" spans="1:6" x14ac:dyDescent="0.2">
      <c r="A639" s="122" t="str">
        <f>IF('Auswertung Mädchen'!E649="","",'Auswertung Mädchen'!E649)</f>
        <v/>
      </c>
      <c r="B639" s="122" t="str">
        <f>IF('Auswertung Mädchen'!D649="","",'Auswertung Mädchen'!D649)</f>
        <v/>
      </c>
      <c r="C639" s="122" t="str">
        <f>IF('Auswertung Mädchen'!F649="","",'Auswertung Mädchen'!F649)</f>
        <v/>
      </c>
      <c r="D639" s="122" t="str">
        <f>IF('Auswertung Mädchen'!G649="","",'Auswertung Mädchen'!G649)</f>
        <v/>
      </c>
      <c r="E639" s="122" t="str">
        <f>IF('Auswertung Mädchen'!AG649="","",'Auswertung Mädchen'!AG649)</f>
        <v/>
      </c>
      <c r="F639" s="122" t="str">
        <f>IF(E639="","",'Auswertung Mädchen'!$AM$10)</f>
        <v/>
      </c>
    </row>
    <row r="640" spans="1:6" x14ac:dyDescent="0.2">
      <c r="A640" s="122" t="str">
        <f>IF('Auswertung Mädchen'!E650="","",'Auswertung Mädchen'!E650)</f>
        <v/>
      </c>
      <c r="B640" s="122" t="str">
        <f>IF('Auswertung Mädchen'!D650="","",'Auswertung Mädchen'!D650)</f>
        <v/>
      </c>
      <c r="C640" s="122" t="str">
        <f>IF('Auswertung Mädchen'!F650="","",'Auswertung Mädchen'!F650)</f>
        <v/>
      </c>
      <c r="D640" s="122" t="str">
        <f>IF('Auswertung Mädchen'!G650="","",'Auswertung Mädchen'!G650)</f>
        <v/>
      </c>
      <c r="E640" s="122" t="str">
        <f>IF('Auswertung Mädchen'!AG650="","",'Auswertung Mädchen'!AG650)</f>
        <v/>
      </c>
      <c r="F640" s="122" t="str">
        <f>IF(E640="","",'Auswertung Mädchen'!$AM$10)</f>
        <v/>
      </c>
    </row>
    <row r="641" spans="1:6" x14ac:dyDescent="0.2">
      <c r="A641" s="122" t="str">
        <f>IF('Auswertung Mädchen'!E651="","",'Auswertung Mädchen'!E651)</f>
        <v/>
      </c>
      <c r="B641" s="122" t="str">
        <f>IF('Auswertung Mädchen'!D651="","",'Auswertung Mädchen'!D651)</f>
        <v/>
      </c>
      <c r="C641" s="122" t="str">
        <f>IF('Auswertung Mädchen'!F651="","",'Auswertung Mädchen'!F651)</f>
        <v/>
      </c>
      <c r="D641" s="122" t="str">
        <f>IF('Auswertung Mädchen'!G651="","",'Auswertung Mädchen'!G651)</f>
        <v/>
      </c>
      <c r="E641" s="122" t="str">
        <f>IF('Auswertung Mädchen'!AG651="","",'Auswertung Mädchen'!AG651)</f>
        <v/>
      </c>
      <c r="F641" s="122" t="str">
        <f>IF(E641="","",'Auswertung Mädchen'!$AM$10)</f>
        <v/>
      </c>
    </row>
    <row r="642" spans="1:6" x14ac:dyDescent="0.2">
      <c r="A642" s="122" t="str">
        <f>IF('Auswertung Mädchen'!E652="","",'Auswertung Mädchen'!E652)</f>
        <v/>
      </c>
      <c r="B642" s="122" t="str">
        <f>IF('Auswertung Mädchen'!D652="","",'Auswertung Mädchen'!D652)</f>
        <v/>
      </c>
      <c r="C642" s="122" t="str">
        <f>IF('Auswertung Mädchen'!F652="","",'Auswertung Mädchen'!F652)</f>
        <v/>
      </c>
      <c r="D642" s="122" t="str">
        <f>IF('Auswertung Mädchen'!G652="","",'Auswertung Mädchen'!G652)</f>
        <v/>
      </c>
      <c r="E642" s="122" t="str">
        <f>IF('Auswertung Mädchen'!AG652="","",'Auswertung Mädchen'!AG652)</f>
        <v/>
      </c>
      <c r="F642" s="122" t="str">
        <f>IF(E642="","",'Auswertung Mädchen'!$AM$10)</f>
        <v/>
      </c>
    </row>
    <row r="643" spans="1:6" x14ac:dyDescent="0.2">
      <c r="A643" s="122" t="str">
        <f>IF('Auswertung Mädchen'!E653="","",'Auswertung Mädchen'!E653)</f>
        <v/>
      </c>
      <c r="B643" s="122" t="str">
        <f>IF('Auswertung Mädchen'!D653="","",'Auswertung Mädchen'!D653)</f>
        <v/>
      </c>
      <c r="C643" s="122" t="str">
        <f>IF('Auswertung Mädchen'!F653="","",'Auswertung Mädchen'!F653)</f>
        <v/>
      </c>
      <c r="D643" s="122" t="str">
        <f>IF('Auswertung Mädchen'!G653="","",'Auswertung Mädchen'!G653)</f>
        <v/>
      </c>
      <c r="E643" s="122" t="str">
        <f>IF('Auswertung Mädchen'!AG653="","",'Auswertung Mädchen'!AG653)</f>
        <v/>
      </c>
      <c r="F643" s="122" t="str">
        <f>IF(E643="","",'Auswertung Mädchen'!$AM$10)</f>
        <v/>
      </c>
    </row>
    <row r="644" spans="1:6" x14ac:dyDescent="0.2">
      <c r="A644" s="122" t="str">
        <f>IF('Auswertung Mädchen'!E654="","",'Auswertung Mädchen'!E654)</f>
        <v/>
      </c>
      <c r="B644" s="122" t="str">
        <f>IF('Auswertung Mädchen'!D654="","",'Auswertung Mädchen'!D654)</f>
        <v/>
      </c>
      <c r="C644" s="122" t="str">
        <f>IF('Auswertung Mädchen'!F654="","",'Auswertung Mädchen'!F654)</f>
        <v/>
      </c>
      <c r="D644" s="122" t="str">
        <f>IF('Auswertung Mädchen'!G654="","",'Auswertung Mädchen'!G654)</f>
        <v/>
      </c>
      <c r="E644" s="122" t="str">
        <f>IF('Auswertung Mädchen'!AG654="","",'Auswertung Mädchen'!AG654)</f>
        <v/>
      </c>
      <c r="F644" s="122" t="str">
        <f>IF(E644="","",'Auswertung Mädchen'!$AM$10)</f>
        <v/>
      </c>
    </row>
    <row r="645" spans="1:6" x14ac:dyDescent="0.2">
      <c r="A645" s="122" t="str">
        <f>IF('Auswertung Mädchen'!E655="","",'Auswertung Mädchen'!E655)</f>
        <v/>
      </c>
      <c r="B645" s="122" t="str">
        <f>IF('Auswertung Mädchen'!D655="","",'Auswertung Mädchen'!D655)</f>
        <v/>
      </c>
      <c r="C645" s="122" t="str">
        <f>IF('Auswertung Mädchen'!F655="","",'Auswertung Mädchen'!F655)</f>
        <v/>
      </c>
      <c r="D645" s="122" t="str">
        <f>IF('Auswertung Mädchen'!G655="","",'Auswertung Mädchen'!G655)</f>
        <v/>
      </c>
      <c r="E645" s="122" t="str">
        <f>IF('Auswertung Mädchen'!AG655="","",'Auswertung Mädchen'!AG655)</f>
        <v/>
      </c>
      <c r="F645" s="122" t="str">
        <f>IF(E645="","",'Auswertung Mädchen'!$AM$10)</f>
        <v/>
      </c>
    </row>
    <row r="646" spans="1:6" x14ac:dyDescent="0.2">
      <c r="A646" s="122" t="str">
        <f>IF('Auswertung Mädchen'!E656="","",'Auswertung Mädchen'!E656)</f>
        <v/>
      </c>
      <c r="B646" s="122" t="str">
        <f>IF('Auswertung Mädchen'!D656="","",'Auswertung Mädchen'!D656)</f>
        <v/>
      </c>
      <c r="C646" s="122" t="str">
        <f>IF('Auswertung Mädchen'!F656="","",'Auswertung Mädchen'!F656)</f>
        <v/>
      </c>
      <c r="D646" s="122" t="str">
        <f>IF('Auswertung Mädchen'!G656="","",'Auswertung Mädchen'!G656)</f>
        <v/>
      </c>
      <c r="E646" s="122" t="str">
        <f>IF('Auswertung Mädchen'!AG656="","",'Auswertung Mädchen'!AG656)</f>
        <v/>
      </c>
      <c r="F646" s="122" t="str">
        <f>IF(E646="","",'Auswertung Mädchen'!$AM$10)</f>
        <v/>
      </c>
    </row>
    <row r="647" spans="1:6" x14ac:dyDescent="0.2">
      <c r="A647" s="122" t="str">
        <f>IF('Auswertung Mädchen'!E657="","",'Auswertung Mädchen'!E657)</f>
        <v/>
      </c>
      <c r="B647" s="122" t="str">
        <f>IF('Auswertung Mädchen'!D657="","",'Auswertung Mädchen'!D657)</f>
        <v/>
      </c>
      <c r="C647" s="122" t="str">
        <f>IF('Auswertung Mädchen'!F657="","",'Auswertung Mädchen'!F657)</f>
        <v/>
      </c>
      <c r="D647" s="122" t="str">
        <f>IF('Auswertung Mädchen'!G657="","",'Auswertung Mädchen'!G657)</f>
        <v/>
      </c>
      <c r="E647" s="122" t="str">
        <f>IF('Auswertung Mädchen'!AG657="","",'Auswertung Mädchen'!AG657)</f>
        <v/>
      </c>
      <c r="F647" s="122" t="str">
        <f>IF(E647="","",'Auswertung Mädchen'!$AM$10)</f>
        <v/>
      </c>
    </row>
    <row r="648" spans="1:6" x14ac:dyDescent="0.2">
      <c r="A648" s="122" t="str">
        <f>IF('Auswertung Mädchen'!E658="","",'Auswertung Mädchen'!E658)</f>
        <v/>
      </c>
      <c r="B648" s="122" t="str">
        <f>IF('Auswertung Mädchen'!D658="","",'Auswertung Mädchen'!D658)</f>
        <v/>
      </c>
      <c r="C648" s="122" t="str">
        <f>IF('Auswertung Mädchen'!F658="","",'Auswertung Mädchen'!F658)</f>
        <v/>
      </c>
      <c r="D648" s="122" t="str">
        <f>IF('Auswertung Mädchen'!G658="","",'Auswertung Mädchen'!G658)</f>
        <v/>
      </c>
      <c r="E648" s="122" t="str">
        <f>IF('Auswertung Mädchen'!AG658="","",'Auswertung Mädchen'!AG658)</f>
        <v/>
      </c>
      <c r="F648" s="122" t="str">
        <f>IF(E648="","",'Auswertung Mädchen'!$AM$10)</f>
        <v/>
      </c>
    </row>
    <row r="649" spans="1:6" x14ac:dyDescent="0.2">
      <c r="A649" s="122" t="str">
        <f>IF('Auswertung Mädchen'!E659="","",'Auswertung Mädchen'!E659)</f>
        <v/>
      </c>
      <c r="B649" s="122" t="str">
        <f>IF('Auswertung Mädchen'!D659="","",'Auswertung Mädchen'!D659)</f>
        <v/>
      </c>
      <c r="C649" s="122" t="str">
        <f>IF('Auswertung Mädchen'!F659="","",'Auswertung Mädchen'!F659)</f>
        <v/>
      </c>
      <c r="D649" s="122" t="str">
        <f>IF('Auswertung Mädchen'!G659="","",'Auswertung Mädchen'!G659)</f>
        <v/>
      </c>
      <c r="E649" s="122" t="str">
        <f>IF('Auswertung Mädchen'!AG659="","",'Auswertung Mädchen'!AG659)</f>
        <v/>
      </c>
      <c r="F649" s="122" t="str">
        <f>IF(E649="","",'Auswertung Mädchen'!$AM$10)</f>
        <v/>
      </c>
    </row>
    <row r="650" spans="1:6" x14ac:dyDescent="0.2">
      <c r="A650" s="122" t="str">
        <f>IF('Auswertung Mädchen'!E660="","",'Auswertung Mädchen'!E660)</f>
        <v/>
      </c>
      <c r="B650" s="122" t="str">
        <f>IF('Auswertung Mädchen'!D660="","",'Auswertung Mädchen'!D660)</f>
        <v/>
      </c>
      <c r="C650" s="122" t="str">
        <f>IF('Auswertung Mädchen'!F660="","",'Auswertung Mädchen'!F660)</f>
        <v/>
      </c>
      <c r="D650" s="122" t="str">
        <f>IF('Auswertung Mädchen'!G660="","",'Auswertung Mädchen'!G660)</f>
        <v/>
      </c>
      <c r="E650" s="122" t="str">
        <f>IF('Auswertung Mädchen'!AG660="","",'Auswertung Mädchen'!AG660)</f>
        <v/>
      </c>
      <c r="F650" s="122" t="str">
        <f>IF(E650="","",'Auswertung Mädchen'!$AM$10)</f>
        <v/>
      </c>
    </row>
  </sheetData>
  <dataConsolidate/>
  <pageMargins left="0.7" right="0.7" top="0.78740157499999996" bottom="0.78740157499999996" header="0.3" footer="0.3"/>
  <pageSetup paperSize="9"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1DD5B-0BF1-1049-B672-DC04D954BC49}">
  <dimension ref="A1:F608"/>
  <sheetViews>
    <sheetView workbookViewId="0">
      <selection activeCell="E2" sqref="E2"/>
    </sheetView>
  </sheetViews>
  <sheetFormatPr baseColWidth="10" defaultColWidth="10.83203125" defaultRowHeight="20" x14ac:dyDescent="0.2"/>
  <cols>
    <col min="1" max="2" width="18.83203125" style="122" customWidth="1"/>
    <col min="3" max="3" width="10.83203125" style="122" customWidth="1"/>
    <col min="4" max="4" width="11.6640625" style="122" bestFit="1" customWidth="1"/>
    <col min="5" max="5" width="9.83203125" style="122" bestFit="1" customWidth="1"/>
    <col min="6" max="6" width="11.33203125" style="122" bestFit="1" customWidth="1"/>
    <col min="7" max="16384" width="10.83203125" style="120"/>
  </cols>
  <sheetData>
    <row r="1" spans="1:6" x14ac:dyDescent="0.2">
      <c r="A1" s="121" t="s">
        <v>20</v>
      </c>
      <c r="B1" s="121" t="s">
        <v>5</v>
      </c>
      <c r="C1" s="121" t="s">
        <v>53</v>
      </c>
      <c r="D1" s="121" t="s">
        <v>8</v>
      </c>
      <c r="E1" s="121" t="s">
        <v>43</v>
      </c>
      <c r="F1" s="121" t="s">
        <v>62</v>
      </c>
    </row>
    <row r="2" spans="1:6" x14ac:dyDescent="0.2">
      <c r="A2" s="122" t="str">
        <f>IF('Auswertung Jungen'!E12="","",'Auswertung Jungen'!E12)</f>
        <v/>
      </c>
      <c r="B2" s="122" t="str">
        <f>IF('Auswertung Jungen'!D12="","",'Auswertung Jungen'!D12)</f>
        <v/>
      </c>
      <c r="C2" s="122" t="str">
        <f>IF('Auswertung Jungen'!F12="","",'Auswertung Jungen'!F12)</f>
        <v/>
      </c>
      <c r="D2" s="122" t="str">
        <f>IF('Auswertung Jungen'!G12="","",'Auswertung Jungen'!G12)</f>
        <v/>
      </c>
      <c r="E2" s="122" t="str">
        <f>IF('Auswertung Jungen'!AG12="","",'Auswertung Jungen'!AG12)</f>
        <v/>
      </c>
      <c r="F2" s="122" t="str">
        <f>IF(E2="","",'Auswertung Jungen'!$AM$10)</f>
        <v/>
      </c>
    </row>
    <row r="3" spans="1:6" x14ac:dyDescent="0.2">
      <c r="A3" s="122" t="str">
        <f>IF('Auswertung Jungen'!E13="","",'Auswertung Jungen'!E13)</f>
        <v/>
      </c>
      <c r="B3" s="122" t="str">
        <f>IF('Auswertung Jungen'!D13="","",'Auswertung Jungen'!D13)</f>
        <v/>
      </c>
      <c r="C3" s="122" t="str">
        <f>IF('Auswertung Jungen'!F13="","",'Auswertung Jungen'!F13)</f>
        <v/>
      </c>
      <c r="D3" s="122" t="str">
        <f>IF('Auswertung Jungen'!G13="","",'Auswertung Jungen'!G13)</f>
        <v/>
      </c>
      <c r="E3" s="122" t="str">
        <f>IF('Auswertung Jungen'!AG13="","",'Auswertung Jungen'!AG13)</f>
        <v/>
      </c>
      <c r="F3" s="122" t="str">
        <f>IF(E3="","",'Auswertung Jungen'!$AM$10)</f>
        <v/>
      </c>
    </row>
    <row r="4" spans="1:6" x14ac:dyDescent="0.2">
      <c r="A4" s="122" t="str">
        <f>IF('Auswertung Jungen'!E14="","",'Auswertung Jungen'!E14)</f>
        <v/>
      </c>
      <c r="B4" s="122" t="str">
        <f>IF('Auswertung Jungen'!D14="","",'Auswertung Jungen'!D14)</f>
        <v/>
      </c>
      <c r="C4" s="122" t="str">
        <f>IF('Auswertung Jungen'!F14="","",'Auswertung Jungen'!F14)</f>
        <v/>
      </c>
      <c r="D4" s="122" t="str">
        <f>IF('Auswertung Jungen'!G14="","",'Auswertung Jungen'!G14)</f>
        <v/>
      </c>
      <c r="E4" s="122" t="str">
        <f>IF('Auswertung Jungen'!AG14="","",'Auswertung Jungen'!AG14)</f>
        <v/>
      </c>
      <c r="F4" s="122" t="str">
        <f>IF(E4="","",'Auswertung Jungen'!$AM$10)</f>
        <v/>
      </c>
    </row>
    <row r="5" spans="1:6" x14ac:dyDescent="0.2">
      <c r="A5" s="122" t="str">
        <f>IF('Auswertung Jungen'!E15="","",'Auswertung Jungen'!E15)</f>
        <v/>
      </c>
      <c r="B5" s="122" t="str">
        <f>IF('Auswertung Jungen'!D15="","",'Auswertung Jungen'!D15)</f>
        <v/>
      </c>
      <c r="C5" s="122" t="str">
        <f>IF('Auswertung Jungen'!F15="","",'Auswertung Jungen'!F15)</f>
        <v/>
      </c>
      <c r="D5" s="122" t="str">
        <f>IF('Auswertung Jungen'!G15="","",'Auswertung Jungen'!G15)</f>
        <v/>
      </c>
      <c r="E5" s="122" t="str">
        <f>IF('Auswertung Jungen'!AG15="","",'Auswertung Jungen'!AG15)</f>
        <v/>
      </c>
      <c r="F5" s="122" t="str">
        <f>IF(E5="","",'Auswertung Jungen'!$AM$10)</f>
        <v/>
      </c>
    </row>
    <row r="6" spans="1:6" x14ac:dyDescent="0.2">
      <c r="A6" s="122" t="str">
        <f>IF('Auswertung Jungen'!E16="","",'Auswertung Jungen'!E16)</f>
        <v/>
      </c>
      <c r="B6" s="122" t="str">
        <f>IF('Auswertung Jungen'!D16="","",'Auswertung Jungen'!D16)</f>
        <v/>
      </c>
      <c r="C6" s="122" t="str">
        <f>IF('Auswertung Jungen'!F16="","",'Auswertung Jungen'!F16)</f>
        <v/>
      </c>
      <c r="D6" s="122" t="str">
        <f>IF('Auswertung Jungen'!G16="","",'Auswertung Jungen'!G16)</f>
        <v/>
      </c>
      <c r="E6" s="122" t="str">
        <f>IF('Auswertung Jungen'!AG16="","",'Auswertung Jungen'!AG16)</f>
        <v/>
      </c>
      <c r="F6" s="122" t="str">
        <f>IF(E6="","",'Auswertung Jungen'!$AM$10)</f>
        <v/>
      </c>
    </row>
    <row r="7" spans="1:6" x14ac:dyDescent="0.2">
      <c r="A7" s="122" t="str">
        <f>IF('Auswertung Jungen'!E17="","",'Auswertung Jungen'!E17)</f>
        <v/>
      </c>
      <c r="B7" s="122" t="str">
        <f>IF('Auswertung Jungen'!D17="","",'Auswertung Jungen'!D17)</f>
        <v/>
      </c>
      <c r="C7" s="122" t="str">
        <f>IF('Auswertung Jungen'!F17="","",'Auswertung Jungen'!F17)</f>
        <v/>
      </c>
      <c r="D7" s="122" t="str">
        <f>IF('Auswertung Jungen'!G17="","",'Auswertung Jungen'!G17)</f>
        <v/>
      </c>
      <c r="E7" s="122" t="str">
        <f>IF('Auswertung Jungen'!AG17="","",'Auswertung Jungen'!AG17)</f>
        <v/>
      </c>
      <c r="F7" s="122" t="str">
        <f>IF(E7="","",'Auswertung Jungen'!$AM$10)</f>
        <v/>
      </c>
    </row>
    <row r="8" spans="1:6" x14ac:dyDescent="0.2">
      <c r="A8" s="122" t="str">
        <f>IF('Auswertung Jungen'!E18="","",'Auswertung Jungen'!E18)</f>
        <v/>
      </c>
      <c r="B8" s="122" t="str">
        <f>IF('Auswertung Jungen'!D18="","",'Auswertung Jungen'!D18)</f>
        <v/>
      </c>
      <c r="C8" s="122" t="str">
        <f>IF('Auswertung Jungen'!F18="","",'Auswertung Jungen'!F18)</f>
        <v/>
      </c>
      <c r="D8" s="122" t="str">
        <f>IF('Auswertung Jungen'!G18="","",'Auswertung Jungen'!G18)</f>
        <v/>
      </c>
      <c r="E8" s="122" t="str">
        <f>IF('Auswertung Jungen'!AG18="","",'Auswertung Jungen'!AG18)</f>
        <v/>
      </c>
      <c r="F8" s="122" t="str">
        <f>IF(E8="","",'Auswertung Jungen'!$AM$10)</f>
        <v/>
      </c>
    </row>
    <row r="9" spans="1:6" x14ac:dyDescent="0.2">
      <c r="A9" s="122" t="str">
        <f>IF('Auswertung Jungen'!E19="","",'Auswertung Jungen'!E19)</f>
        <v/>
      </c>
      <c r="B9" s="122" t="str">
        <f>IF('Auswertung Jungen'!D19="","",'Auswertung Jungen'!D19)</f>
        <v/>
      </c>
      <c r="C9" s="122" t="str">
        <f>IF('Auswertung Jungen'!F19="","",'Auswertung Jungen'!F19)</f>
        <v/>
      </c>
      <c r="D9" s="122" t="str">
        <f>IF('Auswertung Jungen'!G19="","",'Auswertung Jungen'!G19)</f>
        <v/>
      </c>
      <c r="E9" s="122" t="str">
        <f>IF('Auswertung Jungen'!AG19="","",'Auswertung Jungen'!AG19)</f>
        <v/>
      </c>
      <c r="F9" s="122" t="str">
        <f>IF(E9="","",'Auswertung Jungen'!$AM$10)</f>
        <v/>
      </c>
    </row>
    <row r="10" spans="1:6" x14ac:dyDescent="0.2">
      <c r="A10" s="122" t="str">
        <f>IF('Auswertung Jungen'!E20="","",'Auswertung Jungen'!E20)</f>
        <v/>
      </c>
      <c r="B10" s="122" t="str">
        <f>IF('Auswertung Jungen'!D20="","",'Auswertung Jungen'!D20)</f>
        <v/>
      </c>
      <c r="C10" s="122" t="str">
        <f>IF('Auswertung Jungen'!F20="","",'Auswertung Jungen'!F20)</f>
        <v/>
      </c>
      <c r="D10" s="122" t="str">
        <f>IF('Auswertung Jungen'!G20="","",'Auswertung Jungen'!G20)</f>
        <v/>
      </c>
      <c r="E10" s="122" t="str">
        <f>IF('Auswertung Jungen'!AG20="","",'Auswertung Jungen'!AG20)</f>
        <v/>
      </c>
      <c r="F10" s="122" t="str">
        <f>IF(E10="","",'Auswertung Jungen'!$AM$10)</f>
        <v/>
      </c>
    </row>
    <row r="11" spans="1:6" x14ac:dyDescent="0.2">
      <c r="A11" s="122" t="str">
        <f>IF('Auswertung Jungen'!E21="","",'Auswertung Jungen'!E21)</f>
        <v/>
      </c>
      <c r="B11" s="122" t="str">
        <f>IF('Auswertung Jungen'!D21="","",'Auswertung Jungen'!D21)</f>
        <v/>
      </c>
      <c r="C11" s="122" t="str">
        <f>IF('Auswertung Jungen'!F21="","",'Auswertung Jungen'!F21)</f>
        <v/>
      </c>
      <c r="D11" s="122" t="str">
        <f>IF('Auswertung Jungen'!G21="","",'Auswertung Jungen'!G21)</f>
        <v/>
      </c>
      <c r="E11" s="122" t="str">
        <f>IF('Auswertung Jungen'!AG21="","",'Auswertung Jungen'!AG21)</f>
        <v/>
      </c>
      <c r="F11" s="122" t="str">
        <f>IF(E11="","",'Auswertung Jungen'!$AM$10)</f>
        <v/>
      </c>
    </row>
    <row r="12" spans="1:6" x14ac:dyDescent="0.2">
      <c r="A12" s="122" t="str">
        <f>IF('Auswertung Jungen'!E22="","",'Auswertung Jungen'!E22)</f>
        <v/>
      </c>
      <c r="B12" s="122" t="str">
        <f>IF('Auswertung Jungen'!D22="","",'Auswertung Jungen'!D22)</f>
        <v/>
      </c>
      <c r="C12" s="122" t="str">
        <f>IF('Auswertung Jungen'!F22="","",'Auswertung Jungen'!F22)</f>
        <v/>
      </c>
      <c r="D12" s="122" t="str">
        <f>IF('Auswertung Jungen'!G22="","",'Auswertung Jungen'!G22)</f>
        <v/>
      </c>
      <c r="E12" s="122" t="str">
        <f>IF('Auswertung Jungen'!AG22="","",'Auswertung Jungen'!AG22)</f>
        <v/>
      </c>
      <c r="F12" s="122" t="str">
        <f>IF(E12="","",'Auswertung Jungen'!$AM$10)</f>
        <v/>
      </c>
    </row>
    <row r="13" spans="1:6" x14ac:dyDescent="0.2">
      <c r="A13" s="122" t="str">
        <f>IF('Auswertung Jungen'!E23="","",'Auswertung Jungen'!E23)</f>
        <v/>
      </c>
      <c r="B13" s="122" t="str">
        <f>IF('Auswertung Jungen'!D23="","",'Auswertung Jungen'!D23)</f>
        <v/>
      </c>
      <c r="C13" s="122" t="str">
        <f>IF('Auswertung Jungen'!F23="","",'Auswertung Jungen'!F23)</f>
        <v/>
      </c>
      <c r="D13" s="122" t="str">
        <f>IF('Auswertung Jungen'!G23="","",'Auswertung Jungen'!G23)</f>
        <v/>
      </c>
      <c r="E13" s="122" t="str">
        <f>IF('Auswertung Jungen'!AG23="","",'Auswertung Jungen'!AG23)</f>
        <v/>
      </c>
      <c r="F13" s="122" t="str">
        <f>IF(E13="","",'Auswertung Jungen'!$AM$10)</f>
        <v/>
      </c>
    </row>
    <row r="14" spans="1:6" x14ac:dyDescent="0.2">
      <c r="A14" s="122" t="str">
        <f>IF('Auswertung Jungen'!E24="","",'Auswertung Jungen'!E24)</f>
        <v/>
      </c>
      <c r="B14" s="122" t="str">
        <f>IF('Auswertung Jungen'!D24="","",'Auswertung Jungen'!D24)</f>
        <v/>
      </c>
      <c r="C14" s="122" t="str">
        <f>IF('Auswertung Jungen'!F24="","",'Auswertung Jungen'!F24)</f>
        <v/>
      </c>
      <c r="D14" s="122" t="str">
        <f>IF('Auswertung Jungen'!G24="","",'Auswertung Jungen'!G24)</f>
        <v/>
      </c>
      <c r="E14" s="122" t="str">
        <f>IF('Auswertung Jungen'!AG24="","",'Auswertung Jungen'!AG24)</f>
        <v/>
      </c>
      <c r="F14" s="122" t="str">
        <f>IF(E14="","",'Auswertung Jungen'!$AM$10)</f>
        <v/>
      </c>
    </row>
    <row r="15" spans="1:6" x14ac:dyDescent="0.2">
      <c r="A15" s="122" t="str">
        <f>IF('Auswertung Jungen'!E25="","",'Auswertung Jungen'!E25)</f>
        <v/>
      </c>
      <c r="B15" s="122" t="str">
        <f>IF('Auswertung Jungen'!D25="","",'Auswertung Jungen'!D25)</f>
        <v/>
      </c>
      <c r="C15" s="122" t="str">
        <f>IF('Auswertung Jungen'!F25="","",'Auswertung Jungen'!F25)</f>
        <v/>
      </c>
      <c r="D15" s="122" t="str">
        <f>IF('Auswertung Jungen'!G25="","",'Auswertung Jungen'!G25)</f>
        <v/>
      </c>
      <c r="E15" s="122" t="str">
        <f>IF('Auswertung Jungen'!AG25="","",'Auswertung Jungen'!AG25)</f>
        <v/>
      </c>
      <c r="F15" s="122" t="str">
        <f>IF(E15="","",'Auswertung Jungen'!$AM$10)</f>
        <v/>
      </c>
    </row>
    <row r="16" spans="1:6" x14ac:dyDescent="0.2">
      <c r="A16" s="122" t="str">
        <f>IF('Auswertung Jungen'!E26="","",'Auswertung Jungen'!E26)</f>
        <v/>
      </c>
      <c r="B16" s="122" t="str">
        <f>IF('Auswertung Jungen'!D26="","",'Auswertung Jungen'!D26)</f>
        <v/>
      </c>
      <c r="C16" s="122" t="str">
        <f>IF('Auswertung Jungen'!F26="","",'Auswertung Jungen'!F26)</f>
        <v/>
      </c>
      <c r="D16" s="122" t="str">
        <f>IF('Auswertung Jungen'!G26="","",'Auswertung Jungen'!G26)</f>
        <v/>
      </c>
      <c r="E16" s="122" t="str">
        <f>IF('Auswertung Jungen'!AG26="","",'Auswertung Jungen'!AG26)</f>
        <v/>
      </c>
      <c r="F16" s="122" t="str">
        <f>IF(E16="","",'Auswertung Jungen'!$AM$10)</f>
        <v/>
      </c>
    </row>
    <row r="17" spans="1:6" x14ac:dyDescent="0.2">
      <c r="A17" s="122" t="str">
        <f>IF('Auswertung Jungen'!E27="","",'Auswertung Jungen'!E27)</f>
        <v/>
      </c>
      <c r="B17" s="122" t="str">
        <f>IF('Auswertung Jungen'!D27="","",'Auswertung Jungen'!D27)</f>
        <v/>
      </c>
      <c r="C17" s="122" t="str">
        <f>IF('Auswertung Jungen'!F27="","",'Auswertung Jungen'!F27)</f>
        <v/>
      </c>
      <c r="D17" s="122" t="str">
        <f>IF('Auswertung Jungen'!G27="","",'Auswertung Jungen'!G27)</f>
        <v/>
      </c>
      <c r="E17" s="122" t="str">
        <f>IF('Auswertung Jungen'!AG27="","",'Auswertung Jungen'!AG27)</f>
        <v/>
      </c>
      <c r="F17" s="122" t="str">
        <f>IF(E17="","",'Auswertung Jungen'!$AM$10)</f>
        <v/>
      </c>
    </row>
    <row r="18" spans="1:6" x14ac:dyDescent="0.2">
      <c r="A18" s="122" t="str">
        <f>IF('Auswertung Jungen'!E28="","",'Auswertung Jungen'!E28)</f>
        <v/>
      </c>
      <c r="B18" s="122" t="str">
        <f>IF('Auswertung Jungen'!D28="","",'Auswertung Jungen'!D28)</f>
        <v/>
      </c>
      <c r="C18" s="122" t="str">
        <f>IF('Auswertung Jungen'!F28="","",'Auswertung Jungen'!F28)</f>
        <v/>
      </c>
      <c r="D18" s="122" t="str">
        <f>IF('Auswertung Jungen'!G28="","",'Auswertung Jungen'!G28)</f>
        <v/>
      </c>
      <c r="E18" s="122" t="str">
        <f>IF('Auswertung Jungen'!AG28="","",'Auswertung Jungen'!AG28)</f>
        <v/>
      </c>
      <c r="F18" s="122" t="str">
        <f>IF(E18="","",'Auswertung Jungen'!$AM$10)</f>
        <v/>
      </c>
    </row>
    <row r="19" spans="1:6" x14ac:dyDescent="0.2">
      <c r="A19" s="122" t="str">
        <f>IF('Auswertung Jungen'!E29="","",'Auswertung Jungen'!E29)</f>
        <v/>
      </c>
      <c r="B19" s="122" t="str">
        <f>IF('Auswertung Jungen'!D29="","",'Auswertung Jungen'!D29)</f>
        <v/>
      </c>
      <c r="C19" s="122" t="str">
        <f>IF('Auswertung Jungen'!F29="","",'Auswertung Jungen'!F29)</f>
        <v/>
      </c>
      <c r="D19" s="122" t="str">
        <f>IF('Auswertung Jungen'!G29="","",'Auswertung Jungen'!G29)</f>
        <v/>
      </c>
      <c r="E19" s="122" t="str">
        <f>IF('Auswertung Jungen'!AG29="","",'Auswertung Jungen'!AG29)</f>
        <v/>
      </c>
      <c r="F19" s="122" t="str">
        <f>IF(E19="","",'Auswertung Jungen'!$AM$10)</f>
        <v/>
      </c>
    </row>
    <row r="20" spans="1:6" x14ac:dyDescent="0.2">
      <c r="A20" s="122" t="str">
        <f>IF('Auswertung Jungen'!E30="","",'Auswertung Jungen'!E30)</f>
        <v/>
      </c>
      <c r="B20" s="122" t="str">
        <f>IF('Auswertung Jungen'!D30="","",'Auswertung Jungen'!D30)</f>
        <v/>
      </c>
      <c r="C20" s="122" t="str">
        <f>IF('Auswertung Jungen'!F30="","",'Auswertung Jungen'!F30)</f>
        <v/>
      </c>
      <c r="D20" s="122" t="str">
        <f>IF('Auswertung Jungen'!G30="","",'Auswertung Jungen'!G30)</f>
        <v/>
      </c>
      <c r="E20" s="122" t="str">
        <f>IF('Auswertung Jungen'!AG30="","",'Auswertung Jungen'!AG30)</f>
        <v/>
      </c>
      <c r="F20" s="122" t="str">
        <f>IF(E20="","",'Auswertung Jungen'!$AM$10)</f>
        <v/>
      </c>
    </row>
    <row r="21" spans="1:6" x14ac:dyDescent="0.2">
      <c r="A21" s="122" t="str">
        <f>IF('Auswertung Jungen'!E31="","",'Auswertung Jungen'!E31)</f>
        <v/>
      </c>
      <c r="B21" s="122" t="str">
        <f>IF('Auswertung Jungen'!D31="","",'Auswertung Jungen'!D31)</f>
        <v/>
      </c>
      <c r="C21" s="122" t="str">
        <f>IF('Auswertung Jungen'!F31="","",'Auswertung Jungen'!F31)</f>
        <v/>
      </c>
      <c r="D21" s="122" t="str">
        <f>IF('Auswertung Jungen'!G31="","",'Auswertung Jungen'!G31)</f>
        <v/>
      </c>
      <c r="E21" s="122" t="str">
        <f>IF('Auswertung Jungen'!AG31="","",'Auswertung Jungen'!AG31)</f>
        <v/>
      </c>
      <c r="F21" s="122" t="str">
        <f>IF(E21="","",'Auswertung Jungen'!$AM$10)</f>
        <v/>
      </c>
    </row>
    <row r="22" spans="1:6" x14ac:dyDescent="0.2">
      <c r="A22" s="122" t="str">
        <f>IF('Auswertung Jungen'!E32="","",'Auswertung Jungen'!E32)</f>
        <v/>
      </c>
      <c r="B22" s="122" t="str">
        <f>IF('Auswertung Jungen'!D32="","",'Auswertung Jungen'!D32)</f>
        <v/>
      </c>
      <c r="C22" s="122" t="str">
        <f>IF('Auswertung Jungen'!F32="","",'Auswertung Jungen'!F32)</f>
        <v/>
      </c>
      <c r="D22" s="122" t="str">
        <f>IF('Auswertung Jungen'!G32="","",'Auswertung Jungen'!G32)</f>
        <v/>
      </c>
      <c r="E22" s="122" t="str">
        <f>IF('Auswertung Jungen'!AG32="","",'Auswertung Jungen'!AG32)</f>
        <v/>
      </c>
      <c r="F22" s="122" t="str">
        <f>IF(E22="","",'Auswertung Jungen'!$AM$10)</f>
        <v/>
      </c>
    </row>
    <row r="23" spans="1:6" x14ac:dyDescent="0.2">
      <c r="A23" s="122" t="str">
        <f>IF('Auswertung Jungen'!E33="","",'Auswertung Jungen'!E33)</f>
        <v/>
      </c>
      <c r="B23" s="122" t="str">
        <f>IF('Auswertung Jungen'!D33="","",'Auswertung Jungen'!D33)</f>
        <v/>
      </c>
      <c r="C23" s="122" t="str">
        <f>IF('Auswertung Jungen'!F33="","",'Auswertung Jungen'!F33)</f>
        <v/>
      </c>
      <c r="D23" s="122" t="str">
        <f>IF('Auswertung Jungen'!G33="","",'Auswertung Jungen'!G33)</f>
        <v/>
      </c>
      <c r="E23" s="122" t="str">
        <f>IF('Auswertung Jungen'!AG33="","",'Auswertung Jungen'!AG33)</f>
        <v/>
      </c>
      <c r="F23" s="122" t="str">
        <f>IF(E23="","",'Auswertung Jungen'!$AM$10)</f>
        <v/>
      </c>
    </row>
    <row r="24" spans="1:6" x14ac:dyDescent="0.2">
      <c r="A24" s="122" t="str">
        <f>IF('Auswertung Jungen'!E34="","",'Auswertung Jungen'!E34)</f>
        <v/>
      </c>
      <c r="B24" s="122" t="str">
        <f>IF('Auswertung Jungen'!D34="","",'Auswertung Jungen'!D34)</f>
        <v/>
      </c>
      <c r="C24" s="122" t="str">
        <f>IF('Auswertung Jungen'!F34="","",'Auswertung Jungen'!F34)</f>
        <v/>
      </c>
      <c r="D24" s="122" t="str">
        <f>IF('Auswertung Jungen'!G34="","",'Auswertung Jungen'!G34)</f>
        <v/>
      </c>
      <c r="E24" s="122" t="str">
        <f>IF('Auswertung Jungen'!AG34="","",'Auswertung Jungen'!AG34)</f>
        <v/>
      </c>
      <c r="F24" s="122" t="str">
        <f>IF(E24="","",'Auswertung Jungen'!$AM$10)</f>
        <v/>
      </c>
    </row>
    <row r="25" spans="1:6" x14ac:dyDescent="0.2">
      <c r="A25" s="122" t="str">
        <f>IF('Auswertung Jungen'!E35="","",'Auswertung Jungen'!E35)</f>
        <v/>
      </c>
      <c r="B25" s="122" t="str">
        <f>IF('Auswertung Jungen'!D35="","",'Auswertung Jungen'!D35)</f>
        <v/>
      </c>
      <c r="C25" s="122" t="str">
        <f>IF('Auswertung Jungen'!F35="","",'Auswertung Jungen'!F35)</f>
        <v/>
      </c>
      <c r="D25" s="122" t="str">
        <f>IF('Auswertung Jungen'!G35="","",'Auswertung Jungen'!G35)</f>
        <v/>
      </c>
      <c r="E25" s="122" t="str">
        <f>IF('Auswertung Jungen'!AG35="","",'Auswertung Jungen'!AG35)</f>
        <v/>
      </c>
      <c r="F25" s="122" t="str">
        <f>IF(E25="","",'Auswertung Jungen'!$AM$10)</f>
        <v/>
      </c>
    </row>
    <row r="26" spans="1:6" x14ac:dyDescent="0.2">
      <c r="A26" s="122" t="str">
        <f>IF('Auswertung Jungen'!E36="","",'Auswertung Jungen'!E36)</f>
        <v/>
      </c>
      <c r="B26" s="122" t="str">
        <f>IF('Auswertung Jungen'!D36="","",'Auswertung Jungen'!D36)</f>
        <v/>
      </c>
      <c r="C26" s="122" t="str">
        <f>IF('Auswertung Jungen'!F36="","",'Auswertung Jungen'!F36)</f>
        <v/>
      </c>
      <c r="D26" s="122" t="str">
        <f>IF('Auswertung Jungen'!G36="","",'Auswertung Jungen'!G36)</f>
        <v/>
      </c>
      <c r="E26" s="122" t="str">
        <f>IF('Auswertung Jungen'!AG36="","",'Auswertung Jungen'!AG36)</f>
        <v/>
      </c>
      <c r="F26" s="122" t="str">
        <f>IF(E26="","",'Auswertung Jungen'!$AM$10)</f>
        <v/>
      </c>
    </row>
    <row r="27" spans="1:6" x14ac:dyDescent="0.2">
      <c r="A27" s="122" t="str">
        <f>IF('Auswertung Jungen'!E37="","",'Auswertung Jungen'!E37)</f>
        <v/>
      </c>
      <c r="B27" s="122" t="str">
        <f>IF('Auswertung Jungen'!D37="","",'Auswertung Jungen'!D37)</f>
        <v/>
      </c>
      <c r="C27" s="122" t="str">
        <f>IF('Auswertung Jungen'!F37="","",'Auswertung Jungen'!F37)</f>
        <v/>
      </c>
      <c r="D27" s="122" t="str">
        <f>IF('Auswertung Jungen'!G37="","",'Auswertung Jungen'!G37)</f>
        <v/>
      </c>
      <c r="E27" s="122" t="str">
        <f>IF('Auswertung Jungen'!AG37="","",'Auswertung Jungen'!AG37)</f>
        <v/>
      </c>
      <c r="F27" s="122" t="str">
        <f>IF(E27="","",'Auswertung Jungen'!$AM$10)</f>
        <v/>
      </c>
    </row>
    <row r="28" spans="1:6" x14ac:dyDescent="0.2">
      <c r="A28" s="122" t="str">
        <f>IF('Auswertung Jungen'!E38="","",'Auswertung Jungen'!E38)</f>
        <v/>
      </c>
      <c r="B28" s="122" t="str">
        <f>IF('Auswertung Jungen'!D38="","",'Auswertung Jungen'!D38)</f>
        <v/>
      </c>
      <c r="C28" s="122" t="str">
        <f>IF('Auswertung Jungen'!F38="","",'Auswertung Jungen'!F38)</f>
        <v/>
      </c>
      <c r="D28" s="122" t="str">
        <f>IF('Auswertung Jungen'!G38="","",'Auswertung Jungen'!G38)</f>
        <v/>
      </c>
      <c r="E28" s="122" t="str">
        <f>IF('Auswertung Jungen'!AG38="","",'Auswertung Jungen'!AG38)</f>
        <v/>
      </c>
      <c r="F28" s="122" t="str">
        <f>IF(E28="","",'Auswertung Jungen'!$AM$10)</f>
        <v/>
      </c>
    </row>
    <row r="29" spans="1:6" x14ac:dyDescent="0.2">
      <c r="A29" s="122" t="str">
        <f>IF('Auswertung Jungen'!E39="","",'Auswertung Jungen'!E39)</f>
        <v/>
      </c>
      <c r="B29" s="122" t="str">
        <f>IF('Auswertung Jungen'!D39="","",'Auswertung Jungen'!D39)</f>
        <v/>
      </c>
      <c r="C29" s="122" t="str">
        <f>IF('Auswertung Jungen'!F39="","",'Auswertung Jungen'!F39)</f>
        <v/>
      </c>
      <c r="D29" s="122" t="str">
        <f>IF('Auswertung Jungen'!G39="","",'Auswertung Jungen'!G39)</f>
        <v/>
      </c>
      <c r="E29" s="122" t="str">
        <f>IF('Auswertung Jungen'!AG39="","",'Auswertung Jungen'!AG39)</f>
        <v/>
      </c>
      <c r="F29" s="122" t="str">
        <f>IF(E29="","",'Auswertung Jungen'!$AM$10)</f>
        <v/>
      </c>
    </row>
    <row r="30" spans="1:6" x14ac:dyDescent="0.2">
      <c r="A30" s="122" t="str">
        <f>IF('Auswertung Jungen'!E40="","",'Auswertung Jungen'!E40)</f>
        <v/>
      </c>
      <c r="B30" s="122" t="str">
        <f>IF('Auswertung Jungen'!D40="","",'Auswertung Jungen'!D40)</f>
        <v/>
      </c>
      <c r="C30" s="122" t="str">
        <f>IF('Auswertung Jungen'!F40="","",'Auswertung Jungen'!F40)</f>
        <v/>
      </c>
      <c r="D30" s="122" t="str">
        <f>IF('Auswertung Jungen'!G40="","",'Auswertung Jungen'!G40)</f>
        <v/>
      </c>
      <c r="E30" s="122" t="str">
        <f>IF('Auswertung Jungen'!AG40="","",'Auswertung Jungen'!AG40)</f>
        <v/>
      </c>
      <c r="F30" s="122" t="str">
        <f>IF(E30="","",'Auswertung Jungen'!$AM$10)</f>
        <v/>
      </c>
    </row>
    <row r="31" spans="1:6" x14ac:dyDescent="0.2">
      <c r="A31" s="122" t="str">
        <f>IF('Auswertung Jungen'!E41="","",'Auswertung Jungen'!E41)</f>
        <v/>
      </c>
      <c r="B31" s="122" t="str">
        <f>IF('Auswertung Jungen'!D41="","",'Auswertung Jungen'!D41)</f>
        <v/>
      </c>
      <c r="C31" s="122" t="str">
        <f>IF('Auswertung Jungen'!F41="","",'Auswertung Jungen'!F41)</f>
        <v/>
      </c>
      <c r="D31" s="122" t="str">
        <f>IF('Auswertung Jungen'!G41="","",'Auswertung Jungen'!G41)</f>
        <v/>
      </c>
      <c r="E31" s="122" t="str">
        <f>IF('Auswertung Jungen'!AG41="","",'Auswertung Jungen'!AG41)</f>
        <v/>
      </c>
      <c r="F31" s="122" t="str">
        <f>IF(E31="","",'Auswertung Jungen'!$AM$10)</f>
        <v/>
      </c>
    </row>
    <row r="32" spans="1:6" x14ac:dyDescent="0.2">
      <c r="A32" s="122" t="str">
        <f>IF('Auswertung Jungen'!E42="","",'Auswertung Jungen'!E42)</f>
        <v/>
      </c>
      <c r="B32" s="122" t="str">
        <f>IF('Auswertung Jungen'!D42="","",'Auswertung Jungen'!D42)</f>
        <v/>
      </c>
      <c r="C32" s="122" t="str">
        <f>IF('Auswertung Jungen'!F42="","",'Auswertung Jungen'!F42)</f>
        <v/>
      </c>
      <c r="D32" s="122" t="str">
        <f>IF('Auswertung Jungen'!G42="","",'Auswertung Jungen'!G42)</f>
        <v/>
      </c>
      <c r="E32" s="122" t="str">
        <f>IF('Auswertung Jungen'!AG42="","",'Auswertung Jungen'!AG42)</f>
        <v/>
      </c>
      <c r="F32" s="122" t="str">
        <f>IF(E32="","",'Auswertung Jungen'!$AM$10)</f>
        <v/>
      </c>
    </row>
    <row r="33" spans="1:6" x14ac:dyDescent="0.2">
      <c r="A33" s="122" t="str">
        <f>IF('Auswertung Jungen'!E43="","",'Auswertung Jungen'!E43)</f>
        <v/>
      </c>
      <c r="B33" s="122" t="str">
        <f>IF('Auswertung Jungen'!D43="","",'Auswertung Jungen'!D43)</f>
        <v/>
      </c>
      <c r="C33" s="122" t="str">
        <f>IF('Auswertung Jungen'!F43="","",'Auswertung Jungen'!F43)</f>
        <v/>
      </c>
      <c r="D33" s="122" t="str">
        <f>IF('Auswertung Jungen'!G43="","",'Auswertung Jungen'!G43)</f>
        <v/>
      </c>
      <c r="E33" s="122" t="str">
        <f>IF('Auswertung Jungen'!AG43="","",'Auswertung Jungen'!AG43)</f>
        <v/>
      </c>
      <c r="F33" s="122" t="str">
        <f>IF(E33="","",'Auswertung Jungen'!$AM$10)</f>
        <v/>
      </c>
    </row>
    <row r="34" spans="1:6" x14ac:dyDescent="0.2">
      <c r="A34" s="122" t="str">
        <f>IF('Auswertung Jungen'!E44="","",'Auswertung Jungen'!E44)</f>
        <v/>
      </c>
      <c r="B34" s="122" t="str">
        <f>IF('Auswertung Jungen'!D44="","",'Auswertung Jungen'!D44)</f>
        <v/>
      </c>
      <c r="C34" s="122" t="str">
        <f>IF('Auswertung Jungen'!F44="","",'Auswertung Jungen'!F44)</f>
        <v/>
      </c>
      <c r="D34" s="122" t="str">
        <f>IF('Auswertung Jungen'!G44="","",'Auswertung Jungen'!G44)</f>
        <v/>
      </c>
      <c r="E34" s="122" t="str">
        <f>IF('Auswertung Jungen'!AG44="","",'Auswertung Jungen'!AG44)</f>
        <v/>
      </c>
      <c r="F34" s="122" t="str">
        <f>IF(E34="","",'Auswertung Jungen'!$AM$10)</f>
        <v/>
      </c>
    </row>
    <row r="35" spans="1:6" x14ac:dyDescent="0.2">
      <c r="A35" s="122" t="str">
        <f>IF('Auswertung Jungen'!E45="","",'Auswertung Jungen'!E45)</f>
        <v/>
      </c>
      <c r="B35" s="122" t="str">
        <f>IF('Auswertung Jungen'!D45="","",'Auswertung Jungen'!D45)</f>
        <v/>
      </c>
      <c r="C35" s="122" t="str">
        <f>IF('Auswertung Jungen'!F45="","",'Auswertung Jungen'!F45)</f>
        <v/>
      </c>
      <c r="D35" s="122" t="str">
        <f>IF('Auswertung Jungen'!G45="","",'Auswertung Jungen'!G45)</f>
        <v/>
      </c>
      <c r="E35" s="122" t="str">
        <f>IF('Auswertung Jungen'!AG45="","",'Auswertung Jungen'!AG45)</f>
        <v/>
      </c>
      <c r="F35" s="122" t="str">
        <f>IF(E35="","",'Auswertung Jungen'!$AM$10)</f>
        <v/>
      </c>
    </row>
    <row r="36" spans="1:6" x14ac:dyDescent="0.2">
      <c r="A36" s="122" t="str">
        <f>IF('Auswertung Jungen'!E46="","",'Auswertung Jungen'!E46)</f>
        <v/>
      </c>
      <c r="B36" s="122" t="str">
        <f>IF('Auswertung Jungen'!D46="","",'Auswertung Jungen'!D46)</f>
        <v/>
      </c>
      <c r="C36" s="122" t="str">
        <f>IF('Auswertung Jungen'!F46="","",'Auswertung Jungen'!F46)</f>
        <v/>
      </c>
      <c r="D36" s="122" t="str">
        <f>IF('Auswertung Jungen'!G46="","",'Auswertung Jungen'!G46)</f>
        <v/>
      </c>
      <c r="E36" s="122" t="str">
        <f>IF('Auswertung Jungen'!AG46="","",'Auswertung Jungen'!AG46)</f>
        <v/>
      </c>
      <c r="F36" s="122" t="str">
        <f>IF(E36="","",'Auswertung Jungen'!$AM$10)</f>
        <v/>
      </c>
    </row>
    <row r="37" spans="1:6" x14ac:dyDescent="0.2">
      <c r="A37" s="122" t="str">
        <f>IF('Auswertung Jungen'!E47="","",'Auswertung Jungen'!E47)</f>
        <v/>
      </c>
      <c r="B37" s="122" t="str">
        <f>IF('Auswertung Jungen'!D47="","",'Auswertung Jungen'!D47)</f>
        <v/>
      </c>
      <c r="C37" s="122" t="str">
        <f>IF('Auswertung Jungen'!F47="","",'Auswertung Jungen'!F47)</f>
        <v/>
      </c>
      <c r="D37" s="122" t="str">
        <f>IF('Auswertung Jungen'!G47="","",'Auswertung Jungen'!G47)</f>
        <v/>
      </c>
      <c r="E37" s="122" t="str">
        <f>IF('Auswertung Jungen'!AG47="","",'Auswertung Jungen'!AG47)</f>
        <v/>
      </c>
      <c r="F37" s="122" t="str">
        <f>IF(E37="","",'Auswertung Jungen'!$AM$10)</f>
        <v/>
      </c>
    </row>
    <row r="38" spans="1:6" x14ac:dyDescent="0.2">
      <c r="A38" s="122" t="str">
        <f>IF('Auswertung Jungen'!E48="","",'Auswertung Jungen'!E48)</f>
        <v/>
      </c>
      <c r="B38" s="122" t="str">
        <f>IF('Auswertung Jungen'!D48="","",'Auswertung Jungen'!D48)</f>
        <v/>
      </c>
      <c r="C38" s="122" t="str">
        <f>IF('Auswertung Jungen'!F48="","",'Auswertung Jungen'!F48)</f>
        <v/>
      </c>
      <c r="D38" s="122" t="str">
        <f>IF('Auswertung Jungen'!G48="","",'Auswertung Jungen'!G48)</f>
        <v/>
      </c>
      <c r="E38" s="122" t="str">
        <f>IF('Auswertung Jungen'!AG48="","",'Auswertung Jungen'!AG48)</f>
        <v/>
      </c>
      <c r="F38" s="122" t="str">
        <f>IF(E38="","",'Auswertung Jungen'!$AM$10)</f>
        <v/>
      </c>
    </row>
    <row r="39" spans="1:6" x14ac:dyDescent="0.2">
      <c r="A39" s="122" t="str">
        <f>IF('Auswertung Jungen'!E49="","",'Auswertung Jungen'!E49)</f>
        <v/>
      </c>
      <c r="B39" s="122" t="str">
        <f>IF('Auswertung Jungen'!D49="","",'Auswertung Jungen'!D49)</f>
        <v/>
      </c>
      <c r="C39" s="122" t="str">
        <f>IF('Auswertung Jungen'!F49="","",'Auswertung Jungen'!F49)</f>
        <v/>
      </c>
      <c r="D39" s="122" t="str">
        <f>IF('Auswertung Jungen'!G49="","",'Auswertung Jungen'!G49)</f>
        <v/>
      </c>
      <c r="E39" s="122" t="str">
        <f>IF('Auswertung Jungen'!AG49="","",'Auswertung Jungen'!AG49)</f>
        <v/>
      </c>
      <c r="F39" s="122" t="str">
        <f>IF(E39="","",'Auswertung Jungen'!$AM$10)</f>
        <v/>
      </c>
    </row>
    <row r="40" spans="1:6" x14ac:dyDescent="0.2">
      <c r="A40" s="122" t="str">
        <f>IF('Auswertung Jungen'!E50="","",'Auswertung Jungen'!E50)</f>
        <v/>
      </c>
      <c r="B40" s="122" t="str">
        <f>IF('Auswertung Jungen'!D50="","",'Auswertung Jungen'!D50)</f>
        <v/>
      </c>
      <c r="C40" s="122" t="str">
        <f>IF('Auswertung Jungen'!F50="","",'Auswertung Jungen'!F50)</f>
        <v/>
      </c>
      <c r="D40" s="122" t="str">
        <f>IF('Auswertung Jungen'!G50="","",'Auswertung Jungen'!G50)</f>
        <v/>
      </c>
      <c r="E40" s="122" t="str">
        <f>IF('Auswertung Jungen'!AG50="","",'Auswertung Jungen'!AG50)</f>
        <v/>
      </c>
      <c r="F40" s="122" t="str">
        <f>IF(E40="","",'Auswertung Jungen'!$AM$10)</f>
        <v/>
      </c>
    </row>
    <row r="41" spans="1:6" x14ac:dyDescent="0.2">
      <c r="A41" s="122" t="str">
        <f>IF('Auswertung Jungen'!E51="","",'Auswertung Jungen'!E51)</f>
        <v/>
      </c>
      <c r="B41" s="122" t="str">
        <f>IF('Auswertung Jungen'!D51="","",'Auswertung Jungen'!D51)</f>
        <v/>
      </c>
      <c r="C41" s="122" t="str">
        <f>IF('Auswertung Jungen'!F51="","",'Auswertung Jungen'!F51)</f>
        <v/>
      </c>
      <c r="D41" s="122" t="str">
        <f>IF('Auswertung Jungen'!G51="","",'Auswertung Jungen'!G51)</f>
        <v/>
      </c>
      <c r="E41" s="122" t="str">
        <f>IF('Auswertung Jungen'!AG51="","",'Auswertung Jungen'!AG51)</f>
        <v/>
      </c>
      <c r="F41" s="122" t="str">
        <f>IF(E41="","",'Auswertung Jungen'!$AM$10)</f>
        <v/>
      </c>
    </row>
    <row r="42" spans="1:6" x14ac:dyDescent="0.2">
      <c r="A42" s="122" t="str">
        <f>IF('Auswertung Jungen'!E52="","",'Auswertung Jungen'!E52)</f>
        <v/>
      </c>
      <c r="B42" s="122" t="str">
        <f>IF('Auswertung Jungen'!D52="","",'Auswertung Jungen'!D52)</f>
        <v/>
      </c>
      <c r="C42" s="122" t="str">
        <f>IF('Auswertung Jungen'!F52="","",'Auswertung Jungen'!F52)</f>
        <v/>
      </c>
      <c r="D42" s="122" t="str">
        <f>IF('Auswertung Jungen'!G52="","",'Auswertung Jungen'!G52)</f>
        <v/>
      </c>
      <c r="E42" s="122" t="str">
        <f>IF('Auswertung Jungen'!AG52="","",'Auswertung Jungen'!AG52)</f>
        <v/>
      </c>
      <c r="F42" s="122" t="str">
        <f>IF(E42="","",'Auswertung Jungen'!$AM$10)</f>
        <v/>
      </c>
    </row>
    <row r="43" spans="1:6" x14ac:dyDescent="0.2">
      <c r="A43" s="122" t="str">
        <f>IF('Auswertung Jungen'!E53="","",'Auswertung Jungen'!E53)</f>
        <v/>
      </c>
      <c r="B43" s="122" t="str">
        <f>IF('Auswertung Jungen'!D53="","",'Auswertung Jungen'!D53)</f>
        <v/>
      </c>
      <c r="C43" s="122" t="str">
        <f>IF('Auswertung Jungen'!F53="","",'Auswertung Jungen'!F53)</f>
        <v/>
      </c>
      <c r="D43" s="122" t="str">
        <f>IF('Auswertung Jungen'!G53="","",'Auswertung Jungen'!G53)</f>
        <v/>
      </c>
      <c r="E43" s="122" t="str">
        <f>IF('Auswertung Jungen'!AG53="","",'Auswertung Jungen'!AG53)</f>
        <v/>
      </c>
      <c r="F43" s="122" t="str">
        <f>IF(E43="","",'Auswertung Jungen'!$AM$10)</f>
        <v/>
      </c>
    </row>
    <row r="44" spans="1:6" x14ac:dyDescent="0.2">
      <c r="A44" s="122" t="str">
        <f>IF('Auswertung Jungen'!E54="","",'Auswertung Jungen'!E54)</f>
        <v/>
      </c>
      <c r="B44" s="122" t="str">
        <f>IF('Auswertung Jungen'!D54="","",'Auswertung Jungen'!D54)</f>
        <v/>
      </c>
      <c r="C44" s="122" t="str">
        <f>IF('Auswertung Jungen'!F54="","",'Auswertung Jungen'!F54)</f>
        <v/>
      </c>
      <c r="D44" s="122" t="str">
        <f>IF('Auswertung Jungen'!G54="","",'Auswertung Jungen'!G54)</f>
        <v/>
      </c>
      <c r="E44" s="122" t="str">
        <f>IF('Auswertung Jungen'!AG54="","",'Auswertung Jungen'!AG54)</f>
        <v/>
      </c>
      <c r="F44" s="122" t="str">
        <f>IF(E44="","",'Auswertung Jungen'!$AM$10)</f>
        <v/>
      </c>
    </row>
    <row r="45" spans="1:6" x14ac:dyDescent="0.2">
      <c r="A45" s="122" t="str">
        <f>IF('Auswertung Jungen'!E55="","",'Auswertung Jungen'!E55)</f>
        <v/>
      </c>
      <c r="B45" s="122" t="str">
        <f>IF('Auswertung Jungen'!D55="","",'Auswertung Jungen'!D55)</f>
        <v/>
      </c>
      <c r="C45" s="122" t="str">
        <f>IF('Auswertung Jungen'!F55="","",'Auswertung Jungen'!F55)</f>
        <v/>
      </c>
      <c r="D45" s="122" t="str">
        <f>IF('Auswertung Jungen'!G55="","",'Auswertung Jungen'!G55)</f>
        <v/>
      </c>
      <c r="E45" s="122" t="str">
        <f>IF('Auswertung Jungen'!AG55="","",'Auswertung Jungen'!AG55)</f>
        <v/>
      </c>
      <c r="F45" s="122" t="str">
        <f>IF(E45="","",'Auswertung Jungen'!$AM$10)</f>
        <v/>
      </c>
    </row>
    <row r="46" spans="1:6" x14ac:dyDescent="0.2">
      <c r="A46" s="122" t="str">
        <f>IF('Auswertung Jungen'!E56="","",'Auswertung Jungen'!E56)</f>
        <v/>
      </c>
      <c r="B46" s="122" t="str">
        <f>IF('Auswertung Jungen'!D56="","",'Auswertung Jungen'!D56)</f>
        <v/>
      </c>
      <c r="C46" s="122" t="str">
        <f>IF('Auswertung Jungen'!F56="","",'Auswertung Jungen'!F56)</f>
        <v/>
      </c>
      <c r="D46" s="122" t="str">
        <f>IF('Auswertung Jungen'!G56="","",'Auswertung Jungen'!G56)</f>
        <v/>
      </c>
      <c r="E46" s="122" t="str">
        <f>IF('Auswertung Jungen'!AG56="","",'Auswertung Jungen'!AG56)</f>
        <v/>
      </c>
      <c r="F46" s="122" t="str">
        <f>IF(E46="","",'Auswertung Jungen'!$AM$10)</f>
        <v/>
      </c>
    </row>
    <row r="47" spans="1:6" x14ac:dyDescent="0.2">
      <c r="A47" s="122" t="str">
        <f>IF('Auswertung Jungen'!E57="","",'Auswertung Jungen'!E57)</f>
        <v/>
      </c>
      <c r="B47" s="122" t="str">
        <f>IF('Auswertung Jungen'!D57="","",'Auswertung Jungen'!D57)</f>
        <v/>
      </c>
      <c r="C47" s="122" t="str">
        <f>IF('Auswertung Jungen'!F57="","",'Auswertung Jungen'!F57)</f>
        <v/>
      </c>
      <c r="D47" s="122" t="str">
        <f>IF('Auswertung Jungen'!G57="","",'Auswertung Jungen'!G57)</f>
        <v/>
      </c>
      <c r="E47" s="122" t="str">
        <f>IF('Auswertung Jungen'!AG57="","",'Auswertung Jungen'!AG57)</f>
        <v/>
      </c>
      <c r="F47" s="122" t="str">
        <f>IF(E47="","",'Auswertung Jungen'!$AM$10)</f>
        <v/>
      </c>
    </row>
    <row r="48" spans="1:6" x14ac:dyDescent="0.2">
      <c r="A48" s="122" t="str">
        <f>IF('Auswertung Jungen'!E58="","",'Auswertung Jungen'!E58)</f>
        <v/>
      </c>
      <c r="B48" s="122" t="str">
        <f>IF('Auswertung Jungen'!D58="","",'Auswertung Jungen'!D58)</f>
        <v/>
      </c>
      <c r="C48" s="122" t="str">
        <f>IF('Auswertung Jungen'!F58="","",'Auswertung Jungen'!F58)</f>
        <v/>
      </c>
      <c r="D48" s="122" t="str">
        <f>IF('Auswertung Jungen'!G58="","",'Auswertung Jungen'!G58)</f>
        <v/>
      </c>
      <c r="E48" s="122" t="str">
        <f>IF('Auswertung Jungen'!AG58="","",'Auswertung Jungen'!AG58)</f>
        <v/>
      </c>
      <c r="F48" s="122" t="str">
        <f>IF(E48="","",'Auswertung Jungen'!$AM$10)</f>
        <v/>
      </c>
    </row>
    <row r="49" spans="1:6" x14ac:dyDescent="0.2">
      <c r="A49" s="122" t="str">
        <f>IF('Auswertung Jungen'!E59="","",'Auswertung Jungen'!E59)</f>
        <v/>
      </c>
      <c r="B49" s="122" t="str">
        <f>IF('Auswertung Jungen'!D59="","",'Auswertung Jungen'!D59)</f>
        <v/>
      </c>
      <c r="C49" s="122" t="str">
        <f>IF('Auswertung Jungen'!F59="","",'Auswertung Jungen'!F59)</f>
        <v/>
      </c>
      <c r="D49" s="122" t="str">
        <f>IF('Auswertung Jungen'!G59="","",'Auswertung Jungen'!G59)</f>
        <v/>
      </c>
      <c r="E49" s="122" t="str">
        <f>IF('Auswertung Jungen'!AG59="","",'Auswertung Jungen'!AG59)</f>
        <v/>
      </c>
      <c r="F49" s="122" t="str">
        <f>IF(E49="","",'Auswertung Jungen'!$AM$10)</f>
        <v/>
      </c>
    </row>
    <row r="50" spans="1:6" x14ac:dyDescent="0.2">
      <c r="A50" s="122" t="str">
        <f>IF('Auswertung Jungen'!E60="","",'Auswertung Jungen'!E60)</f>
        <v/>
      </c>
      <c r="B50" s="122" t="str">
        <f>IF('Auswertung Jungen'!D60="","",'Auswertung Jungen'!D60)</f>
        <v/>
      </c>
      <c r="C50" s="122" t="str">
        <f>IF('Auswertung Jungen'!F60="","",'Auswertung Jungen'!F60)</f>
        <v/>
      </c>
      <c r="D50" s="122" t="str">
        <f>IF('Auswertung Jungen'!G60="","",'Auswertung Jungen'!G60)</f>
        <v/>
      </c>
      <c r="E50" s="122" t="str">
        <f>IF('Auswertung Jungen'!AG60="","",'Auswertung Jungen'!AG60)</f>
        <v/>
      </c>
      <c r="F50" s="122" t="str">
        <f>IF(E50="","",'Auswertung Jungen'!$AM$10)</f>
        <v/>
      </c>
    </row>
    <row r="51" spans="1:6" x14ac:dyDescent="0.2">
      <c r="A51" s="122" t="str">
        <f>IF('Auswertung Jungen'!E61="","",'Auswertung Jungen'!E61)</f>
        <v/>
      </c>
      <c r="B51" s="122" t="str">
        <f>IF('Auswertung Jungen'!D61="","",'Auswertung Jungen'!D61)</f>
        <v/>
      </c>
      <c r="C51" s="122" t="str">
        <f>IF('Auswertung Jungen'!F61="","",'Auswertung Jungen'!F61)</f>
        <v/>
      </c>
      <c r="D51" s="122" t="str">
        <f>IF('Auswertung Jungen'!G61="","",'Auswertung Jungen'!G61)</f>
        <v/>
      </c>
      <c r="E51" s="122" t="str">
        <f>IF('Auswertung Jungen'!AG61="","",'Auswertung Jungen'!AG61)</f>
        <v/>
      </c>
      <c r="F51" s="122" t="str">
        <f>IF(E51="","",'Auswertung Jungen'!$AM$10)</f>
        <v/>
      </c>
    </row>
    <row r="52" spans="1:6" x14ac:dyDescent="0.2">
      <c r="A52" s="122" t="str">
        <f>IF('Auswertung Jungen'!E62="","",'Auswertung Jungen'!E62)</f>
        <v/>
      </c>
      <c r="B52" s="122" t="str">
        <f>IF('Auswertung Jungen'!D62="","",'Auswertung Jungen'!D62)</f>
        <v/>
      </c>
      <c r="C52" s="122" t="str">
        <f>IF('Auswertung Jungen'!F62="","",'Auswertung Jungen'!F62)</f>
        <v/>
      </c>
      <c r="D52" s="122" t="str">
        <f>IF('Auswertung Jungen'!G62="","",'Auswertung Jungen'!G62)</f>
        <v/>
      </c>
      <c r="E52" s="122" t="str">
        <f>IF('Auswertung Jungen'!AG62="","",'Auswertung Jungen'!AG62)</f>
        <v/>
      </c>
      <c r="F52" s="122" t="str">
        <f>IF(E52="","",'Auswertung Jungen'!$AM$10)</f>
        <v/>
      </c>
    </row>
    <row r="53" spans="1:6" x14ac:dyDescent="0.2">
      <c r="A53" s="122" t="str">
        <f>IF('Auswertung Jungen'!E63="","",'Auswertung Jungen'!E63)</f>
        <v/>
      </c>
      <c r="B53" s="122" t="str">
        <f>IF('Auswertung Jungen'!D63="","",'Auswertung Jungen'!D63)</f>
        <v/>
      </c>
      <c r="C53" s="122" t="str">
        <f>IF('Auswertung Jungen'!F63="","",'Auswertung Jungen'!F63)</f>
        <v/>
      </c>
      <c r="D53" s="122" t="str">
        <f>IF('Auswertung Jungen'!G63="","",'Auswertung Jungen'!G63)</f>
        <v/>
      </c>
      <c r="E53" s="122" t="str">
        <f>IF('Auswertung Jungen'!AG63="","",'Auswertung Jungen'!AG63)</f>
        <v/>
      </c>
      <c r="F53" s="122" t="str">
        <f>IF(E53="","",'Auswertung Jungen'!$AM$10)</f>
        <v/>
      </c>
    </row>
    <row r="54" spans="1:6" x14ac:dyDescent="0.2">
      <c r="A54" s="122" t="str">
        <f>IF('Auswertung Jungen'!E64="","",'Auswertung Jungen'!E64)</f>
        <v/>
      </c>
      <c r="B54" s="122" t="str">
        <f>IF('Auswertung Jungen'!D64="","",'Auswertung Jungen'!D64)</f>
        <v/>
      </c>
      <c r="C54" s="122" t="str">
        <f>IF('Auswertung Jungen'!F64="","",'Auswertung Jungen'!F64)</f>
        <v/>
      </c>
      <c r="D54" s="122" t="str">
        <f>IF('Auswertung Jungen'!G64="","",'Auswertung Jungen'!G64)</f>
        <v/>
      </c>
      <c r="E54" s="122" t="str">
        <f>IF('Auswertung Jungen'!AG64="","",'Auswertung Jungen'!AG64)</f>
        <v/>
      </c>
      <c r="F54" s="122" t="str">
        <f>IF(E54="","",'Auswertung Jungen'!$AM$10)</f>
        <v/>
      </c>
    </row>
    <row r="55" spans="1:6" x14ac:dyDescent="0.2">
      <c r="A55" s="122" t="str">
        <f>IF('Auswertung Jungen'!E65="","",'Auswertung Jungen'!E65)</f>
        <v/>
      </c>
      <c r="B55" s="122" t="str">
        <f>IF('Auswertung Jungen'!D65="","",'Auswertung Jungen'!D65)</f>
        <v/>
      </c>
      <c r="C55" s="122" t="str">
        <f>IF('Auswertung Jungen'!F65="","",'Auswertung Jungen'!F65)</f>
        <v/>
      </c>
      <c r="D55" s="122" t="str">
        <f>IF('Auswertung Jungen'!G65="","",'Auswertung Jungen'!G65)</f>
        <v/>
      </c>
      <c r="E55" s="122" t="str">
        <f>IF('Auswertung Jungen'!AG65="","",'Auswertung Jungen'!AG65)</f>
        <v/>
      </c>
      <c r="F55" s="122" t="str">
        <f>IF(E55="","",'Auswertung Jungen'!$AM$10)</f>
        <v/>
      </c>
    </row>
    <row r="56" spans="1:6" x14ac:dyDescent="0.2">
      <c r="A56" s="122" t="str">
        <f>IF('Auswertung Jungen'!E66="","",'Auswertung Jungen'!E66)</f>
        <v/>
      </c>
      <c r="B56" s="122" t="str">
        <f>IF('Auswertung Jungen'!D66="","",'Auswertung Jungen'!D66)</f>
        <v/>
      </c>
      <c r="C56" s="122" t="str">
        <f>IF('Auswertung Jungen'!F66="","",'Auswertung Jungen'!F66)</f>
        <v/>
      </c>
      <c r="D56" s="122" t="str">
        <f>IF('Auswertung Jungen'!G66="","",'Auswertung Jungen'!G66)</f>
        <v/>
      </c>
      <c r="E56" s="122" t="str">
        <f>IF('Auswertung Jungen'!AG66="","",'Auswertung Jungen'!AG66)</f>
        <v/>
      </c>
      <c r="F56" s="122" t="str">
        <f>IF(E56="","",'Auswertung Jungen'!$AM$10)</f>
        <v/>
      </c>
    </row>
    <row r="57" spans="1:6" x14ac:dyDescent="0.2">
      <c r="A57" s="122" t="str">
        <f>IF('Auswertung Jungen'!E67="","",'Auswertung Jungen'!E67)</f>
        <v/>
      </c>
      <c r="B57" s="122" t="str">
        <f>IF('Auswertung Jungen'!D67="","",'Auswertung Jungen'!D67)</f>
        <v/>
      </c>
      <c r="C57" s="122" t="str">
        <f>IF('Auswertung Jungen'!F67="","",'Auswertung Jungen'!F67)</f>
        <v/>
      </c>
      <c r="D57" s="122" t="str">
        <f>IF('Auswertung Jungen'!G67="","",'Auswertung Jungen'!G67)</f>
        <v/>
      </c>
      <c r="E57" s="122" t="str">
        <f>IF('Auswertung Jungen'!AG67="","",'Auswertung Jungen'!AG67)</f>
        <v/>
      </c>
      <c r="F57" s="122" t="str">
        <f>IF(E57="","",'Auswertung Jungen'!$AM$10)</f>
        <v/>
      </c>
    </row>
    <row r="58" spans="1:6" x14ac:dyDescent="0.2">
      <c r="A58" s="122" t="str">
        <f>IF('Auswertung Jungen'!E68="","",'Auswertung Jungen'!E68)</f>
        <v/>
      </c>
      <c r="B58" s="122" t="str">
        <f>IF('Auswertung Jungen'!D68="","",'Auswertung Jungen'!D68)</f>
        <v/>
      </c>
      <c r="C58" s="122" t="str">
        <f>IF('Auswertung Jungen'!F68="","",'Auswertung Jungen'!F68)</f>
        <v/>
      </c>
      <c r="D58" s="122" t="str">
        <f>IF('Auswertung Jungen'!G68="","",'Auswertung Jungen'!G68)</f>
        <v/>
      </c>
      <c r="E58" s="122" t="str">
        <f>IF('Auswertung Jungen'!AG68="","",'Auswertung Jungen'!AG68)</f>
        <v/>
      </c>
      <c r="F58" s="122" t="str">
        <f>IF(E58="","",'Auswertung Jungen'!$AM$10)</f>
        <v/>
      </c>
    </row>
    <row r="59" spans="1:6" x14ac:dyDescent="0.2">
      <c r="A59" s="122" t="str">
        <f>IF('Auswertung Jungen'!E69="","",'Auswertung Jungen'!E69)</f>
        <v/>
      </c>
      <c r="B59" s="122" t="str">
        <f>IF('Auswertung Jungen'!D69="","",'Auswertung Jungen'!D69)</f>
        <v/>
      </c>
      <c r="C59" s="122" t="str">
        <f>IF('Auswertung Jungen'!F69="","",'Auswertung Jungen'!F69)</f>
        <v/>
      </c>
      <c r="D59" s="122" t="str">
        <f>IF('Auswertung Jungen'!G69="","",'Auswertung Jungen'!G69)</f>
        <v/>
      </c>
      <c r="E59" s="122" t="str">
        <f>IF('Auswertung Jungen'!AG69="","",'Auswertung Jungen'!AG69)</f>
        <v/>
      </c>
      <c r="F59" s="122" t="str">
        <f>IF(E59="","",'Auswertung Jungen'!$AM$10)</f>
        <v/>
      </c>
    </row>
    <row r="60" spans="1:6" x14ac:dyDescent="0.2">
      <c r="A60" s="122" t="str">
        <f>IF('Auswertung Jungen'!E70="","",'Auswertung Jungen'!E70)</f>
        <v/>
      </c>
      <c r="B60" s="122" t="str">
        <f>IF('Auswertung Jungen'!D70="","",'Auswertung Jungen'!D70)</f>
        <v/>
      </c>
      <c r="C60" s="122" t="str">
        <f>IF('Auswertung Jungen'!F70="","",'Auswertung Jungen'!F70)</f>
        <v/>
      </c>
      <c r="D60" s="122" t="str">
        <f>IF('Auswertung Jungen'!G70="","",'Auswertung Jungen'!G70)</f>
        <v/>
      </c>
      <c r="E60" s="122" t="str">
        <f>IF('Auswertung Jungen'!AG70="","",'Auswertung Jungen'!AG70)</f>
        <v/>
      </c>
      <c r="F60" s="122" t="str">
        <f>IF(E60="","",'Auswertung Jungen'!$AM$10)</f>
        <v/>
      </c>
    </row>
    <row r="61" spans="1:6" x14ac:dyDescent="0.2">
      <c r="A61" s="122" t="str">
        <f>IF('Auswertung Jungen'!E71="","",'Auswertung Jungen'!E71)</f>
        <v/>
      </c>
      <c r="B61" s="122" t="str">
        <f>IF('Auswertung Jungen'!D71="","",'Auswertung Jungen'!D71)</f>
        <v/>
      </c>
      <c r="C61" s="122" t="str">
        <f>IF('Auswertung Jungen'!F71="","",'Auswertung Jungen'!F71)</f>
        <v/>
      </c>
      <c r="D61" s="122" t="str">
        <f>IF('Auswertung Jungen'!G71="","",'Auswertung Jungen'!G71)</f>
        <v/>
      </c>
      <c r="E61" s="122" t="str">
        <f>IF('Auswertung Jungen'!AG71="","",'Auswertung Jungen'!AG71)</f>
        <v/>
      </c>
      <c r="F61" s="122" t="str">
        <f>IF(E61="","",'Auswertung Jungen'!$AM$10)</f>
        <v/>
      </c>
    </row>
    <row r="62" spans="1:6" x14ac:dyDescent="0.2">
      <c r="A62" s="122" t="str">
        <f>IF('Auswertung Jungen'!E72="","",'Auswertung Jungen'!E72)</f>
        <v/>
      </c>
      <c r="B62" s="122" t="str">
        <f>IF('Auswertung Jungen'!D72="","",'Auswertung Jungen'!D72)</f>
        <v/>
      </c>
      <c r="C62" s="122" t="str">
        <f>IF('Auswertung Jungen'!F72="","",'Auswertung Jungen'!F72)</f>
        <v/>
      </c>
      <c r="D62" s="122" t="str">
        <f>IF('Auswertung Jungen'!G72="","",'Auswertung Jungen'!G72)</f>
        <v/>
      </c>
      <c r="E62" s="122" t="str">
        <f>IF('Auswertung Jungen'!AG72="","",'Auswertung Jungen'!AG72)</f>
        <v/>
      </c>
      <c r="F62" s="122" t="str">
        <f>IF(E62="","",'Auswertung Jungen'!$AM$10)</f>
        <v/>
      </c>
    </row>
    <row r="63" spans="1:6" x14ac:dyDescent="0.2">
      <c r="A63" s="122" t="str">
        <f>IF('Auswertung Jungen'!E73="","",'Auswertung Jungen'!E73)</f>
        <v/>
      </c>
      <c r="B63" s="122" t="str">
        <f>IF('Auswertung Jungen'!D73="","",'Auswertung Jungen'!D73)</f>
        <v/>
      </c>
      <c r="C63" s="122" t="str">
        <f>IF('Auswertung Jungen'!F73="","",'Auswertung Jungen'!F73)</f>
        <v/>
      </c>
      <c r="D63" s="122" t="str">
        <f>IF('Auswertung Jungen'!G73="","",'Auswertung Jungen'!G73)</f>
        <v/>
      </c>
      <c r="E63" s="122" t="str">
        <f>IF('Auswertung Jungen'!AG73="","",'Auswertung Jungen'!AG73)</f>
        <v/>
      </c>
      <c r="F63" s="122" t="str">
        <f>IF(E63="","",'Auswertung Jungen'!$AM$10)</f>
        <v/>
      </c>
    </row>
    <row r="64" spans="1:6" x14ac:dyDescent="0.2">
      <c r="A64" s="122" t="str">
        <f>IF('Auswertung Jungen'!E74="","",'Auswertung Jungen'!E74)</f>
        <v/>
      </c>
      <c r="B64" s="122" t="str">
        <f>IF('Auswertung Jungen'!D74="","",'Auswertung Jungen'!D74)</f>
        <v/>
      </c>
      <c r="C64" s="122" t="str">
        <f>IF('Auswertung Jungen'!F74="","",'Auswertung Jungen'!F74)</f>
        <v/>
      </c>
      <c r="D64" s="122" t="str">
        <f>IF('Auswertung Jungen'!G74="","",'Auswertung Jungen'!G74)</f>
        <v/>
      </c>
      <c r="E64" s="122" t="str">
        <f>IF('Auswertung Jungen'!AG74="","",'Auswertung Jungen'!AG74)</f>
        <v/>
      </c>
      <c r="F64" s="122" t="str">
        <f>IF(E64="","",'Auswertung Jungen'!$AM$10)</f>
        <v/>
      </c>
    </row>
    <row r="65" spans="1:6" x14ac:dyDescent="0.2">
      <c r="A65" s="122" t="str">
        <f>IF('Auswertung Jungen'!E75="","",'Auswertung Jungen'!E75)</f>
        <v/>
      </c>
      <c r="B65" s="122" t="str">
        <f>IF('Auswertung Jungen'!D75="","",'Auswertung Jungen'!D75)</f>
        <v/>
      </c>
      <c r="C65" s="122" t="str">
        <f>IF('Auswertung Jungen'!F75="","",'Auswertung Jungen'!F75)</f>
        <v/>
      </c>
      <c r="D65" s="122" t="str">
        <f>IF('Auswertung Jungen'!G75="","",'Auswertung Jungen'!G75)</f>
        <v/>
      </c>
      <c r="E65" s="122" t="str">
        <f>IF('Auswertung Jungen'!AG75="","",'Auswertung Jungen'!AG75)</f>
        <v/>
      </c>
      <c r="F65" s="122" t="str">
        <f>IF(E65="","",'Auswertung Jungen'!$AM$10)</f>
        <v/>
      </c>
    </row>
    <row r="66" spans="1:6" x14ac:dyDescent="0.2">
      <c r="A66" s="122" t="str">
        <f>IF('Auswertung Jungen'!E76="","",'Auswertung Jungen'!E76)</f>
        <v/>
      </c>
      <c r="B66" s="122" t="str">
        <f>IF('Auswertung Jungen'!D76="","",'Auswertung Jungen'!D76)</f>
        <v/>
      </c>
      <c r="C66" s="122" t="str">
        <f>IF('Auswertung Jungen'!F76="","",'Auswertung Jungen'!F76)</f>
        <v/>
      </c>
      <c r="D66" s="122" t="str">
        <f>IF('Auswertung Jungen'!G76="","",'Auswertung Jungen'!G76)</f>
        <v/>
      </c>
      <c r="E66" s="122" t="str">
        <f>IF('Auswertung Jungen'!AG76="","",'Auswertung Jungen'!AG76)</f>
        <v/>
      </c>
      <c r="F66" s="122" t="str">
        <f>IF(E66="","",'Auswertung Jungen'!$AM$10)</f>
        <v/>
      </c>
    </row>
    <row r="67" spans="1:6" x14ac:dyDescent="0.2">
      <c r="A67" s="122" t="str">
        <f>IF('Auswertung Jungen'!E77="","",'Auswertung Jungen'!E77)</f>
        <v/>
      </c>
      <c r="B67" s="122" t="str">
        <f>IF('Auswertung Jungen'!D77="","",'Auswertung Jungen'!D77)</f>
        <v/>
      </c>
      <c r="C67" s="122" t="str">
        <f>IF('Auswertung Jungen'!F77="","",'Auswertung Jungen'!F77)</f>
        <v/>
      </c>
      <c r="D67" s="122" t="str">
        <f>IF('Auswertung Jungen'!G77="","",'Auswertung Jungen'!G77)</f>
        <v/>
      </c>
      <c r="E67" s="122" t="str">
        <f>IF('Auswertung Jungen'!AG77="","",'Auswertung Jungen'!AG77)</f>
        <v/>
      </c>
      <c r="F67" s="122" t="str">
        <f>IF(E67="","",'Auswertung Jungen'!$AM$10)</f>
        <v/>
      </c>
    </row>
    <row r="68" spans="1:6" x14ac:dyDescent="0.2">
      <c r="A68" s="122" t="str">
        <f>IF('Auswertung Jungen'!E78="","",'Auswertung Jungen'!E78)</f>
        <v/>
      </c>
      <c r="B68" s="122" t="str">
        <f>IF('Auswertung Jungen'!D78="","",'Auswertung Jungen'!D78)</f>
        <v/>
      </c>
      <c r="C68" s="122" t="str">
        <f>IF('Auswertung Jungen'!F78="","",'Auswertung Jungen'!F78)</f>
        <v/>
      </c>
      <c r="D68" s="122" t="str">
        <f>IF('Auswertung Jungen'!G78="","",'Auswertung Jungen'!G78)</f>
        <v/>
      </c>
      <c r="E68" s="122" t="str">
        <f>IF('Auswertung Jungen'!AG78="","",'Auswertung Jungen'!AG78)</f>
        <v/>
      </c>
      <c r="F68" s="122" t="str">
        <f>IF(E68="","",'Auswertung Jungen'!$AM$10)</f>
        <v/>
      </c>
    </row>
    <row r="69" spans="1:6" x14ac:dyDescent="0.2">
      <c r="A69" s="122" t="str">
        <f>IF('Auswertung Jungen'!E79="","",'Auswertung Jungen'!E79)</f>
        <v/>
      </c>
      <c r="B69" s="122" t="str">
        <f>IF('Auswertung Jungen'!D79="","",'Auswertung Jungen'!D79)</f>
        <v/>
      </c>
      <c r="C69" s="122" t="str">
        <f>IF('Auswertung Jungen'!F79="","",'Auswertung Jungen'!F79)</f>
        <v/>
      </c>
      <c r="D69" s="122" t="str">
        <f>IF('Auswertung Jungen'!G79="","",'Auswertung Jungen'!G79)</f>
        <v/>
      </c>
      <c r="E69" s="122" t="str">
        <f>IF('Auswertung Jungen'!AG79="","",'Auswertung Jungen'!AG79)</f>
        <v/>
      </c>
      <c r="F69" s="122" t="str">
        <f>IF(E69="","",'Auswertung Jungen'!$AM$10)</f>
        <v/>
      </c>
    </row>
    <row r="70" spans="1:6" x14ac:dyDescent="0.2">
      <c r="A70" s="122" t="str">
        <f>IF('Auswertung Jungen'!E80="","",'Auswertung Jungen'!E80)</f>
        <v/>
      </c>
      <c r="B70" s="122" t="str">
        <f>IF('Auswertung Jungen'!D80="","",'Auswertung Jungen'!D80)</f>
        <v/>
      </c>
      <c r="C70" s="122" t="str">
        <f>IF('Auswertung Jungen'!F80="","",'Auswertung Jungen'!F80)</f>
        <v/>
      </c>
      <c r="D70" s="122" t="str">
        <f>IF('Auswertung Jungen'!G80="","",'Auswertung Jungen'!G80)</f>
        <v/>
      </c>
      <c r="E70" s="122" t="str">
        <f>IF('Auswertung Jungen'!AG80="","",'Auswertung Jungen'!AG80)</f>
        <v/>
      </c>
      <c r="F70" s="122" t="str">
        <f>IF(E70="","",'Auswertung Jungen'!$AM$10)</f>
        <v/>
      </c>
    </row>
    <row r="71" spans="1:6" x14ac:dyDescent="0.2">
      <c r="A71" s="122" t="str">
        <f>IF('Auswertung Jungen'!E81="","",'Auswertung Jungen'!E81)</f>
        <v/>
      </c>
      <c r="B71" s="122" t="str">
        <f>IF('Auswertung Jungen'!D81="","",'Auswertung Jungen'!D81)</f>
        <v/>
      </c>
      <c r="C71" s="122" t="str">
        <f>IF('Auswertung Jungen'!F81="","",'Auswertung Jungen'!F81)</f>
        <v/>
      </c>
      <c r="D71" s="122" t="str">
        <f>IF('Auswertung Jungen'!G81="","",'Auswertung Jungen'!G81)</f>
        <v/>
      </c>
      <c r="E71" s="122" t="str">
        <f>IF('Auswertung Jungen'!AG81="","",'Auswertung Jungen'!AG81)</f>
        <v/>
      </c>
      <c r="F71" s="122" t="str">
        <f>IF(E71="","",'Auswertung Jungen'!$AM$10)</f>
        <v/>
      </c>
    </row>
    <row r="72" spans="1:6" x14ac:dyDescent="0.2">
      <c r="A72" s="122" t="str">
        <f>IF('Auswertung Jungen'!E82="","",'Auswertung Jungen'!E82)</f>
        <v/>
      </c>
      <c r="B72" s="122" t="str">
        <f>IF('Auswertung Jungen'!D82="","",'Auswertung Jungen'!D82)</f>
        <v/>
      </c>
      <c r="C72" s="122" t="str">
        <f>IF('Auswertung Jungen'!F82="","",'Auswertung Jungen'!F82)</f>
        <v/>
      </c>
      <c r="D72" s="122" t="str">
        <f>IF('Auswertung Jungen'!G82="","",'Auswertung Jungen'!G82)</f>
        <v/>
      </c>
      <c r="E72" s="122" t="str">
        <f>IF('Auswertung Jungen'!AG82="","",'Auswertung Jungen'!AG82)</f>
        <v/>
      </c>
      <c r="F72" s="122" t="str">
        <f>IF(E72="","",'Auswertung Jungen'!$AM$10)</f>
        <v/>
      </c>
    </row>
    <row r="73" spans="1:6" x14ac:dyDescent="0.2">
      <c r="A73" s="122" t="str">
        <f>IF('Auswertung Jungen'!E83="","",'Auswertung Jungen'!E83)</f>
        <v/>
      </c>
      <c r="B73" s="122" t="str">
        <f>IF('Auswertung Jungen'!D83="","",'Auswertung Jungen'!D83)</f>
        <v/>
      </c>
      <c r="C73" s="122" t="str">
        <f>IF('Auswertung Jungen'!F83="","",'Auswertung Jungen'!F83)</f>
        <v/>
      </c>
      <c r="D73" s="122" t="str">
        <f>IF('Auswertung Jungen'!G83="","",'Auswertung Jungen'!G83)</f>
        <v/>
      </c>
      <c r="E73" s="122" t="str">
        <f>IF('Auswertung Jungen'!AG83="","",'Auswertung Jungen'!AG83)</f>
        <v/>
      </c>
      <c r="F73" s="122" t="str">
        <f>IF(E73="","",'Auswertung Jungen'!$AM$10)</f>
        <v/>
      </c>
    </row>
    <row r="74" spans="1:6" x14ac:dyDescent="0.2">
      <c r="A74" s="122" t="str">
        <f>IF('Auswertung Jungen'!E84="","",'Auswertung Jungen'!E84)</f>
        <v/>
      </c>
      <c r="B74" s="122" t="str">
        <f>IF('Auswertung Jungen'!D84="","",'Auswertung Jungen'!D84)</f>
        <v/>
      </c>
      <c r="C74" s="122" t="str">
        <f>IF('Auswertung Jungen'!F84="","",'Auswertung Jungen'!F84)</f>
        <v/>
      </c>
      <c r="D74" s="122" t="str">
        <f>IF('Auswertung Jungen'!G84="","",'Auswertung Jungen'!G84)</f>
        <v/>
      </c>
      <c r="E74" s="122" t="str">
        <f>IF('Auswertung Jungen'!AG84="","",'Auswertung Jungen'!AG84)</f>
        <v/>
      </c>
      <c r="F74" s="122" t="str">
        <f>IF(E74="","",'Auswertung Jungen'!$AM$10)</f>
        <v/>
      </c>
    </row>
    <row r="75" spans="1:6" x14ac:dyDescent="0.2">
      <c r="A75" s="122" t="str">
        <f>IF('Auswertung Jungen'!E85="","",'Auswertung Jungen'!E85)</f>
        <v/>
      </c>
      <c r="B75" s="122" t="str">
        <f>IF('Auswertung Jungen'!D85="","",'Auswertung Jungen'!D85)</f>
        <v/>
      </c>
      <c r="C75" s="122" t="str">
        <f>IF('Auswertung Jungen'!F85="","",'Auswertung Jungen'!F85)</f>
        <v/>
      </c>
      <c r="D75" s="122" t="str">
        <f>IF('Auswertung Jungen'!G85="","",'Auswertung Jungen'!G85)</f>
        <v/>
      </c>
      <c r="E75" s="122" t="str">
        <f>IF('Auswertung Jungen'!AG85="","",'Auswertung Jungen'!AG85)</f>
        <v/>
      </c>
      <c r="F75" s="122" t="str">
        <f>IF(E75="","",'Auswertung Jungen'!$AM$10)</f>
        <v/>
      </c>
    </row>
    <row r="76" spans="1:6" x14ac:dyDescent="0.2">
      <c r="A76" s="122" t="str">
        <f>IF('Auswertung Jungen'!E86="","",'Auswertung Jungen'!E86)</f>
        <v/>
      </c>
      <c r="B76" s="122" t="str">
        <f>IF('Auswertung Jungen'!D86="","",'Auswertung Jungen'!D86)</f>
        <v/>
      </c>
      <c r="C76" s="122" t="str">
        <f>IF('Auswertung Jungen'!F86="","",'Auswertung Jungen'!F86)</f>
        <v/>
      </c>
      <c r="D76" s="122" t="str">
        <f>IF('Auswertung Jungen'!G86="","",'Auswertung Jungen'!G86)</f>
        <v/>
      </c>
      <c r="E76" s="122" t="str">
        <f>IF('Auswertung Jungen'!AG86="","",'Auswertung Jungen'!AG86)</f>
        <v/>
      </c>
      <c r="F76" s="122" t="str">
        <f>IF(E76="","",'Auswertung Jungen'!$AM$10)</f>
        <v/>
      </c>
    </row>
    <row r="77" spans="1:6" x14ac:dyDescent="0.2">
      <c r="A77" s="122" t="str">
        <f>IF('Auswertung Jungen'!E87="","",'Auswertung Jungen'!E87)</f>
        <v/>
      </c>
      <c r="B77" s="122" t="str">
        <f>IF('Auswertung Jungen'!D87="","",'Auswertung Jungen'!D87)</f>
        <v/>
      </c>
      <c r="C77" s="122" t="str">
        <f>IF('Auswertung Jungen'!F87="","",'Auswertung Jungen'!F87)</f>
        <v/>
      </c>
      <c r="D77" s="122" t="str">
        <f>IF('Auswertung Jungen'!G87="","",'Auswertung Jungen'!G87)</f>
        <v/>
      </c>
      <c r="E77" s="122" t="str">
        <f>IF('Auswertung Jungen'!AG87="","",'Auswertung Jungen'!AG87)</f>
        <v/>
      </c>
      <c r="F77" s="122" t="str">
        <f>IF(E77="","",'Auswertung Jungen'!$AM$10)</f>
        <v/>
      </c>
    </row>
    <row r="78" spans="1:6" x14ac:dyDescent="0.2">
      <c r="A78" s="122" t="str">
        <f>IF('Auswertung Jungen'!E88="","",'Auswertung Jungen'!E88)</f>
        <v/>
      </c>
      <c r="B78" s="122" t="str">
        <f>IF('Auswertung Jungen'!D88="","",'Auswertung Jungen'!D88)</f>
        <v/>
      </c>
      <c r="C78" s="122" t="str">
        <f>IF('Auswertung Jungen'!F88="","",'Auswertung Jungen'!F88)</f>
        <v/>
      </c>
      <c r="D78" s="122" t="str">
        <f>IF('Auswertung Jungen'!G88="","",'Auswertung Jungen'!G88)</f>
        <v/>
      </c>
      <c r="E78" s="122" t="str">
        <f>IF('Auswertung Jungen'!AG88="","",'Auswertung Jungen'!AG88)</f>
        <v/>
      </c>
      <c r="F78" s="122" t="str">
        <f>IF(E78="","",'Auswertung Jungen'!$AM$10)</f>
        <v/>
      </c>
    </row>
    <row r="79" spans="1:6" x14ac:dyDescent="0.2">
      <c r="A79" s="122" t="str">
        <f>IF('Auswertung Jungen'!E89="","",'Auswertung Jungen'!E89)</f>
        <v/>
      </c>
      <c r="B79" s="122" t="str">
        <f>IF('Auswertung Jungen'!D89="","",'Auswertung Jungen'!D89)</f>
        <v/>
      </c>
      <c r="C79" s="122" t="str">
        <f>IF('Auswertung Jungen'!F89="","",'Auswertung Jungen'!F89)</f>
        <v/>
      </c>
      <c r="D79" s="122" t="str">
        <f>IF('Auswertung Jungen'!G89="","",'Auswertung Jungen'!G89)</f>
        <v/>
      </c>
      <c r="E79" s="122" t="str">
        <f>IF('Auswertung Jungen'!AG89="","",'Auswertung Jungen'!AG89)</f>
        <v/>
      </c>
      <c r="F79" s="122" t="str">
        <f>IF(E79="","",'Auswertung Jungen'!$AM$10)</f>
        <v/>
      </c>
    </row>
    <row r="80" spans="1:6" x14ac:dyDescent="0.2">
      <c r="A80" s="122" t="str">
        <f>IF('Auswertung Jungen'!E90="","",'Auswertung Jungen'!E90)</f>
        <v/>
      </c>
      <c r="B80" s="122" t="str">
        <f>IF('Auswertung Jungen'!D90="","",'Auswertung Jungen'!D90)</f>
        <v/>
      </c>
      <c r="C80" s="122" t="str">
        <f>IF('Auswertung Jungen'!F90="","",'Auswertung Jungen'!F90)</f>
        <v/>
      </c>
      <c r="D80" s="122" t="str">
        <f>IF('Auswertung Jungen'!G90="","",'Auswertung Jungen'!G90)</f>
        <v/>
      </c>
      <c r="E80" s="122" t="str">
        <f>IF('Auswertung Jungen'!AG90="","",'Auswertung Jungen'!AG90)</f>
        <v/>
      </c>
      <c r="F80" s="122" t="str">
        <f>IF(E80="","",'Auswertung Jungen'!$AM$10)</f>
        <v/>
      </c>
    </row>
    <row r="81" spans="1:6" x14ac:dyDescent="0.2">
      <c r="A81" s="122" t="str">
        <f>IF('Auswertung Jungen'!E91="","",'Auswertung Jungen'!E91)</f>
        <v/>
      </c>
      <c r="B81" s="122" t="str">
        <f>IF('Auswertung Jungen'!D91="","",'Auswertung Jungen'!D91)</f>
        <v/>
      </c>
      <c r="C81" s="122" t="str">
        <f>IF('Auswertung Jungen'!F91="","",'Auswertung Jungen'!F91)</f>
        <v/>
      </c>
      <c r="D81" s="122" t="str">
        <f>IF('Auswertung Jungen'!G91="","",'Auswertung Jungen'!G91)</f>
        <v/>
      </c>
      <c r="E81" s="122" t="str">
        <f>IF('Auswertung Jungen'!AG91="","",'Auswertung Jungen'!AG91)</f>
        <v/>
      </c>
      <c r="F81" s="122" t="str">
        <f>IF(E81="","",'Auswertung Jungen'!$AM$10)</f>
        <v/>
      </c>
    </row>
    <row r="82" spans="1:6" x14ac:dyDescent="0.2">
      <c r="A82" s="122" t="str">
        <f>IF('Auswertung Jungen'!E92="","",'Auswertung Jungen'!E92)</f>
        <v/>
      </c>
      <c r="B82" s="122" t="str">
        <f>IF('Auswertung Jungen'!D92="","",'Auswertung Jungen'!D92)</f>
        <v/>
      </c>
      <c r="C82" s="122" t="str">
        <f>IF('Auswertung Jungen'!F92="","",'Auswertung Jungen'!F92)</f>
        <v/>
      </c>
      <c r="D82" s="122" t="str">
        <f>IF('Auswertung Jungen'!G92="","",'Auswertung Jungen'!G92)</f>
        <v/>
      </c>
      <c r="E82" s="122" t="str">
        <f>IF('Auswertung Jungen'!AG92="","",'Auswertung Jungen'!AG92)</f>
        <v/>
      </c>
      <c r="F82" s="122" t="str">
        <f>IF(E82="","",'Auswertung Jungen'!$AM$10)</f>
        <v/>
      </c>
    </row>
    <row r="83" spans="1:6" x14ac:dyDescent="0.2">
      <c r="A83" s="122" t="str">
        <f>IF('Auswertung Jungen'!E93="","",'Auswertung Jungen'!E93)</f>
        <v/>
      </c>
      <c r="B83" s="122" t="str">
        <f>IF('Auswertung Jungen'!D93="","",'Auswertung Jungen'!D93)</f>
        <v/>
      </c>
      <c r="C83" s="122" t="str">
        <f>IF('Auswertung Jungen'!F93="","",'Auswertung Jungen'!F93)</f>
        <v/>
      </c>
      <c r="D83" s="122" t="str">
        <f>IF('Auswertung Jungen'!G93="","",'Auswertung Jungen'!G93)</f>
        <v/>
      </c>
      <c r="E83" s="122" t="str">
        <f>IF('Auswertung Jungen'!AG93="","",'Auswertung Jungen'!AG93)</f>
        <v/>
      </c>
      <c r="F83" s="122" t="str">
        <f>IF(E83="","",'Auswertung Jungen'!$AM$10)</f>
        <v/>
      </c>
    </row>
    <row r="84" spans="1:6" x14ac:dyDescent="0.2">
      <c r="A84" s="122" t="str">
        <f>IF('Auswertung Jungen'!E94="","",'Auswertung Jungen'!E94)</f>
        <v/>
      </c>
      <c r="B84" s="122" t="str">
        <f>IF('Auswertung Jungen'!D94="","",'Auswertung Jungen'!D94)</f>
        <v/>
      </c>
      <c r="C84" s="122" t="str">
        <f>IF('Auswertung Jungen'!F94="","",'Auswertung Jungen'!F94)</f>
        <v/>
      </c>
      <c r="D84" s="122" t="str">
        <f>IF('Auswertung Jungen'!G94="","",'Auswertung Jungen'!G94)</f>
        <v/>
      </c>
      <c r="E84" s="122" t="str">
        <f>IF('Auswertung Jungen'!AG94="","",'Auswertung Jungen'!AG94)</f>
        <v/>
      </c>
      <c r="F84" s="122" t="str">
        <f>IF(E84="","",'Auswertung Jungen'!$AM$10)</f>
        <v/>
      </c>
    </row>
    <row r="85" spans="1:6" x14ac:dyDescent="0.2">
      <c r="A85" s="122" t="str">
        <f>IF('Auswertung Jungen'!E95="","",'Auswertung Jungen'!E95)</f>
        <v/>
      </c>
      <c r="B85" s="122" t="str">
        <f>IF('Auswertung Jungen'!D95="","",'Auswertung Jungen'!D95)</f>
        <v/>
      </c>
      <c r="C85" s="122" t="str">
        <f>IF('Auswertung Jungen'!F95="","",'Auswertung Jungen'!F95)</f>
        <v/>
      </c>
      <c r="D85" s="122" t="str">
        <f>IF('Auswertung Jungen'!G95="","",'Auswertung Jungen'!G95)</f>
        <v/>
      </c>
      <c r="E85" s="122" t="str">
        <f>IF('Auswertung Jungen'!AG95="","",'Auswertung Jungen'!AG95)</f>
        <v/>
      </c>
      <c r="F85" s="122" t="str">
        <f>IF(E85="","",'Auswertung Jungen'!$AM$10)</f>
        <v/>
      </c>
    </row>
    <row r="86" spans="1:6" x14ac:dyDescent="0.2">
      <c r="A86" s="122" t="str">
        <f>IF('Auswertung Jungen'!E96="","",'Auswertung Jungen'!E96)</f>
        <v/>
      </c>
      <c r="B86" s="122" t="str">
        <f>IF('Auswertung Jungen'!D96="","",'Auswertung Jungen'!D96)</f>
        <v/>
      </c>
      <c r="C86" s="122" t="str">
        <f>IF('Auswertung Jungen'!F96="","",'Auswertung Jungen'!F96)</f>
        <v/>
      </c>
      <c r="D86" s="122" t="str">
        <f>IF('Auswertung Jungen'!G96="","",'Auswertung Jungen'!G96)</f>
        <v/>
      </c>
      <c r="E86" s="122" t="str">
        <f>IF('Auswertung Jungen'!AG96="","",'Auswertung Jungen'!AG96)</f>
        <v/>
      </c>
      <c r="F86" s="122" t="str">
        <f>IF(E86="","",'Auswertung Jungen'!$AM$10)</f>
        <v/>
      </c>
    </row>
    <row r="87" spans="1:6" x14ac:dyDescent="0.2">
      <c r="A87" s="122" t="str">
        <f>IF('Auswertung Jungen'!E97="","",'Auswertung Jungen'!E97)</f>
        <v/>
      </c>
      <c r="B87" s="122" t="str">
        <f>IF('Auswertung Jungen'!D97="","",'Auswertung Jungen'!D97)</f>
        <v/>
      </c>
      <c r="C87" s="122" t="str">
        <f>IF('Auswertung Jungen'!F97="","",'Auswertung Jungen'!F97)</f>
        <v/>
      </c>
      <c r="D87" s="122" t="str">
        <f>IF('Auswertung Jungen'!G97="","",'Auswertung Jungen'!G97)</f>
        <v/>
      </c>
      <c r="E87" s="122" t="str">
        <f>IF('Auswertung Jungen'!AG97="","",'Auswertung Jungen'!AG97)</f>
        <v/>
      </c>
      <c r="F87" s="122" t="str">
        <f>IF(E87="","",'Auswertung Jungen'!$AM$10)</f>
        <v/>
      </c>
    </row>
    <row r="88" spans="1:6" x14ac:dyDescent="0.2">
      <c r="A88" s="122" t="str">
        <f>IF('Auswertung Jungen'!E98="","",'Auswertung Jungen'!E98)</f>
        <v/>
      </c>
      <c r="B88" s="122" t="str">
        <f>IF('Auswertung Jungen'!D98="","",'Auswertung Jungen'!D98)</f>
        <v/>
      </c>
      <c r="C88" s="122" t="str">
        <f>IF('Auswertung Jungen'!F98="","",'Auswertung Jungen'!F98)</f>
        <v/>
      </c>
      <c r="D88" s="122" t="str">
        <f>IF('Auswertung Jungen'!G98="","",'Auswertung Jungen'!G98)</f>
        <v/>
      </c>
      <c r="E88" s="122" t="str">
        <f>IF('Auswertung Jungen'!AG98="","",'Auswertung Jungen'!AG98)</f>
        <v/>
      </c>
      <c r="F88" s="122" t="str">
        <f>IF(E88="","",'Auswertung Jungen'!$AM$10)</f>
        <v/>
      </c>
    </row>
    <row r="89" spans="1:6" x14ac:dyDescent="0.2">
      <c r="A89" s="122" t="str">
        <f>IF('Auswertung Jungen'!E99="","",'Auswertung Jungen'!E99)</f>
        <v/>
      </c>
      <c r="B89" s="122" t="str">
        <f>IF('Auswertung Jungen'!D99="","",'Auswertung Jungen'!D99)</f>
        <v/>
      </c>
      <c r="C89" s="122" t="str">
        <f>IF('Auswertung Jungen'!F99="","",'Auswertung Jungen'!F99)</f>
        <v/>
      </c>
      <c r="D89" s="122" t="str">
        <f>IF('Auswertung Jungen'!G99="","",'Auswertung Jungen'!G99)</f>
        <v/>
      </c>
      <c r="E89" s="122" t="str">
        <f>IF('Auswertung Jungen'!AG99="","",'Auswertung Jungen'!AG99)</f>
        <v/>
      </c>
      <c r="F89" s="122" t="str">
        <f>IF(E89="","",'Auswertung Jungen'!$AM$10)</f>
        <v/>
      </c>
    </row>
    <row r="90" spans="1:6" x14ac:dyDescent="0.2">
      <c r="A90" s="122" t="str">
        <f>IF('Auswertung Jungen'!E100="","",'Auswertung Jungen'!E100)</f>
        <v/>
      </c>
      <c r="B90" s="122" t="str">
        <f>IF('Auswertung Jungen'!D100="","",'Auswertung Jungen'!D100)</f>
        <v/>
      </c>
      <c r="C90" s="122" t="str">
        <f>IF('Auswertung Jungen'!F100="","",'Auswertung Jungen'!F100)</f>
        <v/>
      </c>
      <c r="D90" s="122" t="str">
        <f>IF('Auswertung Jungen'!G100="","",'Auswertung Jungen'!G100)</f>
        <v/>
      </c>
      <c r="E90" s="122" t="str">
        <f>IF('Auswertung Jungen'!AG100="","",'Auswertung Jungen'!AG100)</f>
        <v/>
      </c>
      <c r="F90" s="122" t="str">
        <f>IF(E90="","",'Auswertung Jungen'!$AM$10)</f>
        <v/>
      </c>
    </row>
    <row r="91" spans="1:6" x14ac:dyDescent="0.2">
      <c r="A91" s="122" t="str">
        <f>IF('Auswertung Jungen'!E101="","",'Auswertung Jungen'!E101)</f>
        <v/>
      </c>
      <c r="B91" s="122" t="str">
        <f>IF('Auswertung Jungen'!D101="","",'Auswertung Jungen'!D101)</f>
        <v/>
      </c>
      <c r="C91" s="122" t="str">
        <f>IF('Auswertung Jungen'!F101="","",'Auswertung Jungen'!F101)</f>
        <v/>
      </c>
      <c r="D91" s="122" t="str">
        <f>IF('Auswertung Jungen'!G101="","",'Auswertung Jungen'!G101)</f>
        <v/>
      </c>
      <c r="E91" s="122" t="str">
        <f>IF('Auswertung Jungen'!AG101="","",'Auswertung Jungen'!AG101)</f>
        <v/>
      </c>
      <c r="F91" s="122" t="str">
        <f>IF(E91="","",'Auswertung Jungen'!$AM$10)</f>
        <v/>
      </c>
    </row>
    <row r="92" spans="1:6" x14ac:dyDescent="0.2">
      <c r="A92" s="122" t="str">
        <f>IF('Auswertung Jungen'!E102="","",'Auswertung Jungen'!E102)</f>
        <v/>
      </c>
      <c r="B92" s="122" t="str">
        <f>IF('Auswertung Jungen'!D102="","",'Auswertung Jungen'!D102)</f>
        <v/>
      </c>
      <c r="C92" s="122" t="str">
        <f>IF('Auswertung Jungen'!F102="","",'Auswertung Jungen'!F102)</f>
        <v/>
      </c>
      <c r="D92" s="122" t="str">
        <f>IF('Auswertung Jungen'!G102="","",'Auswertung Jungen'!G102)</f>
        <v/>
      </c>
      <c r="E92" s="122" t="str">
        <f>IF('Auswertung Jungen'!AG102="","",'Auswertung Jungen'!AG102)</f>
        <v/>
      </c>
      <c r="F92" s="122" t="str">
        <f>IF(E92="","",'Auswertung Jungen'!$AM$10)</f>
        <v/>
      </c>
    </row>
    <row r="93" spans="1:6" x14ac:dyDescent="0.2">
      <c r="A93" s="122" t="str">
        <f>IF('Auswertung Jungen'!E103="","",'Auswertung Jungen'!E103)</f>
        <v/>
      </c>
      <c r="B93" s="122" t="str">
        <f>IF('Auswertung Jungen'!D103="","",'Auswertung Jungen'!D103)</f>
        <v/>
      </c>
      <c r="C93" s="122" t="str">
        <f>IF('Auswertung Jungen'!F103="","",'Auswertung Jungen'!F103)</f>
        <v/>
      </c>
      <c r="D93" s="122" t="str">
        <f>IF('Auswertung Jungen'!G103="","",'Auswertung Jungen'!G103)</f>
        <v/>
      </c>
      <c r="E93" s="122" t="str">
        <f>IF('Auswertung Jungen'!AG103="","",'Auswertung Jungen'!AG103)</f>
        <v/>
      </c>
      <c r="F93" s="122" t="str">
        <f>IF(E93="","",'Auswertung Jungen'!$AM$10)</f>
        <v/>
      </c>
    </row>
    <row r="94" spans="1:6" x14ac:dyDescent="0.2">
      <c r="A94" s="122" t="str">
        <f>IF('Auswertung Jungen'!E104="","",'Auswertung Jungen'!E104)</f>
        <v/>
      </c>
      <c r="B94" s="122" t="str">
        <f>IF('Auswertung Jungen'!D104="","",'Auswertung Jungen'!D104)</f>
        <v/>
      </c>
      <c r="C94" s="122" t="str">
        <f>IF('Auswertung Jungen'!F104="","",'Auswertung Jungen'!F104)</f>
        <v/>
      </c>
      <c r="D94" s="122" t="str">
        <f>IF('Auswertung Jungen'!G104="","",'Auswertung Jungen'!G104)</f>
        <v/>
      </c>
      <c r="E94" s="122" t="str">
        <f>IF('Auswertung Jungen'!AG104="","",'Auswertung Jungen'!AG104)</f>
        <v/>
      </c>
      <c r="F94" s="122" t="str">
        <f>IF(E94="","",'Auswertung Jungen'!$AM$10)</f>
        <v/>
      </c>
    </row>
    <row r="95" spans="1:6" x14ac:dyDescent="0.2">
      <c r="A95" s="122" t="str">
        <f>IF('Auswertung Jungen'!E105="","",'Auswertung Jungen'!E105)</f>
        <v/>
      </c>
      <c r="B95" s="122" t="str">
        <f>IF('Auswertung Jungen'!D105="","",'Auswertung Jungen'!D105)</f>
        <v/>
      </c>
      <c r="C95" s="122" t="str">
        <f>IF('Auswertung Jungen'!F105="","",'Auswertung Jungen'!F105)</f>
        <v/>
      </c>
      <c r="D95" s="122" t="str">
        <f>IF('Auswertung Jungen'!G105="","",'Auswertung Jungen'!G105)</f>
        <v/>
      </c>
      <c r="E95" s="122" t="str">
        <f>IF('Auswertung Jungen'!AG105="","",'Auswertung Jungen'!AG105)</f>
        <v/>
      </c>
      <c r="F95" s="122" t="str">
        <f>IF(E95="","",'Auswertung Jungen'!$AM$10)</f>
        <v/>
      </c>
    </row>
    <row r="96" spans="1:6" x14ac:dyDescent="0.2">
      <c r="A96" s="122" t="str">
        <f>IF('Auswertung Jungen'!E106="","",'Auswertung Jungen'!E106)</f>
        <v/>
      </c>
      <c r="B96" s="122" t="str">
        <f>IF('Auswertung Jungen'!D106="","",'Auswertung Jungen'!D106)</f>
        <v/>
      </c>
      <c r="C96" s="122" t="str">
        <f>IF('Auswertung Jungen'!F106="","",'Auswertung Jungen'!F106)</f>
        <v/>
      </c>
      <c r="D96" s="122" t="str">
        <f>IF('Auswertung Jungen'!G106="","",'Auswertung Jungen'!G106)</f>
        <v/>
      </c>
      <c r="E96" s="122" t="str">
        <f>IF('Auswertung Jungen'!AG106="","",'Auswertung Jungen'!AG106)</f>
        <v/>
      </c>
      <c r="F96" s="122" t="str">
        <f>IF(E96="","",'Auswertung Jungen'!$AM$10)</f>
        <v/>
      </c>
    </row>
    <row r="97" spans="1:6" x14ac:dyDescent="0.2">
      <c r="A97" s="122" t="str">
        <f>IF('Auswertung Jungen'!E107="","",'Auswertung Jungen'!E107)</f>
        <v/>
      </c>
      <c r="B97" s="122" t="str">
        <f>IF('Auswertung Jungen'!D107="","",'Auswertung Jungen'!D107)</f>
        <v/>
      </c>
      <c r="C97" s="122" t="str">
        <f>IF('Auswertung Jungen'!F107="","",'Auswertung Jungen'!F107)</f>
        <v/>
      </c>
      <c r="D97" s="122" t="str">
        <f>IF('Auswertung Jungen'!G107="","",'Auswertung Jungen'!G107)</f>
        <v/>
      </c>
      <c r="E97" s="122" t="str">
        <f>IF('Auswertung Jungen'!AG107="","",'Auswertung Jungen'!AG107)</f>
        <v/>
      </c>
      <c r="F97" s="122" t="str">
        <f>IF(E97="","",'Auswertung Jungen'!$AM$10)</f>
        <v/>
      </c>
    </row>
    <row r="98" spans="1:6" x14ac:dyDescent="0.2">
      <c r="A98" s="122" t="str">
        <f>IF('Auswertung Jungen'!E108="","",'Auswertung Jungen'!E108)</f>
        <v/>
      </c>
      <c r="B98" s="122" t="str">
        <f>IF('Auswertung Jungen'!D108="","",'Auswertung Jungen'!D108)</f>
        <v/>
      </c>
      <c r="C98" s="122" t="str">
        <f>IF('Auswertung Jungen'!F108="","",'Auswertung Jungen'!F108)</f>
        <v/>
      </c>
      <c r="D98" s="122" t="str">
        <f>IF('Auswertung Jungen'!G108="","",'Auswertung Jungen'!G108)</f>
        <v/>
      </c>
      <c r="E98" s="122" t="str">
        <f>IF('Auswertung Jungen'!AG108="","",'Auswertung Jungen'!AG108)</f>
        <v/>
      </c>
      <c r="F98" s="122" t="str">
        <f>IF(E98="","",'Auswertung Jungen'!$AM$10)</f>
        <v/>
      </c>
    </row>
    <row r="99" spans="1:6" x14ac:dyDescent="0.2">
      <c r="A99" s="122" t="str">
        <f>IF('Auswertung Jungen'!E109="","",'Auswertung Jungen'!E109)</f>
        <v/>
      </c>
      <c r="B99" s="122" t="str">
        <f>IF('Auswertung Jungen'!D109="","",'Auswertung Jungen'!D109)</f>
        <v/>
      </c>
      <c r="C99" s="122" t="str">
        <f>IF('Auswertung Jungen'!F109="","",'Auswertung Jungen'!F109)</f>
        <v/>
      </c>
      <c r="D99" s="122" t="str">
        <f>IF('Auswertung Jungen'!G109="","",'Auswertung Jungen'!G109)</f>
        <v/>
      </c>
      <c r="E99" s="122" t="str">
        <f>IF('Auswertung Jungen'!AG109="","",'Auswertung Jungen'!AG109)</f>
        <v/>
      </c>
      <c r="F99" s="122" t="str">
        <f>IF(E99="","",'Auswertung Jungen'!$AM$10)</f>
        <v/>
      </c>
    </row>
    <row r="100" spans="1:6" x14ac:dyDescent="0.2">
      <c r="A100" s="122" t="str">
        <f>IF('Auswertung Jungen'!E110="","",'Auswertung Jungen'!E110)</f>
        <v/>
      </c>
      <c r="B100" s="122" t="str">
        <f>IF('Auswertung Jungen'!D110="","",'Auswertung Jungen'!D110)</f>
        <v/>
      </c>
      <c r="C100" s="122" t="str">
        <f>IF('Auswertung Jungen'!F110="","",'Auswertung Jungen'!F110)</f>
        <v/>
      </c>
      <c r="D100" s="122" t="str">
        <f>IF('Auswertung Jungen'!G110="","",'Auswertung Jungen'!G110)</f>
        <v/>
      </c>
      <c r="E100" s="122" t="str">
        <f>IF('Auswertung Jungen'!AG110="","",'Auswertung Jungen'!AG110)</f>
        <v/>
      </c>
      <c r="F100" s="122" t="str">
        <f>IF(E100="","",'Auswertung Jungen'!$AM$10)</f>
        <v/>
      </c>
    </row>
    <row r="101" spans="1:6" x14ac:dyDescent="0.2">
      <c r="A101" s="122" t="str">
        <f>IF('Auswertung Jungen'!E111="","",'Auswertung Jungen'!E111)</f>
        <v/>
      </c>
      <c r="B101" s="122" t="str">
        <f>IF('Auswertung Jungen'!D111="","",'Auswertung Jungen'!D111)</f>
        <v/>
      </c>
      <c r="C101" s="122" t="str">
        <f>IF('Auswertung Jungen'!F111="","",'Auswertung Jungen'!F111)</f>
        <v/>
      </c>
      <c r="D101" s="122" t="str">
        <f>IF('Auswertung Jungen'!G111="","",'Auswertung Jungen'!G111)</f>
        <v/>
      </c>
      <c r="E101" s="122" t="str">
        <f>IF('Auswertung Jungen'!AG111="","",'Auswertung Jungen'!AG111)</f>
        <v/>
      </c>
      <c r="F101" s="122" t="str">
        <f>IF(E101="","",'Auswertung Jungen'!$AM$10)</f>
        <v/>
      </c>
    </row>
    <row r="102" spans="1:6" x14ac:dyDescent="0.2">
      <c r="A102" s="122" t="str">
        <f>IF('Auswertung Jungen'!E112="","",'Auswertung Jungen'!E112)</f>
        <v/>
      </c>
      <c r="B102" s="122" t="str">
        <f>IF('Auswertung Jungen'!D112="","",'Auswertung Jungen'!D112)</f>
        <v/>
      </c>
      <c r="C102" s="122" t="str">
        <f>IF('Auswertung Jungen'!F112="","",'Auswertung Jungen'!F112)</f>
        <v/>
      </c>
      <c r="D102" s="122" t="str">
        <f>IF('Auswertung Jungen'!G112="","",'Auswertung Jungen'!G112)</f>
        <v/>
      </c>
      <c r="E102" s="122" t="str">
        <f>IF('Auswertung Jungen'!AG112="","",'Auswertung Jungen'!AG112)</f>
        <v/>
      </c>
      <c r="F102" s="122" t="str">
        <f>IF(E102="","",'Auswertung Jungen'!$AM$10)</f>
        <v/>
      </c>
    </row>
    <row r="103" spans="1:6" x14ac:dyDescent="0.2">
      <c r="A103" s="122" t="str">
        <f>IF('Auswertung Jungen'!E113="","",'Auswertung Jungen'!E113)</f>
        <v/>
      </c>
      <c r="B103" s="122" t="str">
        <f>IF('Auswertung Jungen'!D113="","",'Auswertung Jungen'!D113)</f>
        <v/>
      </c>
      <c r="C103" s="122" t="str">
        <f>IF('Auswertung Jungen'!F113="","",'Auswertung Jungen'!F113)</f>
        <v/>
      </c>
      <c r="D103" s="122" t="str">
        <f>IF('Auswertung Jungen'!G113="","",'Auswertung Jungen'!G113)</f>
        <v/>
      </c>
      <c r="E103" s="122" t="str">
        <f>IF('Auswertung Jungen'!AG113="","",'Auswertung Jungen'!AG113)</f>
        <v/>
      </c>
      <c r="F103" s="122" t="str">
        <f>IF(E103="","",'Auswertung Jungen'!$AM$10)</f>
        <v/>
      </c>
    </row>
    <row r="104" spans="1:6" x14ac:dyDescent="0.2">
      <c r="A104" s="122" t="str">
        <f>IF('Auswertung Jungen'!E114="","",'Auswertung Jungen'!E114)</f>
        <v/>
      </c>
      <c r="B104" s="122" t="str">
        <f>IF('Auswertung Jungen'!D114="","",'Auswertung Jungen'!D114)</f>
        <v/>
      </c>
      <c r="C104" s="122" t="str">
        <f>IF('Auswertung Jungen'!F114="","",'Auswertung Jungen'!F114)</f>
        <v/>
      </c>
      <c r="D104" s="122" t="str">
        <f>IF('Auswertung Jungen'!G114="","",'Auswertung Jungen'!G114)</f>
        <v/>
      </c>
      <c r="E104" s="122" t="str">
        <f>IF('Auswertung Jungen'!AG114="","",'Auswertung Jungen'!AG114)</f>
        <v/>
      </c>
      <c r="F104" s="122" t="str">
        <f>IF(E104="","",'Auswertung Jungen'!$AM$10)</f>
        <v/>
      </c>
    </row>
    <row r="105" spans="1:6" x14ac:dyDescent="0.2">
      <c r="A105" s="122" t="str">
        <f>IF('Auswertung Jungen'!E115="","",'Auswertung Jungen'!E115)</f>
        <v/>
      </c>
      <c r="B105" s="122" t="str">
        <f>IF('Auswertung Jungen'!D115="","",'Auswertung Jungen'!D115)</f>
        <v/>
      </c>
      <c r="C105" s="122" t="str">
        <f>IF('Auswertung Jungen'!F115="","",'Auswertung Jungen'!F115)</f>
        <v/>
      </c>
      <c r="D105" s="122" t="str">
        <f>IF('Auswertung Jungen'!G115="","",'Auswertung Jungen'!G115)</f>
        <v/>
      </c>
      <c r="E105" s="122" t="str">
        <f>IF('Auswertung Jungen'!AG115="","",'Auswertung Jungen'!AG115)</f>
        <v/>
      </c>
      <c r="F105" s="122" t="str">
        <f>IF(E105="","",'Auswertung Jungen'!$AM$10)</f>
        <v/>
      </c>
    </row>
    <row r="106" spans="1:6" x14ac:dyDescent="0.2">
      <c r="A106" s="122" t="str">
        <f>IF('Auswertung Jungen'!E116="","",'Auswertung Jungen'!E116)</f>
        <v/>
      </c>
      <c r="B106" s="122" t="str">
        <f>IF('Auswertung Jungen'!D116="","",'Auswertung Jungen'!D116)</f>
        <v/>
      </c>
      <c r="C106" s="122" t="str">
        <f>IF('Auswertung Jungen'!F116="","",'Auswertung Jungen'!F116)</f>
        <v/>
      </c>
      <c r="D106" s="122" t="str">
        <f>IF('Auswertung Jungen'!G116="","",'Auswertung Jungen'!G116)</f>
        <v/>
      </c>
      <c r="E106" s="122" t="str">
        <f>IF('Auswertung Jungen'!AG116="","",'Auswertung Jungen'!AG116)</f>
        <v/>
      </c>
      <c r="F106" s="122" t="str">
        <f>IF(E106="","",'Auswertung Jungen'!$AM$10)</f>
        <v/>
      </c>
    </row>
    <row r="107" spans="1:6" x14ac:dyDescent="0.2">
      <c r="A107" s="122" t="str">
        <f>IF('Auswertung Jungen'!E117="","",'Auswertung Jungen'!E117)</f>
        <v/>
      </c>
      <c r="B107" s="122" t="str">
        <f>IF('Auswertung Jungen'!D117="","",'Auswertung Jungen'!D117)</f>
        <v/>
      </c>
      <c r="C107" s="122" t="str">
        <f>IF('Auswertung Jungen'!F117="","",'Auswertung Jungen'!F117)</f>
        <v/>
      </c>
      <c r="D107" s="122" t="str">
        <f>IF('Auswertung Jungen'!G117="","",'Auswertung Jungen'!G117)</f>
        <v/>
      </c>
      <c r="E107" s="122" t="str">
        <f>IF('Auswertung Jungen'!AG117="","",'Auswertung Jungen'!AG117)</f>
        <v/>
      </c>
      <c r="F107" s="122" t="str">
        <f>IF(E107="","",'Auswertung Jungen'!$AM$10)</f>
        <v/>
      </c>
    </row>
    <row r="108" spans="1:6" x14ac:dyDescent="0.2">
      <c r="A108" s="122" t="str">
        <f>IF('Auswertung Jungen'!E118="","",'Auswertung Jungen'!E118)</f>
        <v/>
      </c>
      <c r="B108" s="122" t="str">
        <f>IF('Auswertung Jungen'!D118="","",'Auswertung Jungen'!D118)</f>
        <v/>
      </c>
      <c r="C108" s="122" t="str">
        <f>IF('Auswertung Jungen'!F118="","",'Auswertung Jungen'!F118)</f>
        <v/>
      </c>
      <c r="D108" s="122" t="str">
        <f>IF('Auswertung Jungen'!G118="","",'Auswertung Jungen'!G118)</f>
        <v/>
      </c>
      <c r="E108" s="122" t="str">
        <f>IF('Auswertung Jungen'!AG118="","",'Auswertung Jungen'!AG118)</f>
        <v/>
      </c>
      <c r="F108" s="122" t="str">
        <f>IF(E108="","",'Auswertung Jungen'!$AM$10)</f>
        <v/>
      </c>
    </row>
    <row r="109" spans="1:6" x14ac:dyDescent="0.2">
      <c r="A109" s="122" t="str">
        <f>IF('Auswertung Jungen'!E119="","",'Auswertung Jungen'!E119)</f>
        <v/>
      </c>
      <c r="B109" s="122" t="str">
        <f>IF('Auswertung Jungen'!D119="","",'Auswertung Jungen'!D119)</f>
        <v/>
      </c>
      <c r="C109" s="122" t="str">
        <f>IF('Auswertung Jungen'!F119="","",'Auswertung Jungen'!F119)</f>
        <v/>
      </c>
      <c r="D109" s="122" t="str">
        <f>IF('Auswertung Jungen'!G119="","",'Auswertung Jungen'!G119)</f>
        <v/>
      </c>
      <c r="E109" s="122" t="str">
        <f>IF('Auswertung Jungen'!AG119="","",'Auswertung Jungen'!AG119)</f>
        <v/>
      </c>
      <c r="F109" s="122" t="str">
        <f>IF(E109="","",'Auswertung Jungen'!$AM$10)</f>
        <v/>
      </c>
    </row>
    <row r="110" spans="1:6" x14ac:dyDescent="0.2">
      <c r="A110" s="122" t="str">
        <f>IF('Auswertung Jungen'!E120="","",'Auswertung Jungen'!E120)</f>
        <v/>
      </c>
      <c r="B110" s="122" t="str">
        <f>IF('Auswertung Jungen'!D120="","",'Auswertung Jungen'!D120)</f>
        <v/>
      </c>
      <c r="C110" s="122" t="str">
        <f>IF('Auswertung Jungen'!F120="","",'Auswertung Jungen'!F120)</f>
        <v/>
      </c>
      <c r="D110" s="122" t="str">
        <f>IF('Auswertung Jungen'!G120="","",'Auswertung Jungen'!G120)</f>
        <v/>
      </c>
      <c r="E110" s="122" t="str">
        <f>IF('Auswertung Jungen'!AG120="","",'Auswertung Jungen'!AG120)</f>
        <v/>
      </c>
      <c r="F110" s="122" t="str">
        <f>IF(E110="","",'Auswertung Jungen'!$AM$10)</f>
        <v/>
      </c>
    </row>
    <row r="111" spans="1:6" x14ac:dyDescent="0.2">
      <c r="A111" s="122" t="str">
        <f>IF('Auswertung Jungen'!E121="","",'Auswertung Jungen'!E121)</f>
        <v/>
      </c>
      <c r="B111" s="122" t="str">
        <f>IF('Auswertung Jungen'!D121="","",'Auswertung Jungen'!D121)</f>
        <v/>
      </c>
      <c r="C111" s="122" t="str">
        <f>IF('Auswertung Jungen'!F121="","",'Auswertung Jungen'!F121)</f>
        <v/>
      </c>
      <c r="D111" s="122" t="str">
        <f>IF('Auswertung Jungen'!G121="","",'Auswertung Jungen'!G121)</f>
        <v/>
      </c>
      <c r="E111" s="122" t="str">
        <f>IF('Auswertung Jungen'!AG121="","",'Auswertung Jungen'!AG121)</f>
        <v/>
      </c>
      <c r="F111" s="122" t="str">
        <f>IF(E111="","",'Auswertung Jungen'!$AM$10)</f>
        <v/>
      </c>
    </row>
    <row r="112" spans="1:6" x14ac:dyDescent="0.2">
      <c r="A112" s="122" t="str">
        <f>IF('Auswertung Jungen'!E122="","",'Auswertung Jungen'!E122)</f>
        <v/>
      </c>
      <c r="B112" s="122" t="str">
        <f>IF('Auswertung Jungen'!D122="","",'Auswertung Jungen'!D122)</f>
        <v/>
      </c>
      <c r="C112" s="122" t="str">
        <f>IF('Auswertung Jungen'!F122="","",'Auswertung Jungen'!F122)</f>
        <v/>
      </c>
      <c r="D112" s="122" t="str">
        <f>IF('Auswertung Jungen'!G122="","",'Auswertung Jungen'!G122)</f>
        <v/>
      </c>
      <c r="E112" s="122" t="str">
        <f>IF('Auswertung Jungen'!AG122="","",'Auswertung Jungen'!AG122)</f>
        <v/>
      </c>
      <c r="F112" s="122" t="str">
        <f>IF(E112="","",'Auswertung Jungen'!$AM$10)</f>
        <v/>
      </c>
    </row>
    <row r="113" spans="1:6" x14ac:dyDescent="0.2">
      <c r="A113" s="122" t="str">
        <f>IF('Auswertung Jungen'!E123="","",'Auswertung Jungen'!E123)</f>
        <v/>
      </c>
      <c r="B113" s="122" t="str">
        <f>IF('Auswertung Jungen'!D123="","",'Auswertung Jungen'!D123)</f>
        <v/>
      </c>
      <c r="C113" s="122" t="str">
        <f>IF('Auswertung Jungen'!F123="","",'Auswertung Jungen'!F123)</f>
        <v/>
      </c>
      <c r="D113" s="122" t="str">
        <f>IF('Auswertung Jungen'!G123="","",'Auswertung Jungen'!G123)</f>
        <v/>
      </c>
      <c r="E113" s="122" t="str">
        <f>IF('Auswertung Jungen'!AG123="","",'Auswertung Jungen'!AG123)</f>
        <v/>
      </c>
      <c r="F113" s="122" t="str">
        <f>IF(E113="","",'Auswertung Jungen'!$AM$10)</f>
        <v/>
      </c>
    </row>
    <row r="114" spans="1:6" x14ac:dyDescent="0.2">
      <c r="A114" s="122" t="str">
        <f>IF('Auswertung Jungen'!E124="","",'Auswertung Jungen'!E124)</f>
        <v/>
      </c>
      <c r="B114" s="122" t="str">
        <f>IF('Auswertung Jungen'!D124="","",'Auswertung Jungen'!D124)</f>
        <v/>
      </c>
      <c r="C114" s="122" t="str">
        <f>IF('Auswertung Jungen'!F124="","",'Auswertung Jungen'!F124)</f>
        <v/>
      </c>
      <c r="D114" s="122" t="str">
        <f>IF('Auswertung Jungen'!G124="","",'Auswertung Jungen'!G124)</f>
        <v/>
      </c>
      <c r="E114" s="122" t="str">
        <f>IF('Auswertung Jungen'!AG124="","",'Auswertung Jungen'!AG124)</f>
        <v/>
      </c>
      <c r="F114" s="122" t="str">
        <f>IF(E114="","",'Auswertung Jungen'!$AM$10)</f>
        <v/>
      </c>
    </row>
    <row r="115" spans="1:6" x14ac:dyDescent="0.2">
      <c r="A115" s="122" t="str">
        <f>IF('Auswertung Jungen'!E125="","",'Auswertung Jungen'!E125)</f>
        <v/>
      </c>
      <c r="B115" s="122" t="str">
        <f>IF('Auswertung Jungen'!D125="","",'Auswertung Jungen'!D125)</f>
        <v/>
      </c>
      <c r="C115" s="122" t="str">
        <f>IF('Auswertung Jungen'!F125="","",'Auswertung Jungen'!F125)</f>
        <v/>
      </c>
      <c r="D115" s="122" t="str">
        <f>IF('Auswertung Jungen'!G125="","",'Auswertung Jungen'!G125)</f>
        <v/>
      </c>
      <c r="E115" s="122" t="str">
        <f>IF('Auswertung Jungen'!AG125="","",'Auswertung Jungen'!AG125)</f>
        <v/>
      </c>
      <c r="F115" s="122" t="str">
        <f>IF(E115="","",'Auswertung Jungen'!$AM$10)</f>
        <v/>
      </c>
    </row>
    <row r="116" spans="1:6" x14ac:dyDescent="0.2">
      <c r="A116" s="122" t="str">
        <f>IF('Auswertung Jungen'!E126="","",'Auswertung Jungen'!E126)</f>
        <v/>
      </c>
      <c r="B116" s="122" t="str">
        <f>IF('Auswertung Jungen'!D126="","",'Auswertung Jungen'!D126)</f>
        <v/>
      </c>
      <c r="C116" s="122" t="str">
        <f>IF('Auswertung Jungen'!F126="","",'Auswertung Jungen'!F126)</f>
        <v/>
      </c>
      <c r="D116" s="122" t="str">
        <f>IF('Auswertung Jungen'!G126="","",'Auswertung Jungen'!G126)</f>
        <v/>
      </c>
      <c r="E116" s="122" t="str">
        <f>IF('Auswertung Jungen'!AG126="","",'Auswertung Jungen'!AG126)</f>
        <v/>
      </c>
      <c r="F116" s="122" t="str">
        <f>IF(E116="","",'Auswertung Jungen'!$AM$10)</f>
        <v/>
      </c>
    </row>
    <row r="117" spans="1:6" x14ac:dyDescent="0.2">
      <c r="A117" s="122" t="str">
        <f>IF('Auswertung Jungen'!E127="","",'Auswertung Jungen'!E127)</f>
        <v/>
      </c>
      <c r="B117" s="122" t="str">
        <f>IF('Auswertung Jungen'!D127="","",'Auswertung Jungen'!D127)</f>
        <v/>
      </c>
      <c r="C117" s="122" t="str">
        <f>IF('Auswertung Jungen'!F127="","",'Auswertung Jungen'!F127)</f>
        <v/>
      </c>
      <c r="D117" s="122" t="str">
        <f>IF('Auswertung Jungen'!G127="","",'Auswertung Jungen'!G127)</f>
        <v/>
      </c>
      <c r="E117" s="122" t="str">
        <f>IF('Auswertung Jungen'!AG127="","",'Auswertung Jungen'!AG127)</f>
        <v/>
      </c>
      <c r="F117" s="122" t="str">
        <f>IF(E117="","",'Auswertung Jungen'!$AM$10)</f>
        <v/>
      </c>
    </row>
    <row r="118" spans="1:6" x14ac:dyDescent="0.2">
      <c r="A118" s="122" t="str">
        <f>IF('Auswertung Jungen'!E128="","",'Auswertung Jungen'!E128)</f>
        <v/>
      </c>
      <c r="B118" s="122" t="str">
        <f>IF('Auswertung Jungen'!D128="","",'Auswertung Jungen'!D128)</f>
        <v/>
      </c>
      <c r="C118" s="122" t="str">
        <f>IF('Auswertung Jungen'!F128="","",'Auswertung Jungen'!F128)</f>
        <v/>
      </c>
      <c r="D118" s="122" t="str">
        <f>IF('Auswertung Jungen'!G128="","",'Auswertung Jungen'!G128)</f>
        <v/>
      </c>
      <c r="E118" s="122" t="str">
        <f>IF('Auswertung Jungen'!AG128="","",'Auswertung Jungen'!AG128)</f>
        <v/>
      </c>
      <c r="F118" s="122" t="str">
        <f>IF(E118="","",'Auswertung Jungen'!$AM$10)</f>
        <v/>
      </c>
    </row>
    <row r="119" spans="1:6" x14ac:dyDescent="0.2">
      <c r="A119" s="122" t="str">
        <f>IF('Auswertung Jungen'!E129="","",'Auswertung Jungen'!E129)</f>
        <v/>
      </c>
      <c r="B119" s="122" t="str">
        <f>IF('Auswertung Jungen'!D129="","",'Auswertung Jungen'!D129)</f>
        <v/>
      </c>
      <c r="C119" s="122" t="str">
        <f>IF('Auswertung Jungen'!F129="","",'Auswertung Jungen'!F129)</f>
        <v/>
      </c>
      <c r="D119" s="122" t="str">
        <f>IF('Auswertung Jungen'!G129="","",'Auswertung Jungen'!G129)</f>
        <v/>
      </c>
      <c r="E119" s="122" t="str">
        <f>IF('Auswertung Jungen'!AG129="","",'Auswertung Jungen'!AG129)</f>
        <v/>
      </c>
      <c r="F119" s="122" t="str">
        <f>IF(E119="","",'Auswertung Jungen'!$AM$10)</f>
        <v/>
      </c>
    </row>
    <row r="120" spans="1:6" x14ac:dyDescent="0.2">
      <c r="A120" s="122" t="str">
        <f>IF('Auswertung Jungen'!E130="","",'Auswertung Jungen'!E130)</f>
        <v/>
      </c>
      <c r="B120" s="122" t="str">
        <f>IF('Auswertung Jungen'!D130="","",'Auswertung Jungen'!D130)</f>
        <v/>
      </c>
      <c r="C120" s="122" t="str">
        <f>IF('Auswertung Jungen'!F130="","",'Auswertung Jungen'!F130)</f>
        <v/>
      </c>
      <c r="D120" s="122" t="str">
        <f>IF('Auswertung Jungen'!G130="","",'Auswertung Jungen'!G130)</f>
        <v/>
      </c>
      <c r="E120" s="122" t="str">
        <f>IF('Auswertung Jungen'!AG130="","",'Auswertung Jungen'!AG130)</f>
        <v/>
      </c>
      <c r="F120" s="122" t="str">
        <f>IF(E120="","",'Auswertung Jungen'!$AM$10)</f>
        <v/>
      </c>
    </row>
    <row r="121" spans="1:6" x14ac:dyDescent="0.2">
      <c r="A121" s="122" t="str">
        <f>IF('Auswertung Jungen'!E131="","",'Auswertung Jungen'!E131)</f>
        <v/>
      </c>
      <c r="B121" s="122" t="str">
        <f>IF('Auswertung Jungen'!D131="","",'Auswertung Jungen'!D131)</f>
        <v/>
      </c>
      <c r="C121" s="122" t="str">
        <f>IF('Auswertung Jungen'!F131="","",'Auswertung Jungen'!F131)</f>
        <v/>
      </c>
      <c r="D121" s="122" t="str">
        <f>IF('Auswertung Jungen'!G131="","",'Auswertung Jungen'!G131)</f>
        <v/>
      </c>
      <c r="E121" s="122" t="str">
        <f>IF('Auswertung Jungen'!AG131="","",'Auswertung Jungen'!AG131)</f>
        <v/>
      </c>
      <c r="F121" s="122" t="str">
        <f>IF(E121="","",'Auswertung Jungen'!$AM$10)</f>
        <v/>
      </c>
    </row>
    <row r="122" spans="1:6" x14ac:dyDescent="0.2">
      <c r="A122" s="122" t="str">
        <f>IF('Auswertung Jungen'!E132="","",'Auswertung Jungen'!E132)</f>
        <v/>
      </c>
      <c r="B122" s="122" t="str">
        <f>IF('Auswertung Jungen'!D132="","",'Auswertung Jungen'!D132)</f>
        <v/>
      </c>
      <c r="C122" s="122" t="str">
        <f>IF('Auswertung Jungen'!F132="","",'Auswertung Jungen'!F132)</f>
        <v/>
      </c>
      <c r="D122" s="122" t="str">
        <f>IF('Auswertung Jungen'!G132="","",'Auswertung Jungen'!G132)</f>
        <v/>
      </c>
      <c r="E122" s="122" t="str">
        <f>IF('Auswertung Jungen'!AG132="","",'Auswertung Jungen'!AG132)</f>
        <v/>
      </c>
      <c r="F122" s="122" t="str">
        <f>IF(E122="","",'Auswertung Jungen'!$AM$10)</f>
        <v/>
      </c>
    </row>
    <row r="123" spans="1:6" x14ac:dyDescent="0.2">
      <c r="A123" s="122" t="str">
        <f>IF('Auswertung Jungen'!E133="","",'Auswertung Jungen'!E133)</f>
        <v/>
      </c>
      <c r="B123" s="122" t="str">
        <f>IF('Auswertung Jungen'!D133="","",'Auswertung Jungen'!D133)</f>
        <v/>
      </c>
      <c r="C123" s="122" t="str">
        <f>IF('Auswertung Jungen'!F133="","",'Auswertung Jungen'!F133)</f>
        <v/>
      </c>
      <c r="D123" s="122" t="str">
        <f>IF('Auswertung Jungen'!G133="","",'Auswertung Jungen'!G133)</f>
        <v/>
      </c>
      <c r="E123" s="122" t="str">
        <f>IF('Auswertung Jungen'!AG133="","",'Auswertung Jungen'!AG133)</f>
        <v/>
      </c>
      <c r="F123" s="122" t="str">
        <f>IF(E123="","",'Auswertung Jungen'!$AM$10)</f>
        <v/>
      </c>
    </row>
    <row r="124" spans="1:6" x14ac:dyDescent="0.2">
      <c r="A124" s="122" t="str">
        <f>IF('Auswertung Jungen'!E134="","",'Auswertung Jungen'!E134)</f>
        <v/>
      </c>
      <c r="B124" s="122" t="str">
        <f>IF('Auswertung Jungen'!D134="","",'Auswertung Jungen'!D134)</f>
        <v/>
      </c>
      <c r="C124" s="122" t="str">
        <f>IF('Auswertung Jungen'!F134="","",'Auswertung Jungen'!F134)</f>
        <v/>
      </c>
      <c r="D124" s="122" t="str">
        <f>IF('Auswertung Jungen'!G134="","",'Auswertung Jungen'!G134)</f>
        <v/>
      </c>
      <c r="E124" s="122" t="str">
        <f>IF('Auswertung Jungen'!AG134="","",'Auswertung Jungen'!AG134)</f>
        <v/>
      </c>
      <c r="F124" s="122" t="str">
        <f>IF(E124="","",'Auswertung Jungen'!$AM$10)</f>
        <v/>
      </c>
    </row>
    <row r="125" spans="1:6" x14ac:dyDescent="0.2">
      <c r="A125" s="122" t="str">
        <f>IF('Auswertung Jungen'!E135="","",'Auswertung Jungen'!E135)</f>
        <v/>
      </c>
      <c r="B125" s="122" t="str">
        <f>IF('Auswertung Jungen'!D135="","",'Auswertung Jungen'!D135)</f>
        <v/>
      </c>
      <c r="C125" s="122" t="str">
        <f>IF('Auswertung Jungen'!F135="","",'Auswertung Jungen'!F135)</f>
        <v/>
      </c>
      <c r="D125" s="122" t="str">
        <f>IF('Auswertung Jungen'!G135="","",'Auswertung Jungen'!G135)</f>
        <v/>
      </c>
      <c r="E125" s="122" t="str">
        <f>IF('Auswertung Jungen'!AG135="","",'Auswertung Jungen'!AG135)</f>
        <v/>
      </c>
      <c r="F125" s="122" t="str">
        <f>IF(E125="","",'Auswertung Jungen'!$AM$10)</f>
        <v/>
      </c>
    </row>
    <row r="126" spans="1:6" x14ac:dyDescent="0.2">
      <c r="A126" s="122" t="str">
        <f>IF('Auswertung Jungen'!E136="","",'Auswertung Jungen'!E136)</f>
        <v/>
      </c>
      <c r="B126" s="122" t="str">
        <f>IF('Auswertung Jungen'!D136="","",'Auswertung Jungen'!D136)</f>
        <v/>
      </c>
      <c r="C126" s="122" t="str">
        <f>IF('Auswertung Jungen'!F136="","",'Auswertung Jungen'!F136)</f>
        <v/>
      </c>
      <c r="D126" s="122" t="str">
        <f>IF('Auswertung Jungen'!G136="","",'Auswertung Jungen'!G136)</f>
        <v/>
      </c>
      <c r="E126" s="122" t="str">
        <f>IF('Auswertung Jungen'!AG136="","",'Auswertung Jungen'!AG136)</f>
        <v/>
      </c>
      <c r="F126" s="122" t="str">
        <f>IF(E126="","",'Auswertung Jungen'!$AM$10)</f>
        <v/>
      </c>
    </row>
    <row r="127" spans="1:6" x14ac:dyDescent="0.2">
      <c r="A127" s="122" t="str">
        <f>IF('Auswertung Jungen'!E137="","",'Auswertung Jungen'!E137)</f>
        <v/>
      </c>
      <c r="B127" s="122" t="str">
        <f>IF('Auswertung Jungen'!D137="","",'Auswertung Jungen'!D137)</f>
        <v/>
      </c>
      <c r="C127" s="122" t="str">
        <f>IF('Auswertung Jungen'!F137="","",'Auswertung Jungen'!F137)</f>
        <v/>
      </c>
      <c r="D127" s="122" t="str">
        <f>IF('Auswertung Jungen'!G137="","",'Auswertung Jungen'!G137)</f>
        <v/>
      </c>
      <c r="E127" s="122" t="str">
        <f>IF('Auswertung Jungen'!AG137="","",'Auswertung Jungen'!AG137)</f>
        <v/>
      </c>
      <c r="F127" s="122" t="str">
        <f>IF(E127="","",'Auswertung Jungen'!$AM$10)</f>
        <v/>
      </c>
    </row>
    <row r="128" spans="1:6" x14ac:dyDescent="0.2">
      <c r="A128" s="122" t="str">
        <f>IF('Auswertung Jungen'!E138="","",'Auswertung Jungen'!E138)</f>
        <v/>
      </c>
      <c r="B128" s="122" t="str">
        <f>IF('Auswertung Jungen'!D138="","",'Auswertung Jungen'!D138)</f>
        <v/>
      </c>
      <c r="C128" s="122" t="str">
        <f>IF('Auswertung Jungen'!F138="","",'Auswertung Jungen'!F138)</f>
        <v/>
      </c>
      <c r="D128" s="122" t="str">
        <f>IF('Auswertung Jungen'!G138="","",'Auswertung Jungen'!G138)</f>
        <v/>
      </c>
      <c r="E128" s="122" t="str">
        <f>IF('Auswertung Jungen'!AG138="","",'Auswertung Jungen'!AG138)</f>
        <v/>
      </c>
      <c r="F128" s="122" t="str">
        <f>IF(E128="","",'Auswertung Jungen'!$AM$10)</f>
        <v/>
      </c>
    </row>
    <row r="129" spans="1:6" x14ac:dyDescent="0.2">
      <c r="A129" s="122" t="str">
        <f>IF('Auswertung Jungen'!E139="","",'Auswertung Jungen'!E139)</f>
        <v/>
      </c>
      <c r="B129" s="122" t="str">
        <f>IF('Auswertung Jungen'!D139="","",'Auswertung Jungen'!D139)</f>
        <v/>
      </c>
      <c r="C129" s="122" t="str">
        <f>IF('Auswertung Jungen'!F139="","",'Auswertung Jungen'!F139)</f>
        <v/>
      </c>
      <c r="D129" s="122" t="str">
        <f>IF('Auswertung Jungen'!G139="","",'Auswertung Jungen'!G139)</f>
        <v/>
      </c>
      <c r="E129" s="122" t="str">
        <f>IF('Auswertung Jungen'!AG139="","",'Auswertung Jungen'!AG139)</f>
        <v/>
      </c>
      <c r="F129" s="122" t="str">
        <f>IF(E129="","",'Auswertung Jungen'!$AM$10)</f>
        <v/>
      </c>
    </row>
    <row r="130" spans="1:6" x14ac:dyDescent="0.2">
      <c r="A130" s="122" t="str">
        <f>IF('Auswertung Jungen'!E140="","",'Auswertung Jungen'!E140)</f>
        <v/>
      </c>
      <c r="B130" s="122" t="str">
        <f>IF('Auswertung Jungen'!D140="","",'Auswertung Jungen'!D140)</f>
        <v/>
      </c>
      <c r="C130" s="122" t="str">
        <f>IF('Auswertung Jungen'!F140="","",'Auswertung Jungen'!F140)</f>
        <v/>
      </c>
      <c r="D130" s="122" t="str">
        <f>IF('Auswertung Jungen'!G140="","",'Auswertung Jungen'!G140)</f>
        <v/>
      </c>
      <c r="E130" s="122" t="str">
        <f>IF('Auswertung Jungen'!AG140="","",'Auswertung Jungen'!AG140)</f>
        <v/>
      </c>
      <c r="F130" s="122" t="str">
        <f>IF(E130="","",'Auswertung Jungen'!$AM$10)</f>
        <v/>
      </c>
    </row>
    <row r="131" spans="1:6" x14ac:dyDescent="0.2">
      <c r="A131" s="122" t="str">
        <f>IF('Auswertung Jungen'!E141="","",'Auswertung Jungen'!E141)</f>
        <v/>
      </c>
      <c r="B131" s="122" t="str">
        <f>IF('Auswertung Jungen'!D141="","",'Auswertung Jungen'!D141)</f>
        <v/>
      </c>
      <c r="C131" s="122" t="str">
        <f>IF('Auswertung Jungen'!F141="","",'Auswertung Jungen'!F141)</f>
        <v/>
      </c>
      <c r="D131" s="122" t="str">
        <f>IF('Auswertung Jungen'!G141="","",'Auswertung Jungen'!G141)</f>
        <v/>
      </c>
      <c r="E131" s="122" t="str">
        <f>IF('Auswertung Jungen'!AG141="","",'Auswertung Jungen'!AG141)</f>
        <v/>
      </c>
      <c r="F131" s="122" t="str">
        <f>IF(E131="","",'Auswertung Jungen'!$AM$10)</f>
        <v/>
      </c>
    </row>
    <row r="132" spans="1:6" x14ac:dyDescent="0.2">
      <c r="A132" s="122" t="str">
        <f>IF('Auswertung Jungen'!E142="","",'Auswertung Jungen'!E142)</f>
        <v/>
      </c>
      <c r="B132" s="122" t="str">
        <f>IF('Auswertung Jungen'!D142="","",'Auswertung Jungen'!D142)</f>
        <v/>
      </c>
      <c r="C132" s="122" t="str">
        <f>IF('Auswertung Jungen'!F142="","",'Auswertung Jungen'!F142)</f>
        <v/>
      </c>
      <c r="D132" s="122" t="str">
        <f>IF('Auswertung Jungen'!G142="","",'Auswertung Jungen'!G142)</f>
        <v/>
      </c>
      <c r="E132" s="122" t="str">
        <f>IF('Auswertung Jungen'!AG142="","",'Auswertung Jungen'!AG142)</f>
        <v/>
      </c>
      <c r="F132" s="122" t="str">
        <f>IF(E132="","",'Auswertung Jungen'!$AM$10)</f>
        <v/>
      </c>
    </row>
    <row r="133" spans="1:6" x14ac:dyDescent="0.2">
      <c r="A133" s="122" t="str">
        <f>IF('Auswertung Jungen'!E143="","",'Auswertung Jungen'!E143)</f>
        <v/>
      </c>
      <c r="B133" s="122" t="str">
        <f>IF('Auswertung Jungen'!D143="","",'Auswertung Jungen'!D143)</f>
        <v/>
      </c>
      <c r="C133" s="122" t="str">
        <f>IF('Auswertung Jungen'!F143="","",'Auswertung Jungen'!F143)</f>
        <v/>
      </c>
      <c r="D133" s="122" t="str">
        <f>IF('Auswertung Jungen'!G143="","",'Auswertung Jungen'!G143)</f>
        <v/>
      </c>
      <c r="E133" s="122" t="str">
        <f>IF('Auswertung Jungen'!AG143="","",'Auswertung Jungen'!AG143)</f>
        <v/>
      </c>
      <c r="F133" s="122" t="str">
        <f>IF(E133="","",'Auswertung Jungen'!$AM$10)</f>
        <v/>
      </c>
    </row>
    <row r="134" spans="1:6" x14ac:dyDescent="0.2">
      <c r="A134" s="122" t="str">
        <f>IF('Auswertung Jungen'!E144="","",'Auswertung Jungen'!E144)</f>
        <v/>
      </c>
      <c r="B134" s="122" t="str">
        <f>IF('Auswertung Jungen'!D144="","",'Auswertung Jungen'!D144)</f>
        <v/>
      </c>
      <c r="C134" s="122" t="str">
        <f>IF('Auswertung Jungen'!F144="","",'Auswertung Jungen'!F144)</f>
        <v/>
      </c>
      <c r="D134" s="122" t="str">
        <f>IF('Auswertung Jungen'!G144="","",'Auswertung Jungen'!G144)</f>
        <v/>
      </c>
      <c r="E134" s="122" t="str">
        <f>IF('Auswertung Jungen'!AG144="","",'Auswertung Jungen'!AG144)</f>
        <v/>
      </c>
      <c r="F134" s="122" t="str">
        <f>IF(E134="","",'Auswertung Jungen'!$AM$10)</f>
        <v/>
      </c>
    </row>
    <row r="135" spans="1:6" x14ac:dyDescent="0.2">
      <c r="A135" s="122" t="str">
        <f>IF('Auswertung Jungen'!E145="","",'Auswertung Jungen'!E145)</f>
        <v/>
      </c>
      <c r="B135" s="122" t="str">
        <f>IF('Auswertung Jungen'!D145="","",'Auswertung Jungen'!D145)</f>
        <v/>
      </c>
      <c r="C135" s="122" t="str">
        <f>IF('Auswertung Jungen'!F145="","",'Auswertung Jungen'!F145)</f>
        <v/>
      </c>
      <c r="D135" s="122" t="str">
        <f>IF('Auswertung Jungen'!G145="","",'Auswertung Jungen'!G145)</f>
        <v/>
      </c>
      <c r="E135" s="122" t="str">
        <f>IF('Auswertung Jungen'!AG145="","",'Auswertung Jungen'!AG145)</f>
        <v/>
      </c>
      <c r="F135" s="122" t="str">
        <f>IF(E135="","",'Auswertung Jungen'!$AM$10)</f>
        <v/>
      </c>
    </row>
    <row r="136" spans="1:6" x14ac:dyDescent="0.2">
      <c r="A136" s="122" t="str">
        <f>IF('Auswertung Jungen'!E146="","",'Auswertung Jungen'!E146)</f>
        <v/>
      </c>
      <c r="B136" s="122" t="str">
        <f>IF('Auswertung Jungen'!D146="","",'Auswertung Jungen'!D146)</f>
        <v/>
      </c>
      <c r="C136" s="122" t="str">
        <f>IF('Auswertung Jungen'!F146="","",'Auswertung Jungen'!F146)</f>
        <v/>
      </c>
      <c r="D136" s="122" t="str">
        <f>IF('Auswertung Jungen'!G146="","",'Auswertung Jungen'!G146)</f>
        <v/>
      </c>
      <c r="E136" s="122" t="str">
        <f>IF('Auswertung Jungen'!AG146="","",'Auswertung Jungen'!AG146)</f>
        <v/>
      </c>
      <c r="F136" s="122" t="str">
        <f>IF(E136="","",'Auswertung Jungen'!$AM$10)</f>
        <v/>
      </c>
    </row>
    <row r="137" spans="1:6" x14ac:dyDescent="0.2">
      <c r="A137" s="122" t="str">
        <f>IF('Auswertung Jungen'!E147="","",'Auswertung Jungen'!E147)</f>
        <v/>
      </c>
      <c r="B137" s="122" t="str">
        <f>IF('Auswertung Jungen'!D147="","",'Auswertung Jungen'!D147)</f>
        <v/>
      </c>
      <c r="C137" s="122" t="str">
        <f>IF('Auswertung Jungen'!F147="","",'Auswertung Jungen'!F147)</f>
        <v/>
      </c>
      <c r="D137" s="122" t="str">
        <f>IF('Auswertung Jungen'!G147="","",'Auswertung Jungen'!G147)</f>
        <v/>
      </c>
      <c r="E137" s="122" t="str">
        <f>IF('Auswertung Jungen'!AG147="","",'Auswertung Jungen'!AG147)</f>
        <v/>
      </c>
      <c r="F137" s="122" t="str">
        <f>IF(E137="","",'Auswertung Jungen'!$AM$10)</f>
        <v/>
      </c>
    </row>
    <row r="138" spans="1:6" x14ac:dyDescent="0.2">
      <c r="A138" s="122" t="str">
        <f>IF('Auswertung Jungen'!E148="","",'Auswertung Jungen'!E148)</f>
        <v/>
      </c>
      <c r="B138" s="122" t="str">
        <f>IF('Auswertung Jungen'!D148="","",'Auswertung Jungen'!D148)</f>
        <v/>
      </c>
      <c r="C138" s="122" t="str">
        <f>IF('Auswertung Jungen'!F148="","",'Auswertung Jungen'!F148)</f>
        <v/>
      </c>
      <c r="D138" s="122" t="str">
        <f>IF('Auswertung Jungen'!G148="","",'Auswertung Jungen'!G148)</f>
        <v/>
      </c>
      <c r="E138" s="122" t="str">
        <f>IF('Auswertung Jungen'!AG148="","",'Auswertung Jungen'!AG148)</f>
        <v/>
      </c>
      <c r="F138" s="122" t="str">
        <f>IF(E138="","",'Auswertung Jungen'!$AM$10)</f>
        <v/>
      </c>
    </row>
    <row r="139" spans="1:6" x14ac:dyDescent="0.2">
      <c r="A139" s="122" t="str">
        <f>IF('Auswertung Jungen'!E149="","",'Auswertung Jungen'!E149)</f>
        <v/>
      </c>
      <c r="B139" s="122" t="str">
        <f>IF('Auswertung Jungen'!D149="","",'Auswertung Jungen'!D149)</f>
        <v/>
      </c>
      <c r="C139" s="122" t="str">
        <f>IF('Auswertung Jungen'!F149="","",'Auswertung Jungen'!F149)</f>
        <v/>
      </c>
      <c r="D139" s="122" t="str">
        <f>IF('Auswertung Jungen'!G149="","",'Auswertung Jungen'!G149)</f>
        <v/>
      </c>
      <c r="E139" s="122" t="str">
        <f>IF('Auswertung Jungen'!AG149="","",'Auswertung Jungen'!AG149)</f>
        <v/>
      </c>
      <c r="F139" s="122" t="str">
        <f>IF(E139="","",'Auswertung Jungen'!$AM$10)</f>
        <v/>
      </c>
    </row>
    <row r="140" spans="1:6" x14ac:dyDescent="0.2">
      <c r="A140" s="122" t="str">
        <f>IF('Auswertung Jungen'!E150="","",'Auswertung Jungen'!E150)</f>
        <v/>
      </c>
      <c r="B140" s="122" t="str">
        <f>IF('Auswertung Jungen'!D150="","",'Auswertung Jungen'!D150)</f>
        <v/>
      </c>
      <c r="C140" s="122" t="str">
        <f>IF('Auswertung Jungen'!F150="","",'Auswertung Jungen'!F150)</f>
        <v/>
      </c>
      <c r="D140" s="122" t="str">
        <f>IF('Auswertung Jungen'!G150="","",'Auswertung Jungen'!G150)</f>
        <v/>
      </c>
      <c r="E140" s="122" t="str">
        <f>IF('Auswertung Jungen'!AG150="","",'Auswertung Jungen'!AG150)</f>
        <v/>
      </c>
      <c r="F140" s="122" t="str">
        <f>IF(E140="","",'Auswertung Jungen'!$AM$10)</f>
        <v/>
      </c>
    </row>
    <row r="141" spans="1:6" x14ac:dyDescent="0.2">
      <c r="A141" s="122" t="str">
        <f>IF('Auswertung Jungen'!E151="","",'Auswertung Jungen'!E151)</f>
        <v/>
      </c>
      <c r="B141" s="122" t="str">
        <f>IF('Auswertung Jungen'!D151="","",'Auswertung Jungen'!D151)</f>
        <v/>
      </c>
      <c r="C141" s="122" t="str">
        <f>IF('Auswertung Jungen'!F151="","",'Auswertung Jungen'!F151)</f>
        <v/>
      </c>
      <c r="D141" s="122" t="str">
        <f>IF('Auswertung Jungen'!G151="","",'Auswertung Jungen'!G151)</f>
        <v/>
      </c>
      <c r="E141" s="122" t="str">
        <f>IF('Auswertung Jungen'!AG151="","",'Auswertung Jungen'!AG151)</f>
        <v/>
      </c>
      <c r="F141" s="122" t="str">
        <f>IF(E141="","",'Auswertung Jungen'!$AM$10)</f>
        <v/>
      </c>
    </row>
    <row r="142" spans="1:6" x14ac:dyDescent="0.2">
      <c r="A142" s="122" t="str">
        <f>IF('Auswertung Jungen'!E152="","",'Auswertung Jungen'!E152)</f>
        <v/>
      </c>
      <c r="B142" s="122" t="str">
        <f>IF('Auswertung Jungen'!D152="","",'Auswertung Jungen'!D152)</f>
        <v/>
      </c>
      <c r="C142" s="122" t="str">
        <f>IF('Auswertung Jungen'!F152="","",'Auswertung Jungen'!F152)</f>
        <v/>
      </c>
      <c r="D142" s="122" t="str">
        <f>IF('Auswertung Jungen'!G152="","",'Auswertung Jungen'!G152)</f>
        <v/>
      </c>
      <c r="E142" s="122" t="str">
        <f>IF('Auswertung Jungen'!AG152="","",'Auswertung Jungen'!AG152)</f>
        <v/>
      </c>
      <c r="F142" s="122" t="str">
        <f>IF(E142="","",'Auswertung Jungen'!$AM$10)</f>
        <v/>
      </c>
    </row>
    <row r="143" spans="1:6" x14ac:dyDescent="0.2">
      <c r="A143" s="122" t="str">
        <f>IF('Auswertung Jungen'!E153="","",'Auswertung Jungen'!E153)</f>
        <v/>
      </c>
      <c r="B143" s="122" t="str">
        <f>IF('Auswertung Jungen'!D153="","",'Auswertung Jungen'!D153)</f>
        <v/>
      </c>
      <c r="C143" s="122" t="str">
        <f>IF('Auswertung Jungen'!F153="","",'Auswertung Jungen'!F153)</f>
        <v/>
      </c>
      <c r="D143" s="122" t="str">
        <f>IF('Auswertung Jungen'!G153="","",'Auswertung Jungen'!G153)</f>
        <v/>
      </c>
      <c r="E143" s="122" t="str">
        <f>IF('Auswertung Jungen'!AG153="","",'Auswertung Jungen'!AG153)</f>
        <v/>
      </c>
      <c r="F143" s="122" t="str">
        <f>IF(E143="","",'Auswertung Jungen'!$AM$10)</f>
        <v/>
      </c>
    </row>
    <row r="144" spans="1:6" x14ac:dyDescent="0.2">
      <c r="A144" s="122" t="str">
        <f>IF('Auswertung Jungen'!E154="","",'Auswertung Jungen'!E154)</f>
        <v/>
      </c>
      <c r="B144" s="122" t="str">
        <f>IF('Auswertung Jungen'!D154="","",'Auswertung Jungen'!D154)</f>
        <v/>
      </c>
      <c r="C144" s="122" t="str">
        <f>IF('Auswertung Jungen'!F154="","",'Auswertung Jungen'!F154)</f>
        <v/>
      </c>
      <c r="D144" s="122" t="str">
        <f>IF('Auswertung Jungen'!G154="","",'Auswertung Jungen'!G154)</f>
        <v/>
      </c>
      <c r="E144" s="122" t="str">
        <f>IF('Auswertung Jungen'!AG154="","",'Auswertung Jungen'!AG154)</f>
        <v/>
      </c>
      <c r="F144" s="122" t="str">
        <f>IF(E144="","",'Auswertung Jungen'!$AM$10)</f>
        <v/>
      </c>
    </row>
    <row r="145" spans="1:6" x14ac:dyDescent="0.2">
      <c r="A145" s="122" t="str">
        <f>IF('Auswertung Jungen'!E155="","",'Auswertung Jungen'!E155)</f>
        <v/>
      </c>
      <c r="B145" s="122" t="str">
        <f>IF('Auswertung Jungen'!D155="","",'Auswertung Jungen'!D155)</f>
        <v/>
      </c>
      <c r="C145" s="122" t="str">
        <f>IF('Auswertung Jungen'!F155="","",'Auswertung Jungen'!F155)</f>
        <v/>
      </c>
      <c r="D145" s="122" t="str">
        <f>IF('Auswertung Jungen'!G155="","",'Auswertung Jungen'!G155)</f>
        <v/>
      </c>
      <c r="E145" s="122" t="str">
        <f>IF('Auswertung Jungen'!AG155="","",'Auswertung Jungen'!AG155)</f>
        <v/>
      </c>
      <c r="F145" s="122" t="str">
        <f>IF(E145="","",'Auswertung Jungen'!$AM$10)</f>
        <v/>
      </c>
    </row>
    <row r="146" spans="1:6" x14ac:dyDescent="0.2">
      <c r="A146" s="122" t="str">
        <f>IF('Auswertung Jungen'!E156="","",'Auswertung Jungen'!E156)</f>
        <v/>
      </c>
      <c r="B146" s="122" t="str">
        <f>IF('Auswertung Jungen'!D156="","",'Auswertung Jungen'!D156)</f>
        <v/>
      </c>
      <c r="C146" s="122" t="str">
        <f>IF('Auswertung Jungen'!F156="","",'Auswertung Jungen'!F156)</f>
        <v/>
      </c>
      <c r="D146" s="122" t="str">
        <f>IF('Auswertung Jungen'!G156="","",'Auswertung Jungen'!G156)</f>
        <v/>
      </c>
      <c r="E146" s="122" t="str">
        <f>IF('Auswertung Jungen'!AG156="","",'Auswertung Jungen'!AG156)</f>
        <v/>
      </c>
      <c r="F146" s="122" t="str">
        <f>IF(E146="","",'Auswertung Jungen'!$AM$10)</f>
        <v/>
      </c>
    </row>
    <row r="147" spans="1:6" x14ac:dyDescent="0.2">
      <c r="A147" s="122" t="str">
        <f>IF('Auswertung Jungen'!E157="","",'Auswertung Jungen'!E157)</f>
        <v/>
      </c>
      <c r="B147" s="122" t="str">
        <f>IF('Auswertung Jungen'!D157="","",'Auswertung Jungen'!D157)</f>
        <v/>
      </c>
      <c r="C147" s="122" t="str">
        <f>IF('Auswertung Jungen'!F157="","",'Auswertung Jungen'!F157)</f>
        <v/>
      </c>
      <c r="D147" s="122" t="str">
        <f>IF('Auswertung Jungen'!G157="","",'Auswertung Jungen'!G157)</f>
        <v/>
      </c>
      <c r="E147" s="122" t="str">
        <f>IF('Auswertung Jungen'!AG157="","",'Auswertung Jungen'!AG157)</f>
        <v/>
      </c>
      <c r="F147" s="122" t="str">
        <f>IF(E147="","",'Auswertung Jungen'!$AM$10)</f>
        <v/>
      </c>
    </row>
    <row r="148" spans="1:6" x14ac:dyDescent="0.2">
      <c r="A148" s="122" t="str">
        <f>IF('Auswertung Jungen'!E158="","",'Auswertung Jungen'!E158)</f>
        <v/>
      </c>
      <c r="B148" s="122" t="str">
        <f>IF('Auswertung Jungen'!D158="","",'Auswertung Jungen'!D158)</f>
        <v/>
      </c>
      <c r="C148" s="122" t="str">
        <f>IF('Auswertung Jungen'!F158="","",'Auswertung Jungen'!F158)</f>
        <v/>
      </c>
      <c r="D148" s="122" t="str">
        <f>IF('Auswertung Jungen'!G158="","",'Auswertung Jungen'!G158)</f>
        <v/>
      </c>
      <c r="E148" s="122" t="str">
        <f>IF('Auswertung Jungen'!AG158="","",'Auswertung Jungen'!AG158)</f>
        <v/>
      </c>
      <c r="F148" s="122" t="str">
        <f>IF(E148="","",'Auswertung Jungen'!$AM$10)</f>
        <v/>
      </c>
    </row>
    <row r="149" spans="1:6" x14ac:dyDescent="0.2">
      <c r="A149" s="122" t="str">
        <f>IF('Auswertung Jungen'!E159="","",'Auswertung Jungen'!E159)</f>
        <v/>
      </c>
      <c r="B149" s="122" t="str">
        <f>IF('Auswertung Jungen'!D159="","",'Auswertung Jungen'!D159)</f>
        <v/>
      </c>
      <c r="C149" s="122" t="str">
        <f>IF('Auswertung Jungen'!F159="","",'Auswertung Jungen'!F159)</f>
        <v/>
      </c>
      <c r="D149" s="122" t="str">
        <f>IF('Auswertung Jungen'!G159="","",'Auswertung Jungen'!G159)</f>
        <v/>
      </c>
      <c r="E149" s="122" t="str">
        <f>IF('Auswertung Jungen'!AG159="","",'Auswertung Jungen'!AG159)</f>
        <v/>
      </c>
      <c r="F149" s="122" t="str">
        <f>IF(E149="","",'Auswertung Jungen'!$AM$10)</f>
        <v/>
      </c>
    </row>
    <row r="150" spans="1:6" x14ac:dyDescent="0.2">
      <c r="A150" s="122" t="str">
        <f>IF('Auswertung Jungen'!E160="","",'Auswertung Jungen'!E160)</f>
        <v/>
      </c>
      <c r="B150" s="122" t="str">
        <f>IF('Auswertung Jungen'!D160="","",'Auswertung Jungen'!D160)</f>
        <v/>
      </c>
      <c r="C150" s="122" t="str">
        <f>IF('Auswertung Jungen'!F160="","",'Auswertung Jungen'!F160)</f>
        <v/>
      </c>
      <c r="D150" s="122" t="str">
        <f>IF('Auswertung Jungen'!G160="","",'Auswertung Jungen'!G160)</f>
        <v/>
      </c>
      <c r="E150" s="122" t="str">
        <f>IF('Auswertung Jungen'!AG160="","",'Auswertung Jungen'!AG160)</f>
        <v/>
      </c>
      <c r="F150" s="122" t="str">
        <f>IF(E150="","",'Auswertung Jungen'!$AM$10)</f>
        <v/>
      </c>
    </row>
    <row r="151" spans="1:6" x14ac:dyDescent="0.2">
      <c r="A151" s="122" t="str">
        <f>IF('Auswertung Jungen'!E161="","",'Auswertung Jungen'!E161)</f>
        <v/>
      </c>
      <c r="B151" s="122" t="str">
        <f>IF('Auswertung Jungen'!D161="","",'Auswertung Jungen'!D161)</f>
        <v/>
      </c>
      <c r="C151" s="122" t="str">
        <f>IF('Auswertung Jungen'!F161="","",'Auswertung Jungen'!F161)</f>
        <v/>
      </c>
      <c r="D151" s="122" t="str">
        <f>IF('Auswertung Jungen'!G161="","",'Auswertung Jungen'!G161)</f>
        <v/>
      </c>
      <c r="E151" s="122" t="str">
        <f>IF('Auswertung Jungen'!AG161="","",'Auswertung Jungen'!AG161)</f>
        <v/>
      </c>
      <c r="F151" s="122" t="str">
        <f>IF(E151="","",'Auswertung Jungen'!$AM$10)</f>
        <v/>
      </c>
    </row>
    <row r="152" spans="1:6" x14ac:dyDescent="0.2">
      <c r="A152" s="122" t="str">
        <f>IF('Auswertung Jungen'!E162="","",'Auswertung Jungen'!E162)</f>
        <v/>
      </c>
      <c r="B152" s="122" t="str">
        <f>IF('Auswertung Jungen'!D162="","",'Auswertung Jungen'!D162)</f>
        <v/>
      </c>
      <c r="C152" s="122" t="str">
        <f>IF('Auswertung Jungen'!F162="","",'Auswertung Jungen'!F162)</f>
        <v/>
      </c>
      <c r="D152" s="122" t="str">
        <f>IF('Auswertung Jungen'!G162="","",'Auswertung Jungen'!G162)</f>
        <v/>
      </c>
      <c r="E152" s="122" t="str">
        <f>IF('Auswertung Jungen'!AG162="","",'Auswertung Jungen'!AG162)</f>
        <v/>
      </c>
      <c r="F152" s="122" t="str">
        <f>IF(E152="","",'Auswertung Jungen'!$AM$10)</f>
        <v/>
      </c>
    </row>
    <row r="153" spans="1:6" x14ac:dyDescent="0.2">
      <c r="A153" s="122" t="str">
        <f>IF('Auswertung Jungen'!E163="","",'Auswertung Jungen'!E163)</f>
        <v/>
      </c>
      <c r="B153" s="122" t="str">
        <f>IF('Auswertung Jungen'!D163="","",'Auswertung Jungen'!D163)</f>
        <v/>
      </c>
      <c r="C153" s="122" t="str">
        <f>IF('Auswertung Jungen'!F163="","",'Auswertung Jungen'!F163)</f>
        <v/>
      </c>
      <c r="D153" s="122" t="str">
        <f>IF('Auswertung Jungen'!G163="","",'Auswertung Jungen'!G163)</f>
        <v/>
      </c>
      <c r="E153" s="122" t="str">
        <f>IF('Auswertung Jungen'!AG163="","",'Auswertung Jungen'!AG163)</f>
        <v/>
      </c>
      <c r="F153" s="122" t="str">
        <f>IF(E153="","",'Auswertung Jungen'!$AM$10)</f>
        <v/>
      </c>
    </row>
    <row r="154" spans="1:6" x14ac:dyDescent="0.2">
      <c r="A154" s="122" t="str">
        <f>IF('Auswertung Jungen'!E164="","",'Auswertung Jungen'!E164)</f>
        <v/>
      </c>
      <c r="B154" s="122" t="str">
        <f>IF('Auswertung Jungen'!D164="","",'Auswertung Jungen'!D164)</f>
        <v/>
      </c>
      <c r="C154" s="122" t="str">
        <f>IF('Auswertung Jungen'!F164="","",'Auswertung Jungen'!F164)</f>
        <v/>
      </c>
      <c r="D154" s="122" t="str">
        <f>IF('Auswertung Jungen'!G164="","",'Auswertung Jungen'!G164)</f>
        <v/>
      </c>
      <c r="E154" s="122" t="str">
        <f>IF('Auswertung Jungen'!AG164="","",'Auswertung Jungen'!AG164)</f>
        <v/>
      </c>
      <c r="F154" s="122" t="str">
        <f>IF(E154="","",'Auswertung Jungen'!$AM$10)</f>
        <v/>
      </c>
    </row>
    <row r="155" spans="1:6" x14ac:dyDescent="0.2">
      <c r="A155" s="122" t="str">
        <f>IF('Auswertung Jungen'!E165="","",'Auswertung Jungen'!E165)</f>
        <v/>
      </c>
      <c r="B155" s="122" t="str">
        <f>IF('Auswertung Jungen'!D165="","",'Auswertung Jungen'!D165)</f>
        <v/>
      </c>
      <c r="C155" s="122" t="str">
        <f>IF('Auswertung Jungen'!F165="","",'Auswertung Jungen'!F165)</f>
        <v/>
      </c>
      <c r="D155" s="122" t="str">
        <f>IF('Auswertung Jungen'!G165="","",'Auswertung Jungen'!G165)</f>
        <v/>
      </c>
      <c r="E155" s="122" t="str">
        <f>IF('Auswertung Jungen'!AG165="","",'Auswertung Jungen'!AG165)</f>
        <v/>
      </c>
      <c r="F155" s="122" t="str">
        <f>IF(E155="","",'Auswertung Jungen'!$AM$10)</f>
        <v/>
      </c>
    </row>
    <row r="156" spans="1:6" x14ac:dyDescent="0.2">
      <c r="A156" s="122" t="str">
        <f>IF('Auswertung Jungen'!E166="","",'Auswertung Jungen'!E166)</f>
        <v/>
      </c>
      <c r="B156" s="122" t="str">
        <f>IF('Auswertung Jungen'!D166="","",'Auswertung Jungen'!D166)</f>
        <v/>
      </c>
      <c r="C156" s="122" t="str">
        <f>IF('Auswertung Jungen'!F166="","",'Auswertung Jungen'!F166)</f>
        <v/>
      </c>
      <c r="D156" s="122" t="str">
        <f>IF('Auswertung Jungen'!G166="","",'Auswertung Jungen'!G166)</f>
        <v/>
      </c>
      <c r="E156" s="122" t="str">
        <f>IF('Auswertung Jungen'!AG166="","",'Auswertung Jungen'!AG166)</f>
        <v/>
      </c>
      <c r="F156" s="122" t="str">
        <f>IF(E156="","",'Auswertung Jungen'!$AM$10)</f>
        <v/>
      </c>
    </row>
    <row r="157" spans="1:6" x14ac:dyDescent="0.2">
      <c r="A157" s="122" t="str">
        <f>IF('Auswertung Jungen'!E167="","",'Auswertung Jungen'!E167)</f>
        <v/>
      </c>
      <c r="B157" s="122" t="str">
        <f>IF('Auswertung Jungen'!D167="","",'Auswertung Jungen'!D167)</f>
        <v/>
      </c>
      <c r="C157" s="122" t="str">
        <f>IF('Auswertung Jungen'!F167="","",'Auswertung Jungen'!F167)</f>
        <v/>
      </c>
      <c r="D157" s="122" t="str">
        <f>IF('Auswertung Jungen'!G167="","",'Auswertung Jungen'!G167)</f>
        <v/>
      </c>
      <c r="E157" s="122" t="str">
        <f>IF('Auswertung Jungen'!AG167="","",'Auswertung Jungen'!AG167)</f>
        <v/>
      </c>
      <c r="F157" s="122" t="str">
        <f>IF(E157="","",'Auswertung Jungen'!$AM$10)</f>
        <v/>
      </c>
    </row>
    <row r="158" spans="1:6" x14ac:dyDescent="0.2">
      <c r="A158" s="122" t="str">
        <f>IF('Auswertung Jungen'!E168="","",'Auswertung Jungen'!E168)</f>
        <v/>
      </c>
      <c r="B158" s="122" t="str">
        <f>IF('Auswertung Jungen'!D168="","",'Auswertung Jungen'!D168)</f>
        <v/>
      </c>
      <c r="C158" s="122" t="str">
        <f>IF('Auswertung Jungen'!F168="","",'Auswertung Jungen'!F168)</f>
        <v/>
      </c>
      <c r="D158" s="122" t="str">
        <f>IF('Auswertung Jungen'!G168="","",'Auswertung Jungen'!G168)</f>
        <v/>
      </c>
      <c r="E158" s="122" t="str">
        <f>IF('Auswertung Jungen'!AG168="","",'Auswertung Jungen'!AG168)</f>
        <v/>
      </c>
      <c r="F158" s="122" t="str">
        <f>IF(E158="","",'Auswertung Jungen'!$AM$10)</f>
        <v/>
      </c>
    </row>
    <row r="159" spans="1:6" x14ac:dyDescent="0.2">
      <c r="A159" s="122" t="str">
        <f>IF('Auswertung Jungen'!E169="","",'Auswertung Jungen'!E169)</f>
        <v/>
      </c>
      <c r="B159" s="122" t="str">
        <f>IF('Auswertung Jungen'!D169="","",'Auswertung Jungen'!D169)</f>
        <v/>
      </c>
      <c r="C159" s="122" t="str">
        <f>IF('Auswertung Jungen'!F169="","",'Auswertung Jungen'!F169)</f>
        <v/>
      </c>
      <c r="D159" s="122" t="str">
        <f>IF('Auswertung Jungen'!G169="","",'Auswertung Jungen'!G169)</f>
        <v/>
      </c>
      <c r="E159" s="122" t="str">
        <f>IF('Auswertung Jungen'!AG169="","",'Auswertung Jungen'!AG169)</f>
        <v/>
      </c>
      <c r="F159" s="122" t="str">
        <f>IF(E159="","",'Auswertung Jungen'!$AM$10)</f>
        <v/>
      </c>
    </row>
    <row r="160" spans="1:6" x14ac:dyDescent="0.2">
      <c r="A160" s="122" t="str">
        <f>IF('Auswertung Jungen'!E170="","",'Auswertung Jungen'!E170)</f>
        <v/>
      </c>
      <c r="B160" s="122" t="str">
        <f>IF('Auswertung Jungen'!D170="","",'Auswertung Jungen'!D170)</f>
        <v/>
      </c>
      <c r="C160" s="122" t="str">
        <f>IF('Auswertung Jungen'!F170="","",'Auswertung Jungen'!F170)</f>
        <v/>
      </c>
      <c r="D160" s="122" t="str">
        <f>IF('Auswertung Jungen'!G170="","",'Auswertung Jungen'!G170)</f>
        <v/>
      </c>
      <c r="E160" s="122" t="str">
        <f>IF('Auswertung Jungen'!AG170="","",'Auswertung Jungen'!AG170)</f>
        <v/>
      </c>
      <c r="F160" s="122" t="str">
        <f>IF(E160="","",'Auswertung Jungen'!$AM$10)</f>
        <v/>
      </c>
    </row>
    <row r="161" spans="1:6" x14ac:dyDescent="0.2">
      <c r="A161" s="122" t="str">
        <f>IF('Auswertung Jungen'!E171="","",'Auswertung Jungen'!E171)</f>
        <v/>
      </c>
      <c r="B161" s="122" t="str">
        <f>IF('Auswertung Jungen'!D171="","",'Auswertung Jungen'!D171)</f>
        <v/>
      </c>
      <c r="C161" s="122" t="str">
        <f>IF('Auswertung Jungen'!F171="","",'Auswertung Jungen'!F171)</f>
        <v/>
      </c>
      <c r="D161" s="122" t="str">
        <f>IF('Auswertung Jungen'!G171="","",'Auswertung Jungen'!G171)</f>
        <v/>
      </c>
      <c r="E161" s="122" t="str">
        <f>IF('Auswertung Jungen'!AG171="","",'Auswertung Jungen'!AG171)</f>
        <v/>
      </c>
      <c r="F161" s="122" t="str">
        <f>IF(E161="","",'Auswertung Jungen'!$AM$10)</f>
        <v/>
      </c>
    </row>
    <row r="162" spans="1:6" x14ac:dyDescent="0.2">
      <c r="A162" s="122" t="str">
        <f>IF('Auswertung Jungen'!E172="","",'Auswertung Jungen'!E172)</f>
        <v/>
      </c>
      <c r="B162" s="122" t="str">
        <f>IF('Auswertung Jungen'!D172="","",'Auswertung Jungen'!D172)</f>
        <v/>
      </c>
      <c r="C162" s="122" t="str">
        <f>IF('Auswertung Jungen'!F172="","",'Auswertung Jungen'!F172)</f>
        <v/>
      </c>
      <c r="D162" s="122" t="str">
        <f>IF('Auswertung Jungen'!G172="","",'Auswertung Jungen'!G172)</f>
        <v/>
      </c>
      <c r="E162" s="122" t="str">
        <f>IF('Auswertung Jungen'!AG172="","",'Auswertung Jungen'!AG172)</f>
        <v/>
      </c>
      <c r="F162" s="122" t="str">
        <f>IF(E162="","",'Auswertung Jungen'!$AM$10)</f>
        <v/>
      </c>
    </row>
    <row r="163" spans="1:6" x14ac:dyDescent="0.2">
      <c r="A163" s="122" t="str">
        <f>IF('Auswertung Jungen'!E173="","",'Auswertung Jungen'!E173)</f>
        <v/>
      </c>
      <c r="B163" s="122" t="str">
        <f>IF('Auswertung Jungen'!D173="","",'Auswertung Jungen'!D173)</f>
        <v/>
      </c>
      <c r="C163" s="122" t="str">
        <f>IF('Auswertung Jungen'!F173="","",'Auswertung Jungen'!F173)</f>
        <v/>
      </c>
      <c r="D163" s="122" t="str">
        <f>IF('Auswertung Jungen'!G173="","",'Auswertung Jungen'!G173)</f>
        <v/>
      </c>
      <c r="E163" s="122" t="str">
        <f>IF('Auswertung Jungen'!AG173="","",'Auswertung Jungen'!AG173)</f>
        <v/>
      </c>
      <c r="F163" s="122" t="str">
        <f>IF(E163="","",'Auswertung Jungen'!$AM$10)</f>
        <v/>
      </c>
    </row>
    <row r="164" spans="1:6" x14ac:dyDescent="0.2">
      <c r="A164" s="122" t="str">
        <f>IF('Auswertung Jungen'!E174="","",'Auswertung Jungen'!E174)</f>
        <v/>
      </c>
      <c r="B164" s="122" t="str">
        <f>IF('Auswertung Jungen'!D174="","",'Auswertung Jungen'!D174)</f>
        <v/>
      </c>
      <c r="C164" s="122" t="str">
        <f>IF('Auswertung Jungen'!F174="","",'Auswertung Jungen'!F174)</f>
        <v/>
      </c>
      <c r="D164" s="122" t="str">
        <f>IF('Auswertung Jungen'!G174="","",'Auswertung Jungen'!G174)</f>
        <v/>
      </c>
      <c r="E164" s="122" t="str">
        <f>IF('Auswertung Jungen'!AG174="","",'Auswertung Jungen'!AG174)</f>
        <v/>
      </c>
      <c r="F164" s="122" t="str">
        <f>IF(E164="","",'Auswertung Jungen'!$AM$10)</f>
        <v/>
      </c>
    </row>
    <row r="165" spans="1:6" x14ac:dyDescent="0.2">
      <c r="A165" s="122" t="str">
        <f>IF('Auswertung Jungen'!E175="","",'Auswertung Jungen'!E175)</f>
        <v/>
      </c>
      <c r="B165" s="122" t="str">
        <f>IF('Auswertung Jungen'!D175="","",'Auswertung Jungen'!D175)</f>
        <v/>
      </c>
      <c r="C165" s="122" t="str">
        <f>IF('Auswertung Jungen'!F175="","",'Auswertung Jungen'!F175)</f>
        <v/>
      </c>
      <c r="D165" s="122" t="str">
        <f>IF('Auswertung Jungen'!G175="","",'Auswertung Jungen'!G175)</f>
        <v/>
      </c>
      <c r="E165" s="122" t="str">
        <f>IF('Auswertung Jungen'!AG175="","",'Auswertung Jungen'!AG175)</f>
        <v/>
      </c>
      <c r="F165" s="122" t="str">
        <f>IF(E165="","",'Auswertung Jungen'!$AM$10)</f>
        <v/>
      </c>
    </row>
    <row r="166" spans="1:6" x14ac:dyDescent="0.2">
      <c r="A166" s="122" t="str">
        <f>IF('Auswertung Jungen'!E176="","",'Auswertung Jungen'!E176)</f>
        <v/>
      </c>
      <c r="B166" s="122" t="str">
        <f>IF('Auswertung Jungen'!D176="","",'Auswertung Jungen'!D176)</f>
        <v/>
      </c>
      <c r="C166" s="122" t="str">
        <f>IF('Auswertung Jungen'!F176="","",'Auswertung Jungen'!F176)</f>
        <v/>
      </c>
      <c r="D166" s="122" t="str">
        <f>IF('Auswertung Jungen'!G176="","",'Auswertung Jungen'!G176)</f>
        <v/>
      </c>
      <c r="E166" s="122" t="str">
        <f>IF('Auswertung Jungen'!AG176="","",'Auswertung Jungen'!AG176)</f>
        <v/>
      </c>
      <c r="F166" s="122" t="str">
        <f>IF(E166="","",'Auswertung Jungen'!$AM$10)</f>
        <v/>
      </c>
    </row>
    <row r="167" spans="1:6" x14ac:dyDescent="0.2">
      <c r="A167" s="122" t="str">
        <f>IF('Auswertung Jungen'!E177="","",'Auswertung Jungen'!E177)</f>
        <v/>
      </c>
      <c r="B167" s="122" t="str">
        <f>IF('Auswertung Jungen'!D177="","",'Auswertung Jungen'!D177)</f>
        <v/>
      </c>
      <c r="C167" s="122" t="str">
        <f>IF('Auswertung Jungen'!F177="","",'Auswertung Jungen'!F177)</f>
        <v/>
      </c>
      <c r="D167" s="122" t="str">
        <f>IF('Auswertung Jungen'!G177="","",'Auswertung Jungen'!G177)</f>
        <v/>
      </c>
      <c r="E167" s="122" t="str">
        <f>IF('Auswertung Jungen'!AG177="","",'Auswertung Jungen'!AG177)</f>
        <v/>
      </c>
      <c r="F167" s="122" t="str">
        <f>IF(E167="","",'Auswertung Jungen'!$AM$10)</f>
        <v/>
      </c>
    </row>
    <row r="168" spans="1:6" x14ac:dyDescent="0.2">
      <c r="A168" s="122" t="str">
        <f>IF('Auswertung Jungen'!E178="","",'Auswertung Jungen'!E178)</f>
        <v/>
      </c>
      <c r="B168" s="122" t="str">
        <f>IF('Auswertung Jungen'!D178="","",'Auswertung Jungen'!D178)</f>
        <v/>
      </c>
      <c r="C168" s="122" t="str">
        <f>IF('Auswertung Jungen'!F178="","",'Auswertung Jungen'!F178)</f>
        <v/>
      </c>
      <c r="D168" s="122" t="str">
        <f>IF('Auswertung Jungen'!G178="","",'Auswertung Jungen'!G178)</f>
        <v/>
      </c>
      <c r="E168" s="122" t="str">
        <f>IF('Auswertung Jungen'!AG178="","",'Auswertung Jungen'!AG178)</f>
        <v/>
      </c>
      <c r="F168" s="122" t="str">
        <f>IF(E168="","",'Auswertung Jungen'!$AM$10)</f>
        <v/>
      </c>
    </row>
    <row r="169" spans="1:6" x14ac:dyDescent="0.2">
      <c r="A169" s="122" t="str">
        <f>IF('Auswertung Jungen'!E179="","",'Auswertung Jungen'!E179)</f>
        <v/>
      </c>
      <c r="B169" s="122" t="str">
        <f>IF('Auswertung Jungen'!D179="","",'Auswertung Jungen'!D179)</f>
        <v/>
      </c>
      <c r="C169" s="122" t="str">
        <f>IF('Auswertung Jungen'!F179="","",'Auswertung Jungen'!F179)</f>
        <v/>
      </c>
      <c r="D169" s="122" t="str">
        <f>IF('Auswertung Jungen'!G179="","",'Auswertung Jungen'!G179)</f>
        <v/>
      </c>
      <c r="E169" s="122" t="str">
        <f>IF('Auswertung Jungen'!AG179="","",'Auswertung Jungen'!AG179)</f>
        <v/>
      </c>
      <c r="F169" s="122" t="str">
        <f>IF(E169="","",'Auswertung Jungen'!$AM$10)</f>
        <v/>
      </c>
    </row>
    <row r="170" spans="1:6" x14ac:dyDescent="0.2">
      <c r="A170" s="122" t="str">
        <f>IF('Auswertung Jungen'!E180="","",'Auswertung Jungen'!E180)</f>
        <v/>
      </c>
      <c r="B170" s="122" t="str">
        <f>IF('Auswertung Jungen'!D180="","",'Auswertung Jungen'!D180)</f>
        <v/>
      </c>
      <c r="C170" s="122" t="str">
        <f>IF('Auswertung Jungen'!F180="","",'Auswertung Jungen'!F180)</f>
        <v/>
      </c>
      <c r="D170" s="122" t="str">
        <f>IF('Auswertung Jungen'!G180="","",'Auswertung Jungen'!G180)</f>
        <v/>
      </c>
      <c r="E170" s="122" t="str">
        <f>IF('Auswertung Jungen'!AG180="","",'Auswertung Jungen'!AG180)</f>
        <v/>
      </c>
      <c r="F170" s="122" t="str">
        <f>IF(E170="","",'Auswertung Jungen'!$AM$10)</f>
        <v/>
      </c>
    </row>
    <row r="171" spans="1:6" x14ac:dyDescent="0.2">
      <c r="A171" s="122" t="str">
        <f>IF('Auswertung Jungen'!E181="","",'Auswertung Jungen'!E181)</f>
        <v/>
      </c>
      <c r="B171" s="122" t="str">
        <f>IF('Auswertung Jungen'!D181="","",'Auswertung Jungen'!D181)</f>
        <v/>
      </c>
      <c r="C171" s="122" t="str">
        <f>IF('Auswertung Jungen'!F181="","",'Auswertung Jungen'!F181)</f>
        <v/>
      </c>
      <c r="D171" s="122" t="str">
        <f>IF('Auswertung Jungen'!G181="","",'Auswertung Jungen'!G181)</f>
        <v/>
      </c>
      <c r="E171" s="122" t="str">
        <f>IF('Auswertung Jungen'!AG181="","",'Auswertung Jungen'!AG181)</f>
        <v/>
      </c>
      <c r="F171" s="122" t="str">
        <f>IF(E171="","",'Auswertung Jungen'!$AM$10)</f>
        <v/>
      </c>
    </row>
    <row r="172" spans="1:6" x14ac:dyDescent="0.2">
      <c r="A172" s="122" t="str">
        <f>IF('Auswertung Jungen'!E182="","",'Auswertung Jungen'!E182)</f>
        <v/>
      </c>
      <c r="B172" s="122" t="str">
        <f>IF('Auswertung Jungen'!D182="","",'Auswertung Jungen'!D182)</f>
        <v/>
      </c>
      <c r="C172" s="122" t="str">
        <f>IF('Auswertung Jungen'!F182="","",'Auswertung Jungen'!F182)</f>
        <v/>
      </c>
      <c r="D172" s="122" t="str">
        <f>IF('Auswertung Jungen'!G182="","",'Auswertung Jungen'!G182)</f>
        <v/>
      </c>
      <c r="E172" s="122" t="str">
        <f>IF('Auswertung Jungen'!AG182="","",'Auswertung Jungen'!AG182)</f>
        <v/>
      </c>
      <c r="F172" s="122" t="str">
        <f>IF(E172="","",'Auswertung Jungen'!$AM$10)</f>
        <v/>
      </c>
    </row>
    <row r="173" spans="1:6" x14ac:dyDescent="0.2">
      <c r="A173" s="122" t="str">
        <f>IF('Auswertung Jungen'!E183="","",'Auswertung Jungen'!E183)</f>
        <v/>
      </c>
      <c r="B173" s="122" t="str">
        <f>IF('Auswertung Jungen'!D183="","",'Auswertung Jungen'!D183)</f>
        <v/>
      </c>
      <c r="C173" s="122" t="str">
        <f>IF('Auswertung Jungen'!F183="","",'Auswertung Jungen'!F183)</f>
        <v/>
      </c>
      <c r="D173" s="122" t="str">
        <f>IF('Auswertung Jungen'!G183="","",'Auswertung Jungen'!G183)</f>
        <v/>
      </c>
      <c r="E173" s="122" t="str">
        <f>IF('Auswertung Jungen'!AG183="","",'Auswertung Jungen'!AG183)</f>
        <v/>
      </c>
      <c r="F173" s="122" t="str">
        <f>IF(E173="","",'Auswertung Jungen'!$AM$10)</f>
        <v/>
      </c>
    </row>
    <row r="174" spans="1:6" x14ac:dyDescent="0.2">
      <c r="A174" s="122" t="str">
        <f>IF('Auswertung Jungen'!E184="","",'Auswertung Jungen'!E184)</f>
        <v/>
      </c>
      <c r="B174" s="122" t="str">
        <f>IF('Auswertung Jungen'!D184="","",'Auswertung Jungen'!D184)</f>
        <v/>
      </c>
      <c r="C174" s="122" t="str">
        <f>IF('Auswertung Jungen'!F184="","",'Auswertung Jungen'!F184)</f>
        <v/>
      </c>
      <c r="D174" s="122" t="str">
        <f>IF('Auswertung Jungen'!G184="","",'Auswertung Jungen'!G184)</f>
        <v/>
      </c>
      <c r="E174" s="122" t="str">
        <f>IF('Auswertung Jungen'!AG184="","",'Auswertung Jungen'!AG184)</f>
        <v/>
      </c>
      <c r="F174" s="122" t="str">
        <f>IF(E174="","",'Auswertung Jungen'!$AM$10)</f>
        <v/>
      </c>
    </row>
    <row r="175" spans="1:6" x14ac:dyDescent="0.2">
      <c r="A175" s="122" t="str">
        <f>IF('Auswertung Jungen'!E185="","",'Auswertung Jungen'!E185)</f>
        <v/>
      </c>
      <c r="B175" s="122" t="str">
        <f>IF('Auswertung Jungen'!D185="","",'Auswertung Jungen'!D185)</f>
        <v/>
      </c>
      <c r="C175" s="122" t="str">
        <f>IF('Auswertung Jungen'!F185="","",'Auswertung Jungen'!F185)</f>
        <v/>
      </c>
      <c r="D175" s="122" t="str">
        <f>IF('Auswertung Jungen'!G185="","",'Auswertung Jungen'!G185)</f>
        <v/>
      </c>
      <c r="E175" s="122" t="str">
        <f>IF('Auswertung Jungen'!AG185="","",'Auswertung Jungen'!AG185)</f>
        <v/>
      </c>
      <c r="F175" s="122" t="str">
        <f>IF(E175="","",'Auswertung Jungen'!$AM$10)</f>
        <v/>
      </c>
    </row>
    <row r="176" spans="1:6" x14ac:dyDescent="0.2">
      <c r="A176" s="122" t="str">
        <f>IF('Auswertung Jungen'!E186="","",'Auswertung Jungen'!E186)</f>
        <v/>
      </c>
      <c r="B176" s="122" t="str">
        <f>IF('Auswertung Jungen'!D186="","",'Auswertung Jungen'!D186)</f>
        <v/>
      </c>
      <c r="C176" s="122" t="str">
        <f>IF('Auswertung Jungen'!F186="","",'Auswertung Jungen'!F186)</f>
        <v/>
      </c>
      <c r="D176" s="122" t="str">
        <f>IF('Auswertung Jungen'!G186="","",'Auswertung Jungen'!G186)</f>
        <v/>
      </c>
      <c r="E176" s="122" t="str">
        <f>IF('Auswertung Jungen'!AG186="","",'Auswertung Jungen'!AG186)</f>
        <v/>
      </c>
      <c r="F176" s="122" t="str">
        <f>IF(E176="","",'Auswertung Jungen'!$AM$10)</f>
        <v/>
      </c>
    </row>
    <row r="177" spans="1:6" x14ac:dyDescent="0.2">
      <c r="A177" s="122" t="str">
        <f>IF('Auswertung Jungen'!E187="","",'Auswertung Jungen'!E187)</f>
        <v/>
      </c>
      <c r="B177" s="122" t="str">
        <f>IF('Auswertung Jungen'!D187="","",'Auswertung Jungen'!D187)</f>
        <v/>
      </c>
      <c r="C177" s="122" t="str">
        <f>IF('Auswertung Jungen'!F187="","",'Auswertung Jungen'!F187)</f>
        <v/>
      </c>
      <c r="D177" s="122" t="str">
        <f>IF('Auswertung Jungen'!G187="","",'Auswertung Jungen'!G187)</f>
        <v/>
      </c>
      <c r="E177" s="122" t="str">
        <f>IF('Auswertung Jungen'!AG187="","",'Auswertung Jungen'!AG187)</f>
        <v/>
      </c>
      <c r="F177" s="122" t="str">
        <f>IF(E177="","",'Auswertung Jungen'!$AM$10)</f>
        <v/>
      </c>
    </row>
    <row r="178" spans="1:6" x14ac:dyDescent="0.2">
      <c r="A178" s="122" t="str">
        <f>IF('Auswertung Jungen'!E188="","",'Auswertung Jungen'!E188)</f>
        <v/>
      </c>
      <c r="B178" s="122" t="str">
        <f>IF('Auswertung Jungen'!D188="","",'Auswertung Jungen'!D188)</f>
        <v/>
      </c>
      <c r="C178" s="122" t="str">
        <f>IF('Auswertung Jungen'!F188="","",'Auswertung Jungen'!F188)</f>
        <v/>
      </c>
      <c r="D178" s="122" t="str">
        <f>IF('Auswertung Jungen'!G188="","",'Auswertung Jungen'!G188)</f>
        <v/>
      </c>
      <c r="E178" s="122" t="str">
        <f>IF('Auswertung Jungen'!AG188="","",'Auswertung Jungen'!AG188)</f>
        <v/>
      </c>
      <c r="F178" s="122" t="str">
        <f>IF(E178="","",'Auswertung Jungen'!$AM$10)</f>
        <v/>
      </c>
    </row>
    <row r="179" spans="1:6" x14ac:dyDescent="0.2">
      <c r="A179" s="122" t="str">
        <f>IF('Auswertung Jungen'!E189="","",'Auswertung Jungen'!E189)</f>
        <v/>
      </c>
      <c r="B179" s="122" t="str">
        <f>IF('Auswertung Jungen'!D189="","",'Auswertung Jungen'!D189)</f>
        <v/>
      </c>
      <c r="C179" s="122" t="str">
        <f>IF('Auswertung Jungen'!F189="","",'Auswertung Jungen'!F189)</f>
        <v/>
      </c>
      <c r="D179" s="122" t="str">
        <f>IF('Auswertung Jungen'!G189="","",'Auswertung Jungen'!G189)</f>
        <v/>
      </c>
      <c r="E179" s="122" t="str">
        <f>IF('Auswertung Jungen'!AG189="","",'Auswertung Jungen'!AG189)</f>
        <v/>
      </c>
      <c r="F179" s="122" t="str">
        <f>IF(E179="","",'Auswertung Jungen'!$AM$10)</f>
        <v/>
      </c>
    </row>
    <row r="180" spans="1:6" x14ac:dyDescent="0.2">
      <c r="A180" s="122" t="str">
        <f>IF('Auswertung Jungen'!E190="","",'Auswertung Jungen'!E190)</f>
        <v/>
      </c>
      <c r="B180" s="122" t="str">
        <f>IF('Auswertung Jungen'!D190="","",'Auswertung Jungen'!D190)</f>
        <v/>
      </c>
      <c r="C180" s="122" t="str">
        <f>IF('Auswertung Jungen'!F190="","",'Auswertung Jungen'!F190)</f>
        <v/>
      </c>
      <c r="D180" s="122" t="str">
        <f>IF('Auswertung Jungen'!G190="","",'Auswertung Jungen'!G190)</f>
        <v/>
      </c>
      <c r="E180" s="122" t="str">
        <f>IF('Auswertung Jungen'!AG190="","",'Auswertung Jungen'!AG190)</f>
        <v/>
      </c>
      <c r="F180" s="122" t="str">
        <f>IF(E180="","",'Auswertung Jungen'!$AM$10)</f>
        <v/>
      </c>
    </row>
    <row r="181" spans="1:6" x14ac:dyDescent="0.2">
      <c r="A181" s="122" t="str">
        <f>IF('Auswertung Jungen'!E191="","",'Auswertung Jungen'!E191)</f>
        <v/>
      </c>
      <c r="B181" s="122" t="str">
        <f>IF('Auswertung Jungen'!D191="","",'Auswertung Jungen'!D191)</f>
        <v/>
      </c>
      <c r="C181" s="122" t="str">
        <f>IF('Auswertung Jungen'!F191="","",'Auswertung Jungen'!F191)</f>
        <v/>
      </c>
      <c r="D181" s="122" t="str">
        <f>IF('Auswertung Jungen'!G191="","",'Auswertung Jungen'!G191)</f>
        <v/>
      </c>
      <c r="E181" s="122" t="str">
        <f>IF('Auswertung Jungen'!AG191="","",'Auswertung Jungen'!AG191)</f>
        <v/>
      </c>
      <c r="F181" s="122" t="str">
        <f>IF(E181="","",'Auswertung Jungen'!$AM$10)</f>
        <v/>
      </c>
    </row>
    <row r="182" spans="1:6" x14ac:dyDescent="0.2">
      <c r="A182" s="122" t="str">
        <f>IF('Auswertung Jungen'!E192="","",'Auswertung Jungen'!E192)</f>
        <v/>
      </c>
      <c r="B182" s="122" t="str">
        <f>IF('Auswertung Jungen'!D192="","",'Auswertung Jungen'!D192)</f>
        <v/>
      </c>
      <c r="C182" s="122" t="str">
        <f>IF('Auswertung Jungen'!F192="","",'Auswertung Jungen'!F192)</f>
        <v/>
      </c>
      <c r="D182" s="122" t="str">
        <f>IF('Auswertung Jungen'!G192="","",'Auswertung Jungen'!G192)</f>
        <v/>
      </c>
      <c r="E182" s="122" t="str">
        <f>IF('Auswertung Jungen'!AG192="","",'Auswertung Jungen'!AG192)</f>
        <v/>
      </c>
      <c r="F182" s="122" t="str">
        <f>IF(E182="","",'Auswertung Jungen'!$AM$10)</f>
        <v/>
      </c>
    </row>
    <row r="183" spans="1:6" x14ac:dyDescent="0.2">
      <c r="A183" s="122" t="str">
        <f>IF('Auswertung Jungen'!E193="","",'Auswertung Jungen'!E193)</f>
        <v/>
      </c>
      <c r="B183" s="122" t="str">
        <f>IF('Auswertung Jungen'!D193="","",'Auswertung Jungen'!D193)</f>
        <v/>
      </c>
      <c r="C183" s="122" t="str">
        <f>IF('Auswertung Jungen'!F193="","",'Auswertung Jungen'!F193)</f>
        <v/>
      </c>
      <c r="D183" s="122" t="str">
        <f>IF('Auswertung Jungen'!G193="","",'Auswertung Jungen'!G193)</f>
        <v/>
      </c>
      <c r="E183" s="122" t="str">
        <f>IF('Auswertung Jungen'!AG193="","",'Auswertung Jungen'!AG193)</f>
        <v/>
      </c>
      <c r="F183" s="122" t="str">
        <f>IF(E183="","",'Auswertung Jungen'!$AM$10)</f>
        <v/>
      </c>
    </row>
    <row r="184" spans="1:6" x14ac:dyDescent="0.2">
      <c r="A184" s="122" t="str">
        <f>IF('Auswertung Jungen'!E194="","",'Auswertung Jungen'!E194)</f>
        <v/>
      </c>
      <c r="B184" s="122" t="str">
        <f>IF('Auswertung Jungen'!D194="","",'Auswertung Jungen'!D194)</f>
        <v/>
      </c>
      <c r="C184" s="122" t="str">
        <f>IF('Auswertung Jungen'!F194="","",'Auswertung Jungen'!F194)</f>
        <v/>
      </c>
      <c r="D184" s="122" t="str">
        <f>IF('Auswertung Jungen'!G194="","",'Auswertung Jungen'!G194)</f>
        <v/>
      </c>
      <c r="E184" s="122" t="str">
        <f>IF('Auswertung Jungen'!AG194="","",'Auswertung Jungen'!AG194)</f>
        <v/>
      </c>
      <c r="F184" s="122" t="str">
        <f>IF(E184="","",'Auswertung Jungen'!$AM$10)</f>
        <v/>
      </c>
    </row>
    <row r="185" spans="1:6" x14ac:dyDescent="0.2">
      <c r="A185" s="122" t="str">
        <f>IF('Auswertung Jungen'!E195="","",'Auswertung Jungen'!E195)</f>
        <v/>
      </c>
      <c r="B185" s="122" t="str">
        <f>IF('Auswertung Jungen'!D195="","",'Auswertung Jungen'!D195)</f>
        <v/>
      </c>
      <c r="C185" s="122" t="str">
        <f>IF('Auswertung Jungen'!F195="","",'Auswertung Jungen'!F195)</f>
        <v/>
      </c>
      <c r="D185" s="122" t="str">
        <f>IF('Auswertung Jungen'!G195="","",'Auswertung Jungen'!G195)</f>
        <v/>
      </c>
      <c r="E185" s="122" t="str">
        <f>IF('Auswertung Jungen'!AG195="","",'Auswertung Jungen'!AG195)</f>
        <v/>
      </c>
      <c r="F185" s="122" t="str">
        <f>IF(E185="","",'Auswertung Jungen'!$AM$10)</f>
        <v/>
      </c>
    </row>
    <row r="186" spans="1:6" x14ac:dyDescent="0.2">
      <c r="A186" s="122" t="str">
        <f>IF('Auswertung Jungen'!E196="","",'Auswertung Jungen'!E196)</f>
        <v/>
      </c>
      <c r="B186" s="122" t="str">
        <f>IF('Auswertung Jungen'!D196="","",'Auswertung Jungen'!D196)</f>
        <v/>
      </c>
      <c r="C186" s="122" t="str">
        <f>IF('Auswertung Jungen'!F196="","",'Auswertung Jungen'!F196)</f>
        <v/>
      </c>
      <c r="D186" s="122" t="str">
        <f>IF('Auswertung Jungen'!G196="","",'Auswertung Jungen'!G196)</f>
        <v/>
      </c>
      <c r="E186" s="122" t="str">
        <f>IF('Auswertung Jungen'!AG196="","",'Auswertung Jungen'!AG196)</f>
        <v/>
      </c>
      <c r="F186" s="122" t="str">
        <f>IF(E186="","",'Auswertung Jungen'!$AM$10)</f>
        <v/>
      </c>
    </row>
    <row r="187" spans="1:6" x14ac:dyDescent="0.2">
      <c r="A187" s="122" t="str">
        <f>IF('Auswertung Jungen'!E197="","",'Auswertung Jungen'!E197)</f>
        <v/>
      </c>
      <c r="B187" s="122" t="str">
        <f>IF('Auswertung Jungen'!D197="","",'Auswertung Jungen'!D197)</f>
        <v/>
      </c>
      <c r="C187" s="122" t="str">
        <f>IF('Auswertung Jungen'!F197="","",'Auswertung Jungen'!F197)</f>
        <v/>
      </c>
      <c r="D187" s="122" t="str">
        <f>IF('Auswertung Jungen'!G197="","",'Auswertung Jungen'!G197)</f>
        <v/>
      </c>
      <c r="E187" s="122" t="str">
        <f>IF('Auswertung Jungen'!AG197="","",'Auswertung Jungen'!AG197)</f>
        <v/>
      </c>
      <c r="F187" s="122" t="str">
        <f>IF(E187="","",'Auswertung Jungen'!$AM$10)</f>
        <v/>
      </c>
    </row>
    <row r="188" spans="1:6" x14ac:dyDescent="0.2">
      <c r="A188" s="122" t="str">
        <f>IF('Auswertung Jungen'!E198="","",'Auswertung Jungen'!E198)</f>
        <v/>
      </c>
      <c r="B188" s="122" t="str">
        <f>IF('Auswertung Jungen'!D198="","",'Auswertung Jungen'!D198)</f>
        <v/>
      </c>
      <c r="C188" s="122" t="str">
        <f>IF('Auswertung Jungen'!F198="","",'Auswertung Jungen'!F198)</f>
        <v/>
      </c>
      <c r="D188" s="122" t="str">
        <f>IF('Auswertung Jungen'!G198="","",'Auswertung Jungen'!G198)</f>
        <v/>
      </c>
      <c r="E188" s="122" t="str">
        <f>IF('Auswertung Jungen'!AG198="","",'Auswertung Jungen'!AG198)</f>
        <v/>
      </c>
      <c r="F188" s="122" t="str">
        <f>IF(E188="","",'Auswertung Jungen'!$AM$10)</f>
        <v/>
      </c>
    </row>
    <row r="189" spans="1:6" x14ac:dyDescent="0.2">
      <c r="A189" s="122" t="str">
        <f>IF('Auswertung Jungen'!E199="","",'Auswertung Jungen'!E199)</f>
        <v/>
      </c>
      <c r="B189" s="122" t="str">
        <f>IF('Auswertung Jungen'!D199="","",'Auswertung Jungen'!D199)</f>
        <v/>
      </c>
      <c r="C189" s="122" t="str">
        <f>IF('Auswertung Jungen'!F199="","",'Auswertung Jungen'!F199)</f>
        <v/>
      </c>
      <c r="D189" s="122" t="str">
        <f>IF('Auswertung Jungen'!G199="","",'Auswertung Jungen'!G199)</f>
        <v/>
      </c>
      <c r="E189" s="122" t="str">
        <f>IF('Auswertung Jungen'!AG199="","",'Auswertung Jungen'!AG199)</f>
        <v/>
      </c>
      <c r="F189" s="122" t="str">
        <f>IF(E189="","",'Auswertung Jungen'!$AM$10)</f>
        <v/>
      </c>
    </row>
    <row r="190" spans="1:6" x14ac:dyDescent="0.2">
      <c r="A190" s="122" t="str">
        <f>IF('Auswertung Jungen'!E200="","",'Auswertung Jungen'!E200)</f>
        <v/>
      </c>
      <c r="B190" s="122" t="str">
        <f>IF('Auswertung Jungen'!D200="","",'Auswertung Jungen'!D200)</f>
        <v/>
      </c>
      <c r="C190" s="122" t="str">
        <f>IF('Auswertung Jungen'!F200="","",'Auswertung Jungen'!F200)</f>
        <v/>
      </c>
      <c r="D190" s="122" t="str">
        <f>IF('Auswertung Jungen'!G200="","",'Auswertung Jungen'!G200)</f>
        <v/>
      </c>
      <c r="E190" s="122" t="str">
        <f>IF('Auswertung Jungen'!AG200="","",'Auswertung Jungen'!AG200)</f>
        <v/>
      </c>
      <c r="F190" s="122" t="str">
        <f>IF(E190="","",'Auswertung Jungen'!$AM$10)</f>
        <v/>
      </c>
    </row>
    <row r="191" spans="1:6" x14ac:dyDescent="0.2">
      <c r="A191" s="122" t="str">
        <f>IF('Auswertung Jungen'!E201="","",'Auswertung Jungen'!E201)</f>
        <v/>
      </c>
      <c r="B191" s="122" t="str">
        <f>IF('Auswertung Jungen'!D201="","",'Auswertung Jungen'!D201)</f>
        <v/>
      </c>
      <c r="C191" s="122" t="str">
        <f>IF('Auswertung Jungen'!F201="","",'Auswertung Jungen'!F201)</f>
        <v/>
      </c>
      <c r="D191" s="122" t="str">
        <f>IF('Auswertung Jungen'!G201="","",'Auswertung Jungen'!G201)</f>
        <v/>
      </c>
      <c r="E191" s="122" t="str">
        <f>IF('Auswertung Jungen'!AG201="","",'Auswertung Jungen'!AG201)</f>
        <v/>
      </c>
      <c r="F191" s="122" t="str">
        <f>IF(E191="","",'Auswertung Jungen'!$AM$10)</f>
        <v/>
      </c>
    </row>
    <row r="192" spans="1:6" x14ac:dyDescent="0.2">
      <c r="A192" s="122" t="str">
        <f>IF('Auswertung Jungen'!E202="","",'Auswertung Jungen'!E202)</f>
        <v/>
      </c>
      <c r="B192" s="122" t="str">
        <f>IF('Auswertung Jungen'!D202="","",'Auswertung Jungen'!D202)</f>
        <v/>
      </c>
      <c r="C192" s="122" t="str">
        <f>IF('Auswertung Jungen'!F202="","",'Auswertung Jungen'!F202)</f>
        <v/>
      </c>
      <c r="D192" s="122" t="str">
        <f>IF('Auswertung Jungen'!G202="","",'Auswertung Jungen'!G202)</f>
        <v/>
      </c>
      <c r="E192" s="122" t="str">
        <f>IF('Auswertung Jungen'!AG202="","",'Auswertung Jungen'!AG202)</f>
        <v/>
      </c>
      <c r="F192" s="122" t="str">
        <f>IF(E192="","",'Auswertung Jungen'!$AM$10)</f>
        <v/>
      </c>
    </row>
    <row r="193" spans="1:6" x14ac:dyDescent="0.2">
      <c r="A193" s="122" t="str">
        <f>IF('Auswertung Jungen'!E203="","",'Auswertung Jungen'!E203)</f>
        <v/>
      </c>
      <c r="B193" s="122" t="str">
        <f>IF('Auswertung Jungen'!D203="","",'Auswertung Jungen'!D203)</f>
        <v/>
      </c>
      <c r="C193" s="122" t="str">
        <f>IF('Auswertung Jungen'!F203="","",'Auswertung Jungen'!F203)</f>
        <v/>
      </c>
      <c r="D193" s="122" t="str">
        <f>IF('Auswertung Jungen'!G203="","",'Auswertung Jungen'!G203)</f>
        <v/>
      </c>
      <c r="E193" s="122" t="str">
        <f>IF('Auswertung Jungen'!AG203="","",'Auswertung Jungen'!AG203)</f>
        <v/>
      </c>
      <c r="F193" s="122" t="str">
        <f>IF(E193="","",'Auswertung Jungen'!$AM$10)</f>
        <v/>
      </c>
    </row>
    <row r="194" spans="1:6" x14ac:dyDescent="0.2">
      <c r="A194" s="122" t="str">
        <f>IF('Auswertung Jungen'!E204="","",'Auswertung Jungen'!E204)</f>
        <v/>
      </c>
      <c r="B194" s="122" t="str">
        <f>IF('Auswertung Jungen'!D204="","",'Auswertung Jungen'!D204)</f>
        <v/>
      </c>
      <c r="C194" s="122" t="str">
        <f>IF('Auswertung Jungen'!F204="","",'Auswertung Jungen'!F204)</f>
        <v/>
      </c>
      <c r="D194" s="122" t="str">
        <f>IF('Auswertung Jungen'!G204="","",'Auswertung Jungen'!G204)</f>
        <v/>
      </c>
      <c r="E194" s="122" t="str">
        <f>IF('Auswertung Jungen'!AG204="","",'Auswertung Jungen'!AG204)</f>
        <v/>
      </c>
      <c r="F194" s="122" t="str">
        <f>IF(E194="","",'Auswertung Jungen'!$AM$10)</f>
        <v/>
      </c>
    </row>
    <row r="195" spans="1:6" x14ac:dyDescent="0.2">
      <c r="A195" s="122" t="str">
        <f>IF('Auswertung Jungen'!E205="","",'Auswertung Jungen'!E205)</f>
        <v/>
      </c>
      <c r="B195" s="122" t="str">
        <f>IF('Auswertung Jungen'!D205="","",'Auswertung Jungen'!D205)</f>
        <v/>
      </c>
      <c r="C195" s="122" t="str">
        <f>IF('Auswertung Jungen'!F205="","",'Auswertung Jungen'!F205)</f>
        <v/>
      </c>
      <c r="D195" s="122" t="str">
        <f>IF('Auswertung Jungen'!G205="","",'Auswertung Jungen'!G205)</f>
        <v/>
      </c>
      <c r="E195" s="122" t="str">
        <f>IF('Auswertung Jungen'!AG205="","",'Auswertung Jungen'!AG205)</f>
        <v/>
      </c>
      <c r="F195" s="122" t="str">
        <f>IF(E195="","",'Auswertung Jungen'!$AM$10)</f>
        <v/>
      </c>
    </row>
    <row r="196" spans="1:6" x14ac:dyDescent="0.2">
      <c r="A196" s="122" t="str">
        <f>IF('Auswertung Jungen'!E206="","",'Auswertung Jungen'!E206)</f>
        <v/>
      </c>
      <c r="B196" s="122" t="str">
        <f>IF('Auswertung Jungen'!D206="","",'Auswertung Jungen'!D206)</f>
        <v/>
      </c>
      <c r="C196" s="122" t="str">
        <f>IF('Auswertung Jungen'!F206="","",'Auswertung Jungen'!F206)</f>
        <v/>
      </c>
      <c r="D196" s="122" t="str">
        <f>IF('Auswertung Jungen'!G206="","",'Auswertung Jungen'!G206)</f>
        <v/>
      </c>
      <c r="E196" s="122" t="str">
        <f>IF('Auswertung Jungen'!AG206="","",'Auswertung Jungen'!AG206)</f>
        <v/>
      </c>
      <c r="F196" s="122" t="str">
        <f>IF(E196="","",'Auswertung Jungen'!$AM$10)</f>
        <v/>
      </c>
    </row>
    <row r="197" spans="1:6" x14ac:dyDescent="0.2">
      <c r="A197" s="122" t="str">
        <f>IF('Auswertung Jungen'!E207="","",'Auswertung Jungen'!E207)</f>
        <v/>
      </c>
      <c r="B197" s="122" t="str">
        <f>IF('Auswertung Jungen'!D207="","",'Auswertung Jungen'!D207)</f>
        <v/>
      </c>
      <c r="C197" s="122" t="str">
        <f>IF('Auswertung Jungen'!F207="","",'Auswertung Jungen'!F207)</f>
        <v/>
      </c>
      <c r="D197" s="122" t="str">
        <f>IF('Auswertung Jungen'!G207="","",'Auswertung Jungen'!G207)</f>
        <v/>
      </c>
      <c r="E197" s="122" t="str">
        <f>IF('Auswertung Jungen'!AG207="","",'Auswertung Jungen'!AG207)</f>
        <v/>
      </c>
      <c r="F197" s="122" t="str">
        <f>IF(E197="","",'Auswertung Jungen'!$AM$10)</f>
        <v/>
      </c>
    </row>
    <row r="198" spans="1:6" x14ac:dyDescent="0.2">
      <c r="A198" s="122" t="str">
        <f>IF('Auswertung Jungen'!E208="","",'Auswertung Jungen'!E208)</f>
        <v/>
      </c>
      <c r="B198" s="122" t="str">
        <f>IF('Auswertung Jungen'!D208="","",'Auswertung Jungen'!D208)</f>
        <v/>
      </c>
      <c r="C198" s="122" t="str">
        <f>IF('Auswertung Jungen'!F208="","",'Auswertung Jungen'!F208)</f>
        <v/>
      </c>
      <c r="D198" s="122" t="str">
        <f>IF('Auswertung Jungen'!G208="","",'Auswertung Jungen'!G208)</f>
        <v/>
      </c>
      <c r="E198" s="122" t="str">
        <f>IF('Auswertung Jungen'!AG208="","",'Auswertung Jungen'!AG208)</f>
        <v/>
      </c>
      <c r="F198" s="122" t="str">
        <f>IF(E198="","",'Auswertung Jungen'!$AM$10)</f>
        <v/>
      </c>
    </row>
    <row r="199" spans="1:6" x14ac:dyDescent="0.2">
      <c r="A199" s="122" t="str">
        <f>IF('Auswertung Jungen'!E209="","",'Auswertung Jungen'!E209)</f>
        <v/>
      </c>
      <c r="B199" s="122" t="str">
        <f>IF('Auswertung Jungen'!D209="","",'Auswertung Jungen'!D209)</f>
        <v/>
      </c>
      <c r="C199" s="122" t="str">
        <f>IF('Auswertung Jungen'!F209="","",'Auswertung Jungen'!F209)</f>
        <v/>
      </c>
      <c r="D199" s="122" t="str">
        <f>IF('Auswertung Jungen'!G209="","",'Auswertung Jungen'!G209)</f>
        <v/>
      </c>
      <c r="E199" s="122" t="str">
        <f>IF('Auswertung Jungen'!AG209="","",'Auswertung Jungen'!AG209)</f>
        <v/>
      </c>
      <c r="F199" s="122" t="str">
        <f>IF(E199="","",'Auswertung Jungen'!$AM$10)</f>
        <v/>
      </c>
    </row>
    <row r="200" spans="1:6" x14ac:dyDescent="0.2">
      <c r="A200" s="122" t="str">
        <f>IF('Auswertung Jungen'!E210="","",'Auswertung Jungen'!E210)</f>
        <v/>
      </c>
      <c r="B200" s="122" t="str">
        <f>IF('Auswertung Jungen'!D210="","",'Auswertung Jungen'!D210)</f>
        <v/>
      </c>
      <c r="C200" s="122" t="str">
        <f>IF('Auswertung Jungen'!F210="","",'Auswertung Jungen'!F210)</f>
        <v/>
      </c>
      <c r="D200" s="122" t="str">
        <f>IF('Auswertung Jungen'!G210="","",'Auswertung Jungen'!G210)</f>
        <v/>
      </c>
      <c r="E200" s="122" t="str">
        <f>IF('Auswertung Jungen'!AG210="","",'Auswertung Jungen'!AG210)</f>
        <v/>
      </c>
      <c r="F200" s="122" t="str">
        <f>IF(E200="","",'Auswertung Jungen'!$AM$10)</f>
        <v/>
      </c>
    </row>
    <row r="201" spans="1:6" x14ac:dyDescent="0.2">
      <c r="A201" s="122" t="str">
        <f>IF('Auswertung Jungen'!E211="","",'Auswertung Jungen'!E211)</f>
        <v/>
      </c>
      <c r="B201" s="122" t="str">
        <f>IF('Auswertung Jungen'!D211="","",'Auswertung Jungen'!D211)</f>
        <v/>
      </c>
      <c r="C201" s="122" t="str">
        <f>IF('Auswertung Jungen'!F211="","",'Auswertung Jungen'!F211)</f>
        <v/>
      </c>
      <c r="D201" s="122" t="str">
        <f>IF('Auswertung Jungen'!G211="","",'Auswertung Jungen'!G211)</f>
        <v/>
      </c>
      <c r="E201" s="122" t="str">
        <f>IF('Auswertung Jungen'!AG211="","",'Auswertung Jungen'!AG211)</f>
        <v/>
      </c>
      <c r="F201" s="122" t="str">
        <f>IF(E201="","",'Auswertung Jungen'!$AM$10)</f>
        <v/>
      </c>
    </row>
    <row r="202" spans="1:6" x14ac:dyDescent="0.2">
      <c r="A202" s="122" t="str">
        <f>IF('Auswertung Jungen'!E212="","",'Auswertung Jungen'!E212)</f>
        <v/>
      </c>
      <c r="B202" s="122" t="str">
        <f>IF('Auswertung Jungen'!D212="","",'Auswertung Jungen'!D212)</f>
        <v/>
      </c>
      <c r="C202" s="122" t="str">
        <f>IF('Auswertung Jungen'!F212="","",'Auswertung Jungen'!F212)</f>
        <v/>
      </c>
      <c r="D202" s="122" t="str">
        <f>IF('Auswertung Jungen'!G212="","",'Auswertung Jungen'!G212)</f>
        <v/>
      </c>
      <c r="E202" s="122" t="str">
        <f>IF('Auswertung Jungen'!AG212="","",'Auswertung Jungen'!AG212)</f>
        <v/>
      </c>
      <c r="F202" s="122" t="str">
        <f>IF(E202="","",'Auswertung Jungen'!$AM$10)</f>
        <v/>
      </c>
    </row>
    <row r="203" spans="1:6" x14ac:dyDescent="0.2">
      <c r="A203" s="122" t="str">
        <f>IF('Auswertung Jungen'!E213="","",'Auswertung Jungen'!E213)</f>
        <v/>
      </c>
      <c r="B203" s="122" t="str">
        <f>IF('Auswertung Jungen'!D213="","",'Auswertung Jungen'!D213)</f>
        <v/>
      </c>
      <c r="C203" s="122" t="str">
        <f>IF('Auswertung Jungen'!F213="","",'Auswertung Jungen'!F213)</f>
        <v/>
      </c>
      <c r="D203" s="122" t="str">
        <f>IF('Auswertung Jungen'!G213="","",'Auswertung Jungen'!G213)</f>
        <v/>
      </c>
      <c r="E203" s="122" t="str">
        <f>IF('Auswertung Jungen'!AG213="","",'Auswertung Jungen'!AG213)</f>
        <v/>
      </c>
      <c r="F203" s="122" t="str">
        <f>IF(E203="","",'Auswertung Jungen'!$AM$10)</f>
        <v/>
      </c>
    </row>
    <row r="204" spans="1:6" x14ac:dyDescent="0.2">
      <c r="A204" s="122" t="str">
        <f>IF('Auswertung Jungen'!E214="","",'Auswertung Jungen'!E214)</f>
        <v/>
      </c>
      <c r="B204" s="122" t="str">
        <f>IF('Auswertung Jungen'!D214="","",'Auswertung Jungen'!D214)</f>
        <v/>
      </c>
      <c r="C204" s="122" t="str">
        <f>IF('Auswertung Jungen'!F214="","",'Auswertung Jungen'!F214)</f>
        <v/>
      </c>
      <c r="D204" s="122" t="str">
        <f>IF('Auswertung Jungen'!G214="","",'Auswertung Jungen'!G214)</f>
        <v/>
      </c>
      <c r="E204" s="122" t="str">
        <f>IF('Auswertung Jungen'!AG214="","",'Auswertung Jungen'!AG214)</f>
        <v/>
      </c>
      <c r="F204" s="122" t="str">
        <f>IF(E204="","",'Auswertung Jungen'!$AM$10)</f>
        <v/>
      </c>
    </row>
    <row r="205" spans="1:6" x14ac:dyDescent="0.2">
      <c r="A205" s="122" t="str">
        <f>IF('Auswertung Jungen'!E215="","",'Auswertung Jungen'!E215)</f>
        <v/>
      </c>
      <c r="B205" s="122" t="str">
        <f>IF('Auswertung Jungen'!D215="","",'Auswertung Jungen'!D215)</f>
        <v/>
      </c>
      <c r="C205" s="122" t="str">
        <f>IF('Auswertung Jungen'!F215="","",'Auswertung Jungen'!F215)</f>
        <v/>
      </c>
      <c r="D205" s="122" t="str">
        <f>IF('Auswertung Jungen'!G215="","",'Auswertung Jungen'!G215)</f>
        <v/>
      </c>
      <c r="E205" s="122" t="str">
        <f>IF('Auswertung Jungen'!AG215="","",'Auswertung Jungen'!AG215)</f>
        <v/>
      </c>
      <c r="F205" s="122" t="str">
        <f>IF(E205="","",'Auswertung Jungen'!$AM$10)</f>
        <v/>
      </c>
    </row>
    <row r="206" spans="1:6" x14ac:dyDescent="0.2">
      <c r="A206" s="122" t="str">
        <f>IF('Auswertung Jungen'!E216="","",'Auswertung Jungen'!E216)</f>
        <v/>
      </c>
      <c r="B206" s="122" t="str">
        <f>IF('Auswertung Jungen'!D216="","",'Auswertung Jungen'!D216)</f>
        <v/>
      </c>
      <c r="C206" s="122" t="str">
        <f>IF('Auswertung Jungen'!F216="","",'Auswertung Jungen'!F216)</f>
        <v/>
      </c>
      <c r="D206" s="122" t="str">
        <f>IF('Auswertung Jungen'!G216="","",'Auswertung Jungen'!G216)</f>
        <v/>
      </c>
      <c r="E206" s="122" t="str">
        <f>IF('Auswertung Jungen'!AG216="","",'Auswertung Jungen'!AG216)</f>
        <v/>
      </c>
      <c r="F206" s="122" t="str">
        <f>IF(E206="","",'Auswertung Jungen'!$AM$10)</f>
        <v/>
      </c>
    </row>
    <row r="207" spans="1:6" x14ac:dyDescent="0.2">
      <c r="A207" s="122" t="str">
        <f>IF('Auswertung Jungen'!E217="","",'Auswertung Jungen'!E217)</f>
        <v/>
      </c>
      <c r="B207" s="122" t="str">
        <f>IF('Auswertung Jungen'!D217="","",'Auswertung Jungen'!D217)</f>
        <v/>
      </c>
      <c r="C207" s="122" t="str">
        <f>IF('Auswertung Jungen'!F217="","",'Auswertung Jungen'!F217)</f>
        <v/>
      </c>
      <c r="D207" s="122" t="str">
        <f>IF('Auswertung Jungen'!G217="","",'Auswertung Jungen'!G217)</f>
        <v/>
      </c>
      <c r="E207" s="122" t="str">
        <f>IF('Auswertung Jungen'!AG217="","",'Auswertung Jungen'!AG217)</f>
        <v/>
      </c>
      <c r="F207" s="122" t="str">
        <f>IF(E207="","",'Auswertung Jungen'!$AM$10)</f>
        <v/>
      </c>
    </row>
    <row r="208" spans="1:6" x14ac:dyDescent="0.2">
      <c r="A208" s="122" t="str">
        <f>IF('Auswertung Jungen'!E218="","",'Auswertung Jungen'!E218)</f>
        <v/>
      </c>
      <c r="B208" s="122" t="str">
        <f>IF('Auswertung Jungen'!D218="","",'Auswertung Jungen'!D218)</f>
        <v/>
      </c>
      <c r="C208" s="122" t="str">
        <f>IF('Auswertung Jungen'!F218="","",'Auswertung Jungen'!F218)</f>
        <v/>
      </c>
      <c r="D208" s="122" t="str">
        <f>IF('Auswertung Jungen'!G218="","",'Auswertung Jungen'!G218)</f>
        <v/>
      </c>
      <c r="E208" s="122" t="str">
        <f>IF('Auswertung Jungen'!AG218="","",'Auswertung Jungen'!AG218)</f>
        <v/>
      </c>
      <c r="F208" s="122" t="str">
        <f>IF(E208="","",'Auswertung Jungen'!$AM$10)</f>
        <v/>
      </c>
    </row>
    <row r="209" spans="1:6" x14ac:dyDescent="0.2">
      <c r="A209" s="122" t="str">
        <f>IF('Auswertung Jungen'!E219="","",'Auswertung Jungen'!E219)</f>
        <v/>
      </c>
      <c r="B209" s="122" t="str">
        <f>IF('Auswertung Jungen'!D219="","",'Auswertung Jungen'!D219)</f>
        <v/>
      </c>
      <c r="C209" s="122" t="str">
        <f>IF('Auswertung Jungen'!F219="","",'Auswertung Jungen'!F219)</f>
        <v/>
      </c>
      <c r="D209" s="122" t="str">
        <f>IF('Auswertung Jungen'!G219="","",'Auswertung Jungen'!G219)</f>
        <v/>
      </c>
      <c r="E209" s="122" t="str">
        <f>IF('Auswertung Jungen'!AG219="","",'Auswertung Jungen'!AG219)</f>
        <v/>
      </c>
      <c r="F209" s="122" t="str">
        <f>IF(E209="","",'Auswertung Jungen'!$AM$10)</f>
        <v/>
      </c>
    </row>
    <row r="210" spans="1:6" x14ac:dyDescent="0.2">
      <c r="A210" s="122" t="str">
        <f>IF('Auswertung Jungen'!E220="","",'Auswertung Jungen'!E220)</f>
        <v/>
      </c>
      <c r="B210" s="122" t="str">
        <f>IF('Auswertung Jungen'!D220="","",'Auswertung Jungen'!D220)</f>
        <v/>
      </c>
      <c r="C210" s="122" t="str">
        <f>IF('Auswertung Jungen'!F220="","",'Auswertung Jungen'!F220)</f>
        <v/>
      </c>
      <c r="D210" s="122" t="str">
        <f>IF('Auswertung Jungen'!G220="","",'Auswertung Jungen'!G220)</f>
        <v/>
      </c>
      <c r="E210" s="122" t="str">
        <f>IF('Auswertung Jungen'!AG220="","",'Auswertung Jungen'!AG220)</f>
        <v/>
      </c>
      <c r="F210" s="122" t="str">
        <f>IF(E210="","",'Auswertung Jungen'!$AM$10)</f>
        <v/>
      </c>
    </row>
    <row r="211" spans="1:6" x14ac:dyDescent="0.2">
      <c r="A211" s="122" t="str">
        <f>IF('Auswertung Jungen'!E221="","",'Auswertung Jungen'!E221)</f>
        <v/>
      </c>
      <c r="B211" s="122" t="str">
        <f>IF('Auswertung Jungen'!D221="","",'Auswertung Jungen'!D221)</f>
        <v/>
      </c>
      <c r="C211" s="122" t="str">
        <f>IF('Auswertung Jungen'!F221="","",'Auswertung Jungen'!F221)</f>
        <v/>
      </c>
      <c r="D211" s="122" t="str">
        <f>IF('Auswertung Jungen'!G221="","",'Auswertung Jungen'!G221)</f>
        <v/>
      </c>
      <c r="E211" s="122" t="str">
        <f>IF('Auswertung Jungen'!AG221="","",'Auswertung Jungen'!AG221)</f>
        <v/>
      </c>
      <c r="F211" s="122" t="str">
        <f>IF(E211="","",'Auswertung Jungen'!$AM$10)</f>
        <v/>
      </c>
    </row>
    <row r="212" spans="1:6" x14ac:dyDescent="0.2">
      <c r="A212" s="122" t="str">
        <f>IF('Auswertung Jungen'!E222="","",'Auswertung Jungen'!E222)</f>
        <v/>
      </c>
      <c r="B212" s="122" t="str">
        <f>IF('Auswertung Jungen'!D222="","",'Auswertung Jungen'!D222)</f>
        <v/>
      </c>
      <c r="C212" s="122" t="str">
        <f>IF('Auswertung Jungen'!F222="","",'Auswertung Jungen'!F222)</f>
        <v/>
      </c>
      <c r="D212" s="122" t="str">
        <f>IF('Auswertung Jungen'!G222="","",'Auswertung Jungen'!G222)</f>
        <v/>
      </c>
      <c r="E212" s="122" t="str">
        <f>IF('Auswertung Jungen'!AG222="","",'Auswertung Jungen'!AG222)</f>
        <v/>
      </c>
      <c r="F212" s="122" t="str">
        <f>IF(E212="","",'Auswertung Jungen'!$AM$10)</f>
        <v/>
      </c>
    </row>
    <row r="213" spans="1:6" x14ac:dyDescent="0.2">
      <c r="A213" s="122" t="str">
        <f>IF('Auswertung Jungen'!E223="","",'Auswertung Jungen'!E223)</f>
        <v/>
      </c>
      <c r="B213" s="122" t="str">
        <f>IF('Auswertung Jungen'!D223="","",'Auswertung Jungen'!D223)</f>
        <v/>
      </c>
      <c r="C213" s="122" t="str">
        <f>IF('Auswertung Jungen'!F223="","",'Auswertung Jungen'!F223)</f>
        <v/>
      </c>
      <c r="D213" s="122" t="str">
        <f>IF('Auswertung Jungen'!G223="","",'Auswertung Jungen'!G223)</f>
        <v/>
      </c>
      <c r="E213" s="122" t="str">
        <f>IF('Auswertung Jungen'!AG223="","",'Auswertung Jungen'!AG223)</f>
        <v/>
      </c>
      <c r="F213" s="122" t="str">
        <f>IF(E213="","",'Auswertung Jungen'!$AM$10)</f>
        <v/>
      </c>
    </row>
    <row r="214" spans="1:6" x14ac:dyDescent="0.2">
      <c r="A214" s="122" t="str">
        <f>IF('Auswertung Jungen'!E224="","",'Auswertung Jungen'!E224)</f>
        <v/>
      </c>
      <c r="B214" s="122" t="str">
        <f>IF('Auswertung Jungen'!D224="","",'Auswertung Jungen'!D224)</f>
        <v/>
      </c>
      <c r="C214" s="122" t="str">
        <f>IF('Auswertung Jungen'!F224="","",'Auswertung Jungen'!F224)</f>
        <v/>
      </c>
      <c r="D214" s="122" t="str">
        <f>IF('Auswertung Jungen'!G224="","",'Auswertung Jungen'!G224)</f>
        <v/>
      </c>
      <c r="E214" s="122" t="str">
        <f>IF('Auswertung Jungen'!AG224="","",'Auswertung Jungen'!AG224)</f>
        <v/>
      </c>
      <c r="F214" s="122" t="str">
        <f>IF(E214="","",'Auswertung Jungen'!$AM$10)</f>
        <v/>
      </c>
    </row>
    <row r="215" spans="1:6" x14ac:dyDescent="0.2">
      <c r="A215" s="122" t="str">
        <f>IF('Auswertung Jungen'!E225="","",'Auswertung Jungen'!E225)</f>
        <v/>
      </c>
      <c r="B215" s="122" t="str">
        <f>IF('Auswertung Jungen'!D225="","",'Auswertung Jungen'!D225)</f>
        <v/>
      </c>
      <c r="C215" s="122" t="str">
        <f>IF('Auswertung Jungen'!F225="","",'Auswertung Jungen'!F225)</f>
        <v/>
      </c>
      <c r="D215" s="122" t="str">
        <f>IF('Auswertung Jungen'!G225="","",'Auswertung Jungen'!G225)</f>
        <v/>
      </c>
      <c r="E215" s="122" t="str">
        <f>IF('Auswertung Jungen'!AG225="","",'Auswertung Jungen'!AG225)</f>
        <v/>
      </c>
      <c r="F215" s="122" t="str">
        <f>IF(E215="","",'Auswertung Jungen'!$AM$10)</f>
        <v/>
      </c>
    </row>
    <row r="216" spans="1:6" x14ac:dyDescent="0.2">
      <c r="A216" s="122" t="str">
        <f>IF('Auswertung Jungen'!E226="","",'Auswertung Jungen'!E226)</f>
        <v/>
      </c>
      <c r="B216" s="122" t="str">
        <f>IF('Auswertung Jungen'!D226="","",'Auswertung Jungen'!D226)</f>
        <v/>
      </c>
      <c r="C216" s="122" t="str">
        <f>IF('Auswertung Jungen'!F226="","",'Auswertung Jungen'!F226)</f>
        <v/>
      </c>
      <c r="D216" s="122" t="str">
        <f>IF('Auswertung Jungen'!G226="","",'Auswertung Jungen'!G226)</f>
        <v/>
      </c>
      <c r="E216" s="122" t="str">
        <f>IF('Auswertung Jungen'!AG226="","",'Auswertung Jungen'!AG226)</f>
        <v/>
      </c>
      <c r="F216" s="122" t="str">
        <f>IF(E216="","",'Auswertung Jungen'!$AM$10)</f>
        <v/>
      </c>
    </row>
    <row r="217" spans="1:6" x14ac:dyDescent="0.2">
      <c r="A217" s="122" t="str">
        <f>IF('Auswertung Jungen'!E227="","",'Auswertung Jungen'!E227)</f>
        <v/>
      </c>
      <c r="B217" s="122" t="str">
        <f>IF('Auswertung Jungen'!D227="","",'Auswertung Jungen'!D227)</f>
        <v/>
      </c>
      <c r="C217" s="122" t="str">
        <f>IF('Auswertung Jungen'!F227="","",'Auswertung Jungen'!F227)</f>
        <v/>
      </c>
      <c r="D217" s="122" t="str">
        <f>IF('Auswertung Jungen'!G227="","",'Auswertung Jungen'!G227)</f>
        <v/>
      </c>
      <c r="E217" s="122" t="str">
        <f>IF('Auswertung Jungen'!AG227="","",'Auswertung Jungen'!AG227)</f>
        <v/>
      </c>
      <c r="F217" s="122" t="str">
        <f>IF(E217="","",'Auswertung Jungen'!$AM$10)</f>
        <v/>
      </c>
    </row>
    <row r="218" spans="1:6" x14ac:dyDescent="0.2">
      <c r="A218" s="122" t="str">
        <f>IF('Auswertung Jungen'!E228="","",'Auswertung Jungen'!E228)</f>
        <v/>
      </c>
      <c r="B218" s="122" t="str">
        <f>IF('Auswertung Jungen'!D228="","",'Auswertung Jungen'!D228)</f>
        <v/>
      </c>
      <c r="C218" s="122" t="str">
        <f>IF('Auswertung Jungen'!F228="","",'Auswertung Jungen'!F228)</f>
        <v/>
      </c>
      <c r="D218" s="122" t="str">
        <f>IF('Auswertung Jungen'!G228="","",'Auswertung Jungen'!G228)</f>
        <v/>
      </c>
      <c r="E218" s="122" t="str">
        <f>IF('Auswertung Jungen'!AG228="","",'Auswertung Jungen'!AG228)</f>
        <v/>
      </c>
      <c r="F218" s="122" t="str">
        <f>IF(E218="","",'Auswertung Jungen'!$AM$10)</f>
        <v/>
      </c>
    </row>
    <row r="219" spans="1:6" x14ac:dyDescent="0.2">
      <c r="A219" s="122" t="str">
        <f>IF('Auswertung Jungen'!E229="","",'Auswertung Jungen'!E229)</f>
        <v/>
      </c>
      <c r="B219" s="122" t="str">
        <f>IF('Auswertung Jungen'!D229="","",'Auswertung Jungen'!D229)</f>
        <v/>
      </c>
      <c r="C219" s="122" t="str">
        <f>IF('Auswertung Jungen'!F229="","",'Auswertung Jungen'!F229)</f>
        <v/>
      </c>
      <c r="D219" s="122" t="str">
        <f>IF('Auswertung Jungen'!G229="","",'Auswertung Jungen'!G229)</f>
        <v/>
      </c>
      <c r="E219" s="122" t="str">
        <f>IF('Auswertung Jungen'!AG229="","",'Auswertung Jungen'!AG229)</f>
        <v/>
      </c>
      <c r="F219" s="122" t="str">
        <f>IF(E219="","",'Auswertung Jungen'!$AM$10)</f>
        <v/>
      </c>
    </row>
    <row r="220" spans="1:6" x14ac:dyDescent="0.2">
      <c r="A220" s="122" t="str">
        <f>IF('Auswertung Jungen'!E230="","",'Auswertung Jungen'!E230)</f>
        <v/>
      </c>
      <c r="B220" s="122" t="str">
        <f>IF('Auswertung Jungen'!D230="","",'Auswertung Jungen'!D230)</f>
        <v/>
      </c>
      <c r="C220" s="122" t="str">
        <f>IF('Auswertung Jungen'!F230="","",'Auswertung Jungen'!F230)</f>
        <v/>
      </c>
      <c r="D220" s="122" t="str">
        <f>IF('Auswertung Jungen'!G230="","",'Auswertung Jungen'!G230)</f>
        <v/>
      </c>
      <c r="E220" s="122" t="str">
        <f>IF('Auswertung Jungen'!AG230="","",'Auswertung Jungen'!AG230)</f>
        <v/>
      </c>
      <c r="F220" s="122" t="str">
        <f>IF(E220="","",'Auswertung Jungen'!$AM$10)</f>
        <v/>
      </c>
    </row>
    <row r="221" spans="1:6" x14ac:dyDescent="0.2">
      <c r="A221" s="122" t="str">
        <f>IF('Auswertung Jungen'!E231="","",'Auswertung Jungen'!E231)</f>
        <v/>
      </c>
      <c r="B221" s="122" t="str">
        <f>IF('Auswertung Jungen'!D231="","",'Auswertung Jungen'!D231)</f>
        <v/>
      </c>
      <c r="C221" s="122" t="str">
        <f>IF('Auswertung Jungen'!F231="","",'Auswertung Jungen'!F231)</f>
        <v/>
      </c>
      <c r="D221" s="122" t="str">
        <f>IF('Auswertung Jungen'!G231="","",'Auswertung Jungen'!G231)</f>
        <v/>
      </c>
      <c r="E221" s="122" t="str">
        <f>IF('Auswertung Jungen'!AG231="","",'Auswertung Jungen'!AG231)</f>
        <v/>
      </c>
      <c r="F221" s="122" t="str">
        <f>IF(E221="","",'Auswertung Jungen'!$AM$10)</f>
        <v/>
      </c>
    </row>
    <row r="222" spans="1:6" x14ac:dyDescent="0.2">
      <c r="A222" s="122" t="str">
        <f>IF('Auswertung Jungen'!E232="","",'Auswertung Jungen'!E232)</f>
        <v/>
      </c>
      <c r="B222" s="122" t="str">
        <f>IF('Auswertung Jungen'!D232="","",'Auswertung Jungen'!D232)</f>
        <v/>
      </c>
      <c r="C222" s="122" t="str">
        <f>IF('Auswertung Jungen'!F232="","",'Auswertung Jungen'!F232)</f>
        <v/>
      </c>
      <c r="D222" s="122" t="str">
        <f>IF('Auswertung Jungen'!G232="","",'Auswertung Jungen'!G232)</f>
        <v/>
      </c>
      <c r="E222" s="122" t="str">
        <f>IF('Auswertung Jungen'!AG232="","",'Auswertung Jungen'!AG232)</f>
        <v/>
      </c>
      <c r="F222" s="122" t="str">
        <f>IF(E222="","",'Auswertung Jungen'!$AM$10)</f>
        <v/>
      </c>
    </row>
    <row r="223" spans="1:6" x14ac:dyDescent="0.2">
      <c r="A223" s="122" t="str">
        <f>IF('Auswertung Jungen'!E233="","",'Auswertung Jungen'!E233)</f>
        <v/>
      </c>
      <c r="B223" s="122" t="str">
        <f>IF('Auswertung Jungen'!D233="","",'Auswertung Jungen'!D233)</f>
        <v/>
      </c>
      <c r="C223" s="122" t="str">
        <f>IF('Auswertung Jungen'!F233="","",'Auswertung Jungen'!F233)</f>
        <v/>
      </c>
      <c r="D223" s="122" t="str">
        <f>IF('Auswertung Jungen'!G233="","",'Auswertung Jungen'!G233)</f>
        <v/>
      </c>
      <c r="E223" s="122" t="str">
        <f>IF('Auswertung Jungen'!AG233="","",'Auswertung Jungen'!AG233)</f>
        <v/>
      </c>
      <c r="F223" s="122" t="str">
        <f>IF(E223="","",'Auswertung Jungen'!$AM$10)</f>
        <v/>
      </c>
    </row>
    <row r="224" spans="1:6" x14ac:dyDescent="0.2">
      <c r="A224" s="122" t="str">
        <f>IF('Auswertung Jungen'!E234="","",'Auswertung Jungen'!E234)</f>
        <v/>
      </c>
      <c r="B224" s="122" t="str">
        <f>IF('Auswertung Jungen'!D234="","",'Auswertung Jungen'!D234)</f>
        <v/>
      </c>
      <c r="C224" s="122" t="str">
        <f>IF('Auswertung Jungen'!F234="","",'Auswertung Jungen'!F234)</f>
        <v/>
      </c>
      <c r="D224" s="122" t="str">
        <f>IF('Auswertung Jungen'!G234="","",'Auswertung Jungen'!G234)</f>
        <v/>
      </c>
      <c r="E224" s="122" t="str">
        <f>IF('Auswertung Jungen'!AG234="","",'Auswertung Jungen'!AG234)</f>
        <v/>
      </c>
      <c r="F224" s="122" t="str">
        <f>IF(E224="","",'Auswertung Jungen'!$AM$10)</f>
        <v/>
      </c>
    </row>
    <row r="225" spans="1:6" x14ac:dyDescent="0.2">
      <c r="A225" s="122" t="str">
        <f>IF('Auswertung Jungen'!E235="","",'Auswertung Jungen'!E235)</f>
        <v/>
      </c>
      <c r="B225" s="122" t="str">
        <f>IF('Auswertung Jungen'!D235="","",'Auswertung Jungen'!D235)</f>
        <v/>
      </c>
      <c r="C225" s="122" t="str">
        <f>IF('Auswertung Jungen'!F235="","",'Auswertung Jungen'!F235)</f>
        <v/>
      </c>
      <c r="D225" s="122" t="str">
        <f>IF('Auswertung Jungen'!G235="","",'Auswertung Jungen'!G235)</f>
        <v/>
      </c>
      <c r="E225" s="122" t="str">
        <f>IF('Auswertung Jungen'!AG235="","",'Auswertung Jungen'!AG235)</f>
        <v/>
      </c>
      <c r="F225" s="122" t="str">
        <f>IF(E225="","",'Auswertung Jungen'!$AM$10)</f>
        <v/>
      </c>
    </row>
    <row r="226" spans="1:6" x14ac:dyDescent="0.2">
      <c r="A226" s="122" t="str">
        <f>IF('Auswertung Jungen'!E236="","",'Auswertung Jungen'!E236)</f>
        <v/>
      </c>
      <c r="B226" s="122" t="str">
        <f>IF('Auswertung Jungen'!D236="","",'Auswertung Jungen'!D236)</f>
        <v/>
      </c>
      <c r="C226" s="122" t="str">
        <f>IF('Auswertung Jungen'!F236="","",'Auswertung Jungen'!F236)</f>
        <v/>
      </c>
      <c r="D226" s="122" t="str">
        <f>IF('Auswertung Jungen'!G236="","",'Auswertung Jungen'!G236)</f>
        <v/>
      </c>
      <c r="E226" s="122" t="str">
        <f>IF('Auswertung Jungen'!AG236="","",'Auswertung Jungen'!AG236)</f>
        <v/>
      </c>
      <c r="F226" s="122" t="str">
        <f>IF(E226="","",'Auswertung Jungen'!$AM$10)</f>
        <v/>
      </c>
    </row>
    <row r="227" spans="1:6" x14ac:dyDescent="0.2">
      <c r="A227" s="122" t="str">
        <f>IF('Auswertung Jungen'!E237="","",'Auswertung Jungen'!E237)</f>
        <v/>
      </c>
      <c r="B227" s="122" t="str">
        <f>IF('Auswertung Jungen'!D237="","",'Auswertung Jungen'!D237)</f>
        <v/>
      </c>
      <c r="C227" s="122" t="str">
        <f>IF('Auswertung Jungen'!F237="","",'Auswertung Jungen'!F237)</f>
        <v/>
      </c>
      <c r="D227" s="122" t="str">
        <f>IF('Auswertung Jungen'!G237="","",'Auswertung Jungen'!G237)</f>
        <v/>
      </c>
      <c r="E227" s="122" t="str">
        <f>IF('Auswertung Jungen'!AG237="","",'Auswertung Jungen'!AG237)</f>
        <v/>
      </c>
      <c r="F227" s="122" t="str">
        <f>IF(E227="","",'Auswertung Jungen'!$AM$10)</f>
        <v/>
      </c>
    </row>
    <row r="228" spans="1:6" x14ac:dyDescent="0.2">
      <c r="A228" s="122" t="str">
        <f>IF('Auswertung Jungen'!E238="","",'Auswertung Jungen'!E238)</f>
        <v/>
      </c>
      <c r="B228" s="122" t="str">
        <f>IF('Auswertung Jungen'!D238="","",'Auswertung Jungen'!D238)</f>
        <v/>
      </c>
      <c r="C228" s="122" t="str">
        <f>IF('Auswertung Jungen'!F238="","",'Auswertung Jungen'!F238)</f>
        <v/>
      </c>
      <c r="D228" s="122" t="str">
        <f>IF('Auswertung Jungen'!G238="","",'Auswertung Jungen'!G238)</f>
        <v/>
      </c>
      <c r="E228" s="122" t="str">
        <f>IF('Auswertung Jungen'!AG238="","",'Auswertung Jungen'!AG238)</f>
        <v/>
      </c>
      <c r="F228" s="122" t="str">
        <f>IF(E228="","",'Auswertung Jungen'!$AM$10)</f>
        <v/>
      </c>
    </row>
    <row r="229" spans="1:6" x14ac:dyDescent="0.2">
      <c r="A229" s="122" t="str">
        <f>IF('Auswertung Jungen'!E239="","",'Auswertung Jungen'!E239)</f>
        <v/>
      </c>
      <c r="B229" s="122" t="str">
        <f>IF('Auswertung Jungen'!D239="","",'Auswertung Jungen'!D239)</f>
        <v/>
      </c>
      <c r="C229" s="122" t="str">
        <f>IF('Auswertung Jungen'!F239="","",'Auswertung Jungen'!F239)</f>
        <v/>
      </c>
      <c r="D229" s="122" t="str">
        <f>IF('Auswertung Jungen'!G239="","",'Auswertung Jungen'!G239)</f>
        <v/>
      </c>
      <c r="E229" s="122" t="str">
        <f>IF('Auswertung Jungen'!AG239="","",'Auswertung Jungen'!AG239)</f>
        <v/>
      </c>
      <c r="F229" s="122" t="str">
        <f>IF(E229="","",'Auswertung Jungen'!$AM$10)</f>
        <v/>
      </c>
    </row>
    <row r="230" spans="1:6" x14ac:dyDescent="0.2">
      <c r="A230" s="122" t="str">
        <f>IF('Auswertung Jungen'!E240="","",'Auswertung Jungen'!E240)</f>
        <v/>
      </c>
      <c r="B230" s="122" t="str">
        <f>IF('Auswertung Jungen'!D240="","",'Auswertung Jungen'!D240)</f>
        <v/>
      </c>
      <c r="C230" s="122" t="str">
        <f>IF('Auswertung Jungen'!F240="","",'Auswertung Jungen'!F240)</f>
        <v/>
      </c>
      <c r="D230" s="122" t="str">
        <f>IF('Auswertung Jungen'!G240="","",'Auswertung Jungen'!G240)</f>
        <v/>
      </c>
      <c r="E230" s="122" t="str">
        <f>IF('Auswertung Jungen'!AG240="","",'Auswertung Jungen'!AG240)</f>
        <v/>
      </c>
      <c r="F230" s="122" t="str">
        <f>IF(E230="","",'Auswertung Jungen'!$AM$10)</f>
        <v/>
      </c>
    </row>
    <row r="231" spans="1:6" x14ac:dyDescent="0.2">
      <c r="A231" s="122" t="str">
        <f>IF('Auswertung Jungen'!E241="","",'Auswertung Jungen'!E241)</f>
        <v/>
      </c>
      <c r="B231" s="122" t="str">
        <f>IF('Auswertung Jungen'!D241="","",'Auswertung Jungen'!D241)</f>
        <v/>
      </c>
      <c r="C231" s="122" t="str">
        <f>IF('Auswertung Jungen'!F241="","",'Auswertung Jungen'!F241)</f>
        <v/>
      </c>
      <c r="D231" s="122" t="str">
        <f>IF('Auswertung Jungen'!G241="","",'Auswertung Jungen'!G241)</f>
        <v/>
      </c>
      <c r="E231" s="122" t="str">
        <f>IF('Auswertung Jungen'!AG241="","",'Auswertung Jungen'!AG241)</f>
        <v/>
      </c>
      <c r="F231" s="122" t="str">
        <f>IF(E231="","",'Auswertung Jungen'!$AM$10)</f>
        <v/>
      </c>
    </row>
    <row r="232" spans="1:6" x14ac:dyDescent="0.2">
      <c r="A232" s="122" t="str">
        <f>IF('Auswertung Jungen'!E242="","",'Auswertung Jungen'!E242)</f>
        <v/>
      </c>
      <c r="B232" s="122" t="str">
        <f>IF('Auswertung Jungen'!D242="","",'Auswertung Jungen'!D242)</f>
        <v/>
      </c>
      <c r="C232" s="122" t="str">
        <f>IF('Auswertung Jungen'!F242="","",'Auswertung Jungen'!F242)</f>
        <v/>
      </c>
      <c r="D232" s="122" t="str">
        <f>IF('Auswertung Jungen'!G242="","",'Auswertung Jungen'!G242)</f>
        <v/>
      </c>
      <c r="E232" s="122" t="str">
        <f>IF('Auswertung Jungen'!AG242="","",'Auswertung Jungen'!AG242)</f>
        <v/>
      </c>
      <c r="F232" s="122" t="str">
        <f>IF(E232="","",'Auswertung Jungen'!$AM$10)</f>
        <v/>
      </c>
    </row>
    <row r="233" spans="1:6" x14ac:dyDescent="0.2">
      <c r="A233" s="122" t="str">
        <f>IF('Auswertung Jungen'!E243="","",'Auswertung Jungen'!E243)</f>
        <v/>
      </c>
      <c r="B233" s="122" t="str">
        <f>IF('Auswertung Jungen'!D243="","",'Auswertung Jungen'!D243)</f>
        <v/>
      </c>
      <c r="C233" s="122" t="str">
        <f>IF('Auswertung Jungen'!F243="","",'Auswertung Jungen'!F243)</f>
        <v/>
      </c>
      <c r="D233" s="122" t="str">
        <f>IF('Auswertung Jungen'!G243="","",'Auswertung Jungen'!G243)</f>
        <v/>
      </c>
      <c r="E233" s="122" t="str">
        <f>IF('Auswertung Jungen'!AG243="","",'Auswertung Jungen'!AG243)</f>
        <v/>
      </c>
      <c r="F233" s="122" t="str">
        <f>IF(E233="","",'Auswertung Jungen'!$AM$10)</f>
        <v/>
      </c>
    </row>
    <row r="234" spans="1:6" x14ac:dyDescent="0.2">
      <c r="A234" s="122" t="str">
        <f>IF('Auswertung Jungen'!E244="","",'Auswertung Jungen'!E244)</f>
        <v/>
      </c>
      <c r="B234" s="122" t="str">
        <f>IF('Auswertung Jungen'!D244="","",'Auswertung Jungen'!D244)</f>
        <v/>
      </c>
      <c r="C234" s="122" t="str">
        <f>IF('Auswertung Jungen'!F244="","",'Auswertung Jungen'!F244)</f>
        <v/>
      </c>
      <c r="D234" s="122" t="str">
        <f>IF('Auswertung Jungen'!G244="","",'Auswertung Jungen'!G244)</f>
        <v/>
      </c>
      <c r="E234" s="122" t="str">
        <f>IF('Auswertung Jungen'!AG244="","",'Auswertung Jungen'!AG244)</f>
        <v/>
      </c>
      <c r="F234" s="122" t="str">
        <f>IF(E234="","",'Auswertung Jungen'!$AM$10)</f>
        <v/>
      </c>
    </row>
    <row r="235" spans="1:6" x14ac:dyDescent="0.2">
      <c r="A235" s="122" t="str">
        <f>IF('Auswertung Jungen'!E245="","",'Auswertung Jungen'!E245)</f>
        <v/>
      </c>
      <c r="B235" s="122" t="str">
        <f>IF('Auswertung Jungen'!D245="","",'Auswertung Jungen'!D245)</f>
        <v/>
      </c>
      <c r="C235" s="122" t="str">
        <f>IF('Auswertung Jungen'!F245="","",'Auswertung Jungen'!F245)</f>
        <v/>
      </c>
      <c r="D235" s="122" t="str">
        <f>IF('Auswertung Jungen'!G245="","",'Auswertung Jungen'!G245)</f>
        <v/>
      </c>
      <c r="E235" s="122" t="str">
        <f>IF('Auswertung Jungen'!AG245="","",'Auswertung Jungen'!AG245)</f>
        <v/>
      </c>
      <c r="F235" s="122" t="str">
        <f>IF(E235="","",'Auswertung Jungen'!$AM$10)</f>
        <v/>
      </c>
    </row>
    <row r="236" spans="1:6" x14ac:dyDescent="0.2">
      <c r="A236" s="122" t="str">
        <f>IF('Auswertung Jungen'!E246="","",'Auswertung Jungen'!E246)</f>
        <v/>
      </c>
      <c r="B236" s="122" t="str">
        <f>IF('Auswertung Jungen'!D246="","",'Auswertung Jungen'!D246)</f>
        <v/>
      </c>
      <c r="C236" s="122" t="str">
        <f>IF('Auswertung Jungen'!F246="","",'Auswertung Jungen'!F246)</f>
        <v/>
      </c>
      <c r="D236" s="122" t="str">
        <f>IF('Auswertung Jungen'!G246="","",'Auswertung Jungen'!G246)</f>
        <v/>
      </c>
      <c r="E236" s="122" t="str">
        <f>IF('Auswertung Jungen'!AG246="","",'Auswertung Jungen'!AG246)</f>
        <v/>
      </c>
      <c r="F236" s="122" t="str">
        <f>IF(E236="","",'Auswertung Jungen'!$AM$10)</f>
        <v/>
      </c>
    </row>
    <row r="237" spans="1:6" x14ac:dyDescent="0.2">
      <c r="A237" s="122" t="str">
        <f>IF('Auswertung Jungen'!E247="","",'Auswertung Jungen'!E247)</f>
        <v/>
      </c>
      <c r="B237" s="122" t="str">
        <f>IF('Auswertung Jungen'!D247="","",'Auswertung Jungen'!D247)</f>
        <v/>
      </c>
      <c r="C237" s="122" t="str">
        <f>IF('Auswertung Jungen'!F247="","",'Auswertung Jungen'!F247)</f>
        <v/>
      </c>
      <c r="D237" s="122" t="str">
        <f>IF('Auswertung Jungen'!G247="","",'Auswertung Jungen'!G247)</f>
        <v/>
      </c>
      <c r="E237" s="122" t="str">
        <f>IF('Auswertung Jungen'!AG247="","",'Auswertung Jungen'!AG247)</f>
        <v/>
      </c>
      <c r="F237" s="122" t="str">
        <f>IF(E237="","",'Auswertung Jungen'!$AM$10)</f>
        <v/>
      </c>
    </row>
    <row r="238" spans="1:6" x14ac:dyDescent="0.2">
      <c r="A238" s="122" t="str">
        <f>IF('Auswertung Jungen'!E248="","",'Auswertung Jungen'!E248)</f>
        <v/>
      </c>
      <c r="B238" s="122" t="str">
        <f>IF('Auswertung Jungen'!D248="","",'Auswertung Jungen'!D248)</f>
        <v/>
      </c>
      <c r="C238" s="122" t="str">
        <f>IF('Auswertung Jungen'!F248="","",'Auswertung Jungen'!F248)</f>
        <v/>
      </c>
      <c r="D238" s="122" t="str">
        <f>IF('Auswertung Jungen'!G248="","",'Auswertung Jungen'!G248)</f>
        <v/>
      </c>
      <c r="E238" s="122" t="str">
        <f>IF('Auswertung Jungen'!AG248="","",'Auswertung Jungen'!AG248)</f>
        <v/>
      </c>
      <c r="F238" s="122" t="str">
        <f>IF(E238="","",'Auswertung Jungen'!$AM$10)</f>
        <v/>
      </c>
    </row>
    <row r="239" spans="1:6" x14ac:dyDescent="0.2">
      <c r="A239" s="122" t="str">
        <f>IF('Auswertung Jungen'!E249="","",'Auswertung Jungen'!E249)</f>
        <v/>
      </c>
      <c r="B239" s="122" t="str">
        <f>IF('Auswertung Jungen'!D249="","",'Auswertung Jungen'!D249)</f>
        <v/>
      </c>
      <c r="C239" s="122" t="str">
        <f>IF('Auswertung Jungen'!F249="","",'Auswertung Jungen'!F249)</f>
        <v/>
      </c>
      <c r="D239" s="122" t="str">
        <f>IF('Auswertung Jungen'!G249="","",'Auswertung Jungen'!G249)</f>
        <v/>
      </c>
      <c r="E239" s="122" t="str">
        <f>IF('Auswertung Jungen'!AG249="","",'Auswertung Jungen'!AG249)</f>
        <v/>
      </c>
      <c r="F239" s="122" t="str">
        <f>IF(E239="","",'Auswertung Jungen'!$AM$10)</f>
        <v/>
      </c>
    </row>
    <row r="240" spans="1:6" x14ac:dyDescent="0.2">
      <c r="A240" s="122" t="str">
        <f>IF('Auswertung Jungen'!E250="","",'Auswertung Jungen'!E250)</f>
        <v/>
      </c>
      <c r="B240" s="122" t="str">
        <f>IF('Auswertung Jungen'!D250="","",'Auswertung Jungen'!D250)</f>
        <v/>
      </c>
      <c r="C240" s="122" t="str">
        <f>IF('Auswertung Jungen'!F250="","",'Auswertung Jungen'!F250)</f>
        <v/>
      </c>
      <c r="D240" s="122" t="str">
        <f>IF('Auswertung Jungen'!G250="","",'Auswertung Jungen'!G250)</f>
        <v/>
      </c>
      <c r="E240" s="122" t="str">
        <f>IF('Auswertung Jungen'!AG250="","",'Auswertung Jungen'!AG250)</f>
        <v/>
      </c>
      <c r="F240" s="122" t="str">
        <f>IF(E240="","",'Auswertung Jungen'!$AM$10)</f>
        <v/>
      </c>
    </row>
    <row r="241" spans="1:6" x14ac:dyDescent="0.2">
      <c r="A241" s="122" t="str">
        <f>IF('Auswertung Jungen'!E251="","",'Auswertung Jungen'!E251)</f>
        <v/>
      </c>
      <c r="B241" s="122" t="str">
        <f>IF('Auswertung Jungen'!D251="","",'Auswertung Jungen'!D251)</f>
        <v/>
      </c>
      <c r="C241" s="122" t="str">
        <f>IF('Auswertung Jungen'!F251="","",'Auswertung Jungen'!F251)</f>
        <v/>
      </c>
      <c r="D241" s="122" t="str">
        <f>IF('Auswertung Jungen'!G251="","",'Auswertung Jungen'!G251)</f>
        <v/>
      </c>
      <c r="E241" s="122" t="str">
        <f>IF('Auswertung Jungen'!AG251="","",'Auswertung Jungen'!AG251)</f>
        <v/>
      </c>
      <c r="F241" s="122" t="str">
        <f>IF(E241="","",'Auswertung Jungen'!$AM$10)</f>
        <v/>
      </c>
    </row>
    <row r="242" spans="1:6" x14ac:dyDescent="0.2">
      <c r="A242" s="122" t="str">
        <f>IF('Auswertung Jungen'!E252="","",'Auswertung Jungen'!E252)</f>
        <v/>
      </c>
      <c r="B242" s="122" t="str">
        <f>IF('Auswertung Jungen'!D252="","",'Auswertung Jungen'!D252)</f>
        <v/>
      </c>
      <c r="C242" s="122" t="str">
        <f>IF('Auswertung Jungen'!F252="","",'Auswertung Jungen'!F252)</f>
        <v/>
      </c>
      <c r="D242" s="122" t="str">
        <f>IF('Auswertung Jungen'!G252="","",'Auswertung Jungen'!G252)</f>
        <v/>
      </c>
      <c r="E242" s="122" t="str">
        <f>IF('Auswertung Jungen'!AG252="","",'Auswertung Jungen'!AG252)</f>
        <v/>
      </c>
      <c r="F242" s="122" t="str">
        <f>IF(E242="","",'Auswertung Jungen'!$AM$10)</f>
        <v/>
      </c>
    </row>
    <row r="243" spans="1:6" x14ac:dyDescent="0.2">
      <c r="A243" s="122" t="str">
        <f>IF('Auswertung Jungen'!E253="","",'Auswertung Jungen'!E253)</f>
        <v/>
      </c>
      <c r="B243" s="122" t="str">
        <f>IF('Auswertung Jungen'!D253="","",'Auswertung Jungen'!D253)</f>
        <v/>
      </c>
      <c r="C243" s="122" t="str">
        <f>IF('Auswertung Jungen'!F253="","",'Auswertung Jungen'!F253)</f>
        <v/>
      </c>
      <c r="D243" s="122" t="str">
        <f>IF('Auswertung Jungen'!G253="","",'Auswertung Jungen'!G253)</f>
        <v/>
      </c>
      <c r="E243" s="122" t="str">
        <f>IF('Auswertung Jungen'!AG253="","",'Auswertung Jungen'!AG253)</f>
        <v/>
      </c>
      <c r="F243" s="122" t="str">
        <f>IF(E243="","",'Auswertung Jungen'!$AM$10)</f>
        <v/>
      </c>
    </row>
    <row r="244" spans="1:6" x14ac:dyDescent="0.2">
      <c r="A244" s="122" t="str">
        <f>IF('Auswertung Jungen'!E254="","",'Auswertung Jungen'!E254)</f>
        <v/>
      </c>
      <c r="B244" s="122" t="str">
        <f>IF('Auswertung Jungen'!D254="","",'Auswertung Jungen'!D254)</f>
        <v/>
      </c>
      <c r="C244" s="122" t="str">
        <f>IF('Auswertung Jungen'!F254="","",'Auswertung Jungen'!F254)</f>
        <v/>
      </c>
      <c r="D244" s="122" t="str">
        <f>IF('Auswertung Jungen'!G254="","",'Auswertung Jungen'!G254)</f>
        <v/>
      </c>
      <c r="E244" s="122" t="str">
        <f>IF('Auswertung Jungen'!AG254="","",'Auswertung Jungen'!AG254)</f>
        <v/>
      </c>
      <c r="F244" s="122" t="str">
        <f>IF(E244="","",'Auswertung Jungen'!$AM$10)</f>
        <v/>
      </c>
    </row>
    <row r="245" spans="1:6" x14ac:dyDescent="0.2">
      <c r="A245" s="122" t="str">
        <f>IF('Auswertung Jungen'!E255="","",'Auswertung Jungen'!E255)</f>
        <v/>
      </c>
      <c r="B245" s="122" t="str">
        <f>IF('Auswertung Jungen'!D255="","",'Auswertung Jungen'!D255)</f>
        <v/>
      </c>
      <c r="C245" s="122" t="str">
        <f>IF('Auswertung Jungen'!F255="","",'Auswertung Jungen'!F255)</f>
        <v/>
      </c>
      <c r="D245" s="122" t="str">
        <f>IF('Auswertung Jungen'!G255="","",'Auswertung Jungen'!G255)</f>
        <v/>
      </c>
      <c r="E245" s="122" t="str">
        <f>IF('Auswertung Jungen'!AG255="","",'Auswertung Jungen'!AG255)</f>
        <v/>
      </c>
      <c r="F245" s="122" t="str">
        <f>IF(E245="","",'Auswertung Jungen'!$AM$10)</f>
        <v/>
      </c>
    </row>
    <row r="246" spans="1:6" x14ac:dyDescent="0.2">
      <c r="A246" s="122" t="str">
        <f>IF('Auswertung Jungen'!E256="","",'Auswertung Jungen'!E256)</f>
        <v/>
      </c>
      <c r="B246" s="122" t="str">
        <f>IF('Auswertung Jungen'!D256="","",'Auswertung Jungen'!D256)</f>
        <v/>
      </c>
      <c r="C246" s="122" t="str">
        <f>IF('Auswertung Jungen'!F256="","",'Auswertung Jungen'!F256)</f>
        <v/>
      </c>
      <c r="D246" s="122" t="str">
        <f>IF('Auswertung Jungen'!G256="","",'Auswertung Jungen'!G256)</f>
        <v/>
      </c>
      <c r="E246" s="122" t="str">
        <f>IF('Auswertung Jungen'!AG256="","",'Auswertung Jungen'!AG256)</f>
        <v/>
      </c>
      <c r="F246" s="122" t="str">
        <f>IF(E246="","",'Auswertung Jungen'!$AM$10)</f>
        <v/>
      </c>
    </row>
    <row r="247" spans="1:6" x14ac:dyDescent="0.2">
      <c r="A247" s="122" t="str">
        <f>IF('Auswertung Jungen'!E257="","",'Auswertung Jungen'!E257)</f>
        <v/>
      </c>
      <c r="B247" s="122" t="str">
        <f>IF('Auswertung Jungen'!D257="","",'Auswertung Jungen'!D257)</f>
        <v/>
      </c>
      <c r="C247" s="122" t="str">
        <f>IF('Auswertung Jungen'!F257="","",'Auswertung Jungen'!F257)</f>
        <v/>
      </c>
      <c r="D247" s="122" t="str">
        <f>IF('Auswertung Jungen'!G257="","",'Auswertung Jungen'!G257)</f>
        <v/>
      </c>
      <c r="E247" s="122" t="str">
        <f>IF('Auswertung Jungen'!AG257="","",'Auswertung Jungen'!AG257)</f>
        <v/>
      </c>
      <c r="F247" s="122" t="str">
        <f>IF(E247="","",'Auswertung Jungen'!$AM$10)</f>
        <v/>
      </c>
    </row>
    <row r="248" spans="1:6" x14ac:dyDescent="0.2">
      <c r="A248" s="122" t="str">
        <f>IF('Auswertung Jungen'!E258="","",'Auswertung Jungen'!E258)</f>
        <v/>
      </c>
      <c r="B248" s="122" t="str">
        <f>IF('Auswertung Jungen'!D258="","",'Auswertung Jungen'!D258)</f>
        <v/>
      </c>
      <c r="C248" s="122" t="str">
        <f>IF('Auswertung Jungen'!F258="","",'Auswertung Jungen'!F258)</f>
        <v/>
      </c>
      <c r="D248" s="122" t="str">
        <f>IF('Auswertung Jungen'!G258="","",'Auswertung Jungen'!G258)</f>
        <v/>
      </c>
      <c r="E248" s="122" t="str">
        <f>IF('Auswertung Jungen'!AG258="","",'Auswertung Jungen'!AG258)</f>
        <v/>
      </c>
      <c r="F248" s="122" t="str">
        <f>IF(E248="","",'Auswertung Jungen'!$AM$10)</f>
        <v/>
      </c>
    </row>
    <row r="249" spans="1:6" x14ac:dyDescent="0.2">
      <c r="A249" s="122" t="str">
        <f>IF('Auswertung Jungen'!E259="","",'Auswertung Jungen'!E259)</f>
        <v/>
      </c>
      <c r="B249" s="122" t="str">
        <f>IF('Auswertung Jungen'!D259="","",'Auswertung Jungen'!D259)</f>
        <v/>
      </c>
      <c r="C249" s="122" t="str">
        <f>IF('Auswertung Jungen'!F259="","",'Auswertung Jungen'!F259)</f>
        <v/>
      </c>
      <c r="D249" s="122" t="str">
        <f>IF('Auswertung Jungen'!G259="","",'Auswertung Jungen'!G259)</f>
        <v/>
      </c>
      <c r="E249" s="122" t="str">
        <f>IF('Auswertung Jungen'!AG259="","",'Auswertung Jungen'!AG259)</f>
        <v/>
      </c>
      <c r="F249" s="122" t="str">
        <f>IF(E249="","",'Auswertung Jungen'!$AM$10)</f>
        <v/>
      </c>
    </row>
    <row r="250" spans="1:6" x14ac:dyDescent="0.2">
      <c r="A250" s="122" t="str">
        <f>IF('Auswertung Jungen'!E260="","",'Auswertung Jungen'!E260)</f>
        <v/>
      </c>
      <c r="B250" s="122" t="str">
        <f>IF('Auswertung Jungen'!D260="","",'Auswertung Jungen'!D260)</f>
        <v/>
      </c>
      <c r="C250" s="122" t="str">
        <f>IF('Auswertung Jungen'!F260="","",'Auswertung Jungen'!F260)</f>
        <v/>
      </c>
      <c r="D250" s="122" t="str">
        <f>IF('Auswertung Jungen'!G260="","",'Auswertung Jungen'!G260)</f>
        <v/>
      </c>
      <c r="E250" s="122" t="str">
        <f>IF('Auswertung Jungen'!AG260="","",'Auswertung Jungen'!AG260)</f>
        <v/>
      </c>
      <c r="F250" s="122" t="str">
        <f>IF(E250="","",'Auswertung Jungen'!$AM$10)</f>
        <v/>
      </c>
    </row>
    <row r="251" spans="1:6" x14ac:dyDescent="0.2">
      <c r="A251" s="122" t="str">
        <f>IF('Auswertung Jungen'!E261="","",'Auswertung Jungen'!E261)</f>
        <v/>
      </c>
      <c r="B251" s="122" t="str">
        <f>IF('Auswertung Jungen'!D261="","",'Auswertung Jungen'!D261)</f>
        <v/>
      </c>
      <c r="C251" s="122" t="str">
        <f>IF('Auswertung Jungen'!F261="","",'Auswertung Jungen'!F261)</f>
        <v/>
      </c>
      <c r="D251" s="122" t="str">
        <f>IF('Auswertung Jungen'!G261="","",'Auswertung Jungen'!G261)</f>
        <v/>
      </c>
      <c r="E251" s="122" t="str">
        <f>IF('Auswertung Jungen'!AG261="","",'Auswertung Jungen'!AG261)</f>
        <v/>
      </c>
      <c r="F251" s="122" t="str">
        <f>IF(E251="","",'Auswertung Jungen'!$AM$10)</f>
        <v/>
      </c>
    </row>
    <row r="252" spans="1:6" x14ac:dyDescent="0.2">
      <c r="A252" s="122" t="str">
        <f>IF('Auswertung Jungen'!E262="","",'Auswertung Jungen'!E262)</f>
        <v/>
      </c>
      <c r="B252" s="122" t="str">
        <f>IF('Auswertung Jungen'!D262="","",'Auswertung Jungen'!D262)</f>
        <v/>
      </c>
      <c r="C252" s="122" t="str">
        <f>IF('Auswertung Jungen'!F262="","",'Auswertung Jungen'!F262)</f>
        <v/>
      </c>
      <c r="D252" s="122" t="str">
        <f>IF('Auswertung Jungen'!G262="","",'Auswertung Jungen'!G262)</f>
        <v/>
      </c>
      <c r="E252" s="122" t="str">
        <f>IF('Auswertung Jungen'!AG262="","",'Auswertung Jungen'!AG262)</f>
        <v/>
      </c>
      <c r="F252" s="122" t="str">
        <f>IF(E252="","",'Auswertung Jungen'!$AM$10)</f>
        <v/>
      </c>
    </row>
    <row r="253" spans="1:6" x14ac:dyDescent="0.2">
      <c r="A253" s="122" t="str">
        <f>IF('Auswertung Jungen'!E263="","",'Auswertung Jungen'!E263)</f>
        <v/>
      </c>
      <c r="B253" s="122" t="str">
        <f>IF('Auswertung Jungen'!D263="","",'Auswertung Jungen'!D263)</f>
        <v/>
      </c>
      <c r="C253" s="122" t="str">
        <f>IF('Auswertung Jungen'!F263="","",'Auswertung Jungen'!F263)</f>
        <v/>
      </c>
      <c r="D253" s="122" t="str">
        <f>IF('Auswertung Jungen'!G263="","",'Auswertung Jungen'!G263)</f>
        <v/>
      </c>
      <c r="E253" s="122" t="str">
        <f>IF('Auswertung Jungen'!AG263="","",'Auswertung Jungen'!AG263)</f>
        <v/>
      </c>
      <c r="F253" s="122" t="str">
        <f>IF(E253="","",'Auswertung Jungen'!$AM$10)</f>
        <v/>
      </c>
    </row>
    <row r="254" spans="1:6" x14ac:dyDescent="0.2">
      <c r="A254" s="122" t="str">
        <f>IF('Auswertung Jungen'!E264="","",'Auswertung Jungen'!E264)</f>
        <v/>
      </c>
      <c r="B254" s="122" t="str">
        <f>IF('Auswertung Jungen'!D264="","",'Auswertung Jungen'!D264)</f>
        <v/>
      </c>
      <c r="C254" s="122" t="str">
        <f>IF('Auswertung Jungen'!F264="","",'Auswertung Jungen'!F264)</f>
        <v/>
      </c>
      <c r="D254" s="122" t="str">
        <f>IF('Auswertung Jungen'!G264="","",'Auswertung Jungen'!G264)</f>
        <v/>
      </c>
      <c r="E254" s="122" t="str">
        <f>IF('Auswertung Jungen'!AG264="","",'Auswertung Jungen'!AG264)</f>
        <v/>
      </c>
      <c r="F254" s="122" t="str">
        <f>IF(E254="","",'Auswertung Jungen'!$AM$10)</f>
        <v/>
      </c>
    </row>
    <row r="255" spans="1:6" x14ac:dyDescent="0.2">
      <c r="A255" s="122" t="str">
        <f>IF('Auswertung Jungen'!E265="","",'Auswertung Jungen'!E265)</f>
        <v/>
      </c>
      <c r="B255" s="122" t="str">
        <f>IF('Auswertung Jungen'!D265="","",'Auswertung Jungen'!D265)</f>
        <v/>
      </c>
      <c r="C255" s="122" t="str">
        <f>IF('Auswertung Jungen'!F265="","",'Auswertung Jungen'!F265)</f>
        <v/>
      </c>
      <c r="D255" s="122" t="str">
        <f>IF('Auswertung Jungen'!G265="","",'Auswertung Jungen'!G265)</f>
        <v/>
      </c>
      <c r="E255" s="122" t="str">
        <f>IF('Auswertung Jungen'!AG265="","",'Auswertung Jungen'!AG265)</f>
        <v/>
      </c>
      <c r="F255" s="122" t="str">
        <f>IF(E255="","",'Auswertung Jungen'!$AM$10)</f>
        <v/>
      </c>
    </row>
    <row r="256" spans="1:6" x14ac:dyDescent="0.2">
      <c r="A256" s="122" t="str">
        <f>IF('Auswertung Jungen'!E266="","",'Auswertung Jungen'!E266)</f>
        <v/>
      </c>
      <c r="B256" s="122" t="str">
        <f>IF('Auswertung Jungen'!D266="","",'Auswertung Jungen'!D266)</f>
        <v/>
      </c>
      <c r="C256" s="122" t="str">
        <f>IF('Auswertung Jungen'!F266="","",'Auswertung Jungen'!F266)</f>
        <v/>
      </c>
      <c r="D256" s="122" t="str">
        <f>IF('Auswertung Jungen'!G266="","",'Auswertung Jungen'!G266)</f>
        <v/>
      </c>
      <c r="E256" s="122" t="str">
        <f>IF('Auswertung Jungen'!AG266="","",'Auswertung Jungen'!AG266)</f>
        <v/>
      </c>
      <c r="F256" s="122" t="str">
        <f>IF(E256="","",'Auswertung Jungen'!$AM$10)</f>
        <v/>
      </c>
    </row>
    <row r="257" spans="1:6" x14ac:dyDescent="0.2">
      <c r="A257" s="122" t="str">
        <f>IF('Auswertung Jungen'!E267="","",'Auswertung Jungen'!E267)</f>
        <v/>
      </c>
      <c r="B257" s="122" t="str">
        <f>IF('Auswertung Jungen'!D267="","",'Auswertung Jungen'!D267)</f>
        <v/>
      </c>
      <c r="C257" s="122" t="str">
        <f>IF('Auswertung Jungen'!F267="","",'Auswertung Jungen'!F267)</f>
        <v/>
      </c>
      <c r="D257" s="122" t="str">
        <f>IF('Auswertung Jungen'!G267="","",'Auswertung Jungen'!G267)</f>
        <v/>
      </c>
      <c r="E257" s="122" t="str">
        <f>IF('Auswertung Jungen'!AG267="","",'Auswertung Jungen'!AG267)</f>
        <v/>
      </c>
      <c r="F257" s="122" t="str">
        <f>IF(E257="","",'Auswertung Jungen'!$AM$10)</f>
        <v/>
      </c>
    </row>
    <row r="258" spans="1:6" x14ac:dyDescent="0.2">
      <c r="A258" s="122" t="str">
        <f>IF('Auswertung Jungen'!E268="","",'Auswertung Jungen'!E268)</f>
        <v/>
      </c>
      <c r="B258" s="122" t="str">
        <f>IF('Auswertung Jungen'!D268="","",'Auswertung Jungen'!D268)</f>
        <v/>
      </c>
      <c r="C258" s="122" t="str">
        <f>IF('Auswertung Jungen'!F268="","",'Auswertung Jungen'!F268)</f>
        <v/>
      </c>
      <c r="D258" s="122" t="str">
        <f>IF('Auswertung Jungen'!G268="","",'Auswertung Jungen'!G268)</f>
        <v/>
      </c>
      <c r="E258" s="122" t="str">
        <f>IF('Auswertung Jungen'!AG268="","",'Auswertung Jungen'!AG268)</f>
        <v/>
      </c>
      <c r="F258" s="122" t="str">
        <f>IF(E258="","",'Auswertung Jungen'!$AM$10)</f>
        <v/>
      </c>
    </row>
    <row r="259" spans="1:6" x14ac:dyDescent="0.2">
      <c r="A259" s="122" t="str">
        <f>IF('Auswertung Jungen'!E269="","",'Auswertung Jungen'!E269)</f>
        <v/>
      </c>
      <c r="B259" s="122" t="str">
        <f>IF('Auswertung Jungen'!D269="","",'Auswertung Jungen'!D269)</f>
        <v/>
      </c>
      <c r="C259" s="122" t="str">
        <f>IF('Auswertung Jungen'!F269="","",'Auswertung Jungen'!F269)</f>
        <v/>
      </c>
      <c r="D259" s="122" t="str">
        <f>IF('Auswertung Jungen'!G269="","",'Auswertung Jungen'!G269)</f>
        <v/>
      </c>
      <c r="E259" s="122" t="str">
        <f>IF('Auswertung Jungen'!AG269="","",'Auswertung Jungen'!AG269)</f>
        <v/>
      </c>
      <c r="F259" s="122" t="str">
        <f>IF(E259="","",'Auswertung Jungen'!$AM$10)</f>
        <v/>
      </c>
    </row>
    <row r="260" spans="1:6" x14ac:dyDescent="0.2">
      <c r="A260" s="122" t="str">
        <f>IF('Auswertung Jungen'!E270="","",'Auswertung Jungen'!E270)</f>
        <v/>
      </c>
      <c r="B260" s="122" t="str">
        <f>IF('Auswertung Jungen'!D270="","",'Auswertung Jungen'!D270)</f>
        <v/>
      </c>
      <c r="C260" s="122" t="str">
        <f>IF('Auswertung Jungen'!F270="","",'Auswertung Jungen'!F270)</f>
        <v/>
      </c>
      <c r="D260" s="122" t="str">
        <f>IF('Auswertung Jungen'!G270="","",'Auswertung Jungen'!G270)</f>
        <v/>
      </c>
      <c r="E260" s="122" t="str">
        <f>IF('Auswertung Jungen'!AG270="","",'Auswertung Jungen'!AG270)</f>
        <v/>
      </c>
      <c r="F260" s="122" t="str">
        <f>IF(E260="","",'Auswertung Jungen'!$AM$10)</f>
        <v/>
      </c>
    </row>
    <row r="261" spans="1:6" x14ac:dyDescent="0.2">
      <c r="A261" s="122" t="str">
        <f>IF('Auswertung Jungen'!E271="","",'Auswertung Jungen'!E271)</f>
        <v/>
      </c>
      <c r="B261" s="122" t="str">
        <f>IF('Auswertung Jungen'!D271="","",'Auswertung Jungen'!D271)</f>
        <v/>
      </c>
      <c r="C261" s="122" t="str">
        <f>IF('Auswertung Jungen'!F271="","",'Auswertung Jungen'!F271)</f>
        <v/>
      </c>
      <c r="D261" s="122" t="str">
        <f>IF('Auswertung Jungen'!G271="","",'Auswertung Jungen'!G271)</f>
        <v/>
      </c>
      <c r="E261" s="122" t="str">
        <f>IF('Auswertung Jungen'!AG271="","",'Auswertung Jungen'!AG271)</f>
        <v/>
      </c>
      <c r="F261" s="122" t="str">
        <f>IF(E261="","",'Auswertung Jungen'!$AM$10)</f>
        <v/>
      </c>
    </row>
    <row r="262" spans="1:6" x14ac:dyDescent="0.2">
      <c r="A262" s="122" t="str">
        <f>IF('Auswertung Jungen'!E272="","",'Auswertung Jungen'!E272)</f>
        <v/>
      </c>
      <c r="B262" s="122" t="str">
        <f>IF('Auswertung Jungen'!D272="","",'Auswertung Jungen'!D272)</f>
        <v/>
      </c>
      <c r="C262" s="122" t="str">
        <f>IF('Auswertung Jungen'!F272="","",'Auswertung Jungen'!F272)</f>
        <v/>
      </c>
      <c r="D262" s="122" t="str">
        <f>IF('Auswertung Jungen'!G272="","",'Auswertung Jungen'!G272)</f>
        <v/>
      </c>
      <c r="E262" s="122" t="str">
        <f>IF('Auswertung Jungen'!AG272="","",'Auswertung Jungen'!AG272)</f>
        <v/>
      </c>
      <c r="F262" s="122" t="str">
        <f>IF(E262="","",'Auswertung Jungen'!$AM$10)</f>
        <v/>
      </c>
    </row>
    <row r="263" spans="1:6" x14ac:dyDescent="0.2">
      <c r="A263" s="122" t="str">
        <f>IF('Auswertung Jungen'!E273="","",'Auswertung Jungen'!E273)</f>
        <v/>
      </c>
      <c r="B263" s="122" t="str">
        <f>IF('Auswertung Jungen'!D273="","",'Auswertung Jungen'!D273)</f>
        <v/>
      </c>
      <c r="C263" s="122" t="str">
        <f>IF('Auswertung Jungen'!F273="","",'Auswertung Jungen'!F273)</f>
        <v/>
      </c>
      <c r="D263" s="122" t="str">
        <f>IF('Auswertung Jungen'!G273="","",'Auswertung Jungen'!G273)</f>
        <v/>
      </c>
      <c r="E263" s="122" t="str">
        <f>IF('Auswertung Jungen'!AG273="","",'Auswertung Jungen'!AG273)</f>
        <v/>
      </c>
      <c r="F263" s="122" t="str">
        <f>IF(E263="","",'Auswertung Jungen'!$AM$10)</f>
        <v/>
      </c>
    </row>
    <row r="264" spans="1:6" x14ac:dyDescent="0.2">
      <c r="A264" s="122" t="str">
        <f>IF('Auswertung Jungen'!E274="","",'Auswertung Jungen'!E274)</f>
        <v/>
      </c>
      <c r="B264" s="122" t="str">
        <f>IF('Auswertung Jungen'!D274="","",'Auswertung Jungen'!D274)</f>
        <v/>
      </c>
      <c r="C264" s="122" t="str">
        <f>IF('Auswertung Jungen'!F274="","",'Auswertung Jungen'!F274)</f>
        <v/>
      </c>
      <c r="D264" s="122" t="str">
        <f>IF('Auswertung Jungen'!G274="","",'Auswertung Jungen'!G274)</f>
        <v/>
      </c>
      <c r="E264" s="122" t="str">
        <f>IF('Auswertung Jungen'!AG274="","",'Auswertung Jungen'!AG274)</f>
        <v/>
      </c>
      <c r="F264" s="122" t="str">
        <f>IF(E264="","",'Auswertung Jungen'!$AM$10)</f>
        <v/>
      </c>
    </row>
    <row r="265" spans="1:6" x14ac:dyDescent="0.2">
      <c r="A265" s="122" t="str">
        <f>IF('Auswertung Jungen'!E275="","",'Auswertung Jungen'!E275)</f>
        <v/>
      </c>
      <c r="B265" s="122" t="str">
        <f>IF('Auswertung Jungen'!D275="","",'Auswertung Jungen'!D275)</f>
        <v/>
      </c>
      <c r="C265" s="122" t="str">
        <f>IF('Auswertung Jungen'!F275="","",'Auswertung Jungen'!F275)</f>
        <v/>
      </c>
      <c r="D265" s="122" t="str">
        <f>IF('Auswertung Jungen'!G275="","",'Auswertung Jungen'!G275)</f>
        <v/>
      </c>
      <c r="E265" s="122" t="str">
        <f>IF('Auswertung Jungen'!AG275="","",'Auswertung Jungen'!AG275)</f>
        <v/>
      </c>
      <c r="F265" s="122" t="str">
        <f>IF(E265="","",'Auswertung Jungen'!$AM$10)</f>
        <v/>
      </c>
    </row>
    <row r="266" spans="1:6" x14ac:dyDescent="0.2">
      <c r="A266" s="122" t="str">
        <f>IF('Auswertung Jungen'!E276="","",'Auswertung Jungen'!E276)</f>
        <v/>
      </c>
      <c r="B266" s="122" t="str">
        <f>IF('Auswertung Jungen'!D276="","",'Auswertung Jungen'!D276)</f>
        <v/>
      </c>
      <c r="C266" s="122" t="str">
        <f>IF('Auswertung Jungen'!F276="","",'Auswertung Jungen'!F276)</f>
        <v/>
      </c>
      <c r="D266" s="122" t="str">
        <f>IF('Auswertung Jungen'!G276="","",'Auswertung Jungen'!G276)</f>
        <v/>
      </c>
      <c r="E266" s="122" t="str">
        <f>IF('Auswertung Jungen'!AG276="","",'Auswertung Jungen'!AG276)</f>
        <v/>
      </c>
      <c r="F266" s="122" t="str">
        <f>IF(E266="","",'Auswertung Jungen'!$AM$10)</f>
        <v/>
      </c>
    </row>
    <row r="267" spans="1:6" x14ac:dyDescent="0.2">
      <c r="A267" s="122" t="str">
        <f>IF('Auswertung Jungen'!E277="","",'Auswertung Jungen'!E277)</f>
        <v/>
      </c>
      <c r="B267" s="122" t="str">
        <f>IF('Auswertung Jungen'!D277="","",'Auswertung Jungen'!D277)</f>
        <v/>
      </c>
      <c r="C267" s="122" t="str">
        <f>IF('Auswertung Jungen'!F277="","",'Auswertung Jungen'!F277)</f>
        <v/>
      </c>
      <c r="D267" s="122" t="str">
        <f>IF('Auswertung Jungen'!G277="","",'Auswertung Jungen'!G277)</f>
        <v/>
      </c>
      <c r="E267" s="122" t="str">
        <f>IF('Auswertung Jungen'!AG277="","",'Auswertung Jungen'!AG277)</f>
        <v/>
      </c>
      <c r="F267" s="122" t="str">
        <f>IF(E267="","",'Auswertung Jungen'!$AM$10)</f>
        <v/>
      </c>
    </row>
    <row r="268" spans="1:6" x14ac:dyDescent="0.2">
      <c r="A268" s="122" t="str">
        <f>IF('Auswertung Jungen'!E278="","",'Auswertung Jungen'!E278)</f>
        <v/>
      </c>
      <c r="B268" s="122" t="str">
        <f>IF('Auswertung Jungen'!D278="","",'Auswertung Jungen'!D278)</f>
        <v/>
      </c>
      <c r="C268" s="122" t="str">
        <f>IF('Auswertung Jungen'!F278="","",'Auswertung Jungen'!F278)</f>
        <v/>
      </c>
      <c r="D268" s="122" t="str">
        <f>IF('Auswertung Jungen'!G278="","",'Auswertung Jungen'!G278)</f>
        <v/>
      </c>
      <c r="E268" s="122" t="str">
        <f>IF('Auswertung Jungen'!AG278="","",'Auswertung Jungen'!AG278)</f>
        <v/>
      </c>
      <c r="F268" s="122" t="str">
        <f>IF(E268="","",'Auswertung Jungen'!$AM$10)</f>
        <v/>
      </c>
    </row>
    <row r="269" spans="1:6" x14ac:dyDescent="0.2">
      <c r="A269" s="122" t="str">
        <f>IF('Auswertung Jungen'!E279="","",'Auswertung Jungen'!E279)</f>
        <v/>
      </c>
      <c r="B269" s="122" t="str">
        <f>IF('Auswertung Jungen'!D279="","",'Auswertung Jungen'!D279)</f>
        <v/>
      </c>
      <c r="C269" s="122" t="str">
        <f>IF('Auswertung Jungen'!F279="","",'Auswertung Jungen'!F279)</f>
        <v/>
      </c>
      <c r="D269" s="122" t="str">
        <f>IF('Auswertung Jungen'!G279="","",'Auswertung Jungen'!G279)</f>
        <v/>
      </c>
      <c r="E269" s="122" t="str">
        <f>IF('Auswertung Jungen'!AG279="","",'Auswertung Jungen'!AG279)</f>
        <v/>
      </c>
      <c r="F269" s="122" t="str">
        <f>IF(E269="","",'Auswertung Jungen'!$AM$10)</f>
        <v/>
      </c>
    </row>
    <row r="270" spans="1:6" x14ac:dyDescent="0.2">
      <c r="A270" s="122" t="str">
        <f>IF('Auswertung Jungen'!E280="","",'Auswertung Jungen'!E280)</f>
        <v/>
      </c>
      <c r="B270" s="122" t="str">
        <f>IF('Auswertung Jungen'!D280="","",'Auswertung Jungen'!D280)</f>
        <v/>
      </c>
      <c r="C270" s="122" t="str">
        <f>IF('Auswertung Jungen'!F280="","",'Auswertung Jungen'!F280)</f>
        <v/>
      </c>
      <c r="D270" s="122" t="str">
        <f>IF('Auswertung Jungen'!G280="","",'Auswertung Jungen'!G280)</f>
        <v/>
      </c>
      <c r="E270" s="122" t="str">
        <f>IF('Auswertung Jungen'!AG280="","",'Auswertung Jungen'!AG280)</f>
        <v/>
      </c>
      <c r="F270" s="122" t="str">
        <f>IF(E270="","",'Auswertung Jungen'!$AM$10)</f>
        <v/>
      </c>
    </row>
    <row r="271" spans="1:6" x14ac:dyDescent="0.2">
      <c r="A271" s="122" t="str">
        <f>IF('Auswertung Jungen'!E281="","",'Auswertung Jungen'!E281)</f>
        <v/>
      </c>
      <c r="B271" s="122" t="str">
        <f>IF('Auswertung Jungen'!D281="","",'Auswertung Jungen'!D281)</f>
        <v/>
      </c>
      <c r="C271" s="122" t="str">
        <f>IF('Auswertung Jungen'!F281="","",'Auswertung Jungen'!F281)</f>
        <v/>
      </c>
      <c r="D271" s="122" t="str">
        <f>IF('Auswertung Jungen'!G281="","",'Auswertung Jungen'!G281)</f>
        <v/>
      </c>
      <c r="E271" s="122" t="str">
        <f>IF('Auswertung Jungen'!AG281="","",'Auswertung Jungen'!AG281)</f>
        <v/>
      </c>
      <c r="F271" s="122" t="str">
        <f>IF(E271="","",'Auswertung Jungen'!$AM$10)</f>
        <v/>
      </c>
    </row>
    <row r="272" spans="1:6" x14ac:dyDescent="0.2">
      <c r="A272" s="122" t="str">
        <f>IF('Auswertung Jungen'!E282="","",'Auswertung Jungen'!E282)</f>
        <v/>
      </c>
      <c r="B272" s="122" t="str">
        <f>IF('Auswertung Jungen'!D282="","",'Auswertung Jungen'!D282)</f>
        <v/>
      </c>
      <c r="C272" s="122" t="str">
        <f>IF('Auswertung Jungen'!F282="","",'Auswertung Jungen'!F282)</f>
        <v/>
      </c>
      <c r="D272" s="122" t="str">
        <f>IF('Auswertung Jungen'!G282="","",'Auswertung Jungen'!G282)</f>
        <v/>
      </c>
      <c r="E272" s="122" t="str">
        <f>IF('Auswertung Jungen'!AG282="","",'Auswertung Jungen'!AG282)</f>
        <v/>
      </c>
      <c r="F272" s="122" t="str">
        <f>IF(E272="","",'Auswertung Jungen'!$AM$10)</f>
        <v/>
      </c>
    </row>
    <row r="273" spans="1:6" x14ac:dyDescent="0.2">
      <c r="A273" s="122" t="str">
        <f>IF('Auswertung Jungen'!E283="","",'Auswertung Jungen'!E283)</f>
        <v/>
      </c>
      <c r="B273" s="122" t="str">
        <f>IF('Auswertung Jungen'!D283="","",'Auswertung Jungen'!D283)</f>
        <v/>
      </c>
      <c r="C273" s="122" t="str">
        <f>IF('Auswertung Jungen'!F283="","",'Auswertung Jungen'!F283)</f>
        <v/>
      </c>
      <c r="D273" s="122" t="str">
        <f>IF('Auswertung Jungen'!G283="","",'Auswertung Jungen'!G283)</f>
        <v/>
      </c>
      <c r="E273" s="122" t="str">
        <f>IF('Auswertung Jungen'!AG283="","",'Auswertung Jungen'!AG283)</f>
        <v/>
      </c>
      <c r="F273" s="122" t="str">
        <f>IF(E273="","",'Auswertung Jungen'!$AM$10)</f>
        <v/>
      </c>
    </row>
    <row r="274" spans="1:6" x14ac:dyDescent="0.2">
      <c r="A274" s="122" t="str">
        <f>IF('Auswertung Jungen'!E284="","",'Auswertung Jungen'!E284)</f>
        <v/>
      </c>
      <c r="B274" s="122" t="str">
        <f>IF('Auswertung Jungen'!D284="","",'Auswertung Jungen'!D284)</f>
        <v/>
      </c>
      <c r="C274" s="122" t="str">
        <f>IF('Auswertung Jungen'!F284="","",'Auswertung Jungen'!F284)</f>
        <v/>
      </c>
      <c r="D274" s="122" t="str">
        <f>IF('Auswertung Jungen'!G284="","",'Auswertung Jungen'!G284)</f>
        <v/>
      </c>
      <c r="E274" s="122" t="str">
        <f>IF('Auswertung Jungen'!AG284="","",'Auswertung Jungen'!AG284)</f>
        <v/>
      </c>
      <c r="F274" s="122" t="str">
        <f>IF(E274="","",'Auswertung Jungen'!$AM$10)</f>
        <v/>
      </c>
    </row>
    <row r="275" spans="1:6" x14ac:dyDescent="0.2">
      <c r="A275" s="122" t="str">
        <f>IF('Auswertung Jungen'!E285="","",'Auswertung Jungen'!E285)</f>
        <v/>
      </c>
      <c r="B275" s="122" t="str">
        <f>IF('Auswertung Jungen'!D285="","",'Auswertung Jungen'!D285)</f>
        <v/>
      </c>
      <c r="C275" s="122" t="str">
        <f>IF('Auswertung Jungen'!F285="","",'Auswertung Jungen'!F285)</f>
        <v/>
      </c>
      <c r="D275" s="122" t="str">
        <f>IF('Auswertung Jungen'!G285="","",'Auswertung Jungen'!G285)</f>
        <v/>
      </c>
      <c r="E275" s="122" t="str">
        <f>IF('Auswertung Jungen'!AG285="","",'Auswertung Jungen'!AG285)</f>
        <v/>
      </c>
      <c r="F275" s="122" t="str">
        <f>IF(E275="","",'Auswertung Jungen'!$AM$10)</f>
        <v/>
      </c>
    </row>
    <row r="276" spans="1:6" x14ac:dyDescent="0.2">
      <c r="A276" s="122" t="str">
        <f>IF('Auswertung Jungen'!E286="","",'Auswertung Jungen'!E286)</f>
        <v/>
      </c>
      <c r="B276" s="122" t="str">
        <f>IF('Auswertung Jungen'!D286="","",'Auswertung Jungen'!D286)</f>
        <v/>
      </c>
      <c r="C276" s="122" t="str">
        <f>IF('Auswertung Jungen'!F286="","",'Auswertung Jungen'!F286)</f>
        <v/>
      </c>
      <c r="D276" s="122" t="str">
        <f>IF('Auswertung Jungen'!G286="","",'Auswertung Jungen'!G286)</f>
        <v/>
      </c>
      <c r="E276" s="122" t="str">
        <f>IF('Auswertung Jungen'!AG286="","",'Auswertung Jungen'!AG286)</f>
        <v/>
      </c>
      <c r="F276" s="122" t="str">
        <f>IF(E276="","",'Auswertung Jungen'!$AM$10)</f>
        <v/>
      </c>
    </row>
    <row r="277" spans="1:6" x14ac:dyDescent="0.2">
      <c r="A277" s="122" t="str">
        <f>IF('Auswertung Jungen'!E287="","",'Auswertung Jungen'!E287)</f>
        <v/>
      </c>
      <c r="B277" s="122" t="str">
        <f>IF('Auswertung Jungen'!D287="","",'Auswertung Jungen'!D287)</f>
        <v/>
      </c>
      <c r="C277" s="122" t="str">
        <f>IF('Auswertung Jungen'!F287="","",'Auswertung Jungen'!F287)</f>
        <v/>
      </c>
      <c r="D277" s="122" t="str">
        <f>IF('Auswertung Jungen'!G287="","",'Auswertung Jungen'!G287)</f>
        <v/>
      </c>
      <c r="E277" s="122" t="str">
        <f>IF('Auswertung Jungen'!AG287="","",'Auswertung Jungen'!AG287)</f>
        <v/>
      </c>
      <c r="F277" s="122" t="str">
        <f>IF(E277="","",'Auswertung Jungen'!$AM$10)</f>
        <v/>
      </c>
    </row>
    <row r="278" spans="1:6" x14ac:dyDescent="0.2">
      <c r="A278" s="122" t="str">
        <f>IF('Auswertung Jungen'!E288="","",'Auswertung Jungen'!E288)</f>
        <v/>
      </c>
      <c r="B278" s="122" t="str">
        <f>IF('Auswertung Jungen'!D288="","",'Auswertung Jungen'!D288)</f>
        <v/>
      </c>
      <c r="C278" s="122" t="str">
        <f>IF('Auswertung Jungen'!F288="","",'Auswertung Jungen'!F288)</f>
        <v/>
      </c>
      <c r="D278" s="122" t="str">
        <f>IF('Auswertung Jungen'!G288="","",'Auswertung Jungen'!G288)</f>
        <v/>
      </c>
      <c r="E278" s="122" t="str">
        <f>IF('Auswertung Jungen'!AG288="","",'Auswertung Jungen'!AG288)</f>
        <v/>
      </c>
      <c r="F278" s="122" t="str">
        <f>IF(E278="","",'Auswertung Jungen'!$AM$10)</f>
        <v/>
      </c>
    </row>
    <row r="279" spans="1:6" x14ac:dyDescent="0.2">
      <c r="A279" s="122" t="str">
        <f>IF('Auswertung Jungen'!E289="","",'Auswertung Jungen'!E289)</f>
        <v/>
      </c>
      <c r="B279" s="122" t="str">
        <f>IF('Auswertung Jungen'!D289="","",'Auswertung Jungen'!D289)</f>
        <v/>
      </c>
      <c r="C279" s="122" t="str">
        <f>IF('Auswertung Jungen'!F289="","",'Auswertung Jungen'!F289)</f>
        <v/>
      </c>
      <c r="D279" s="122" t="str">
        <f>IF('Auswertung Jungen'!G289="","",'Auswertung Jungen'!G289)</f>
        <v/>
      </c>
      <c r="E279" s="122" t="str">
        <f>IF('Auswertung Jungen'!AG289="","",'Auswertung Jungen'!AG289)</f>
        <v/>
      </c>
      <c r="F279" s="122" t="str">
        <f>IF(E279="","",'Auswertung Jungen'!$AM$10)</f>
        <v/>
      </c>
    </row>
    <row r="280" spans="1:6" x14ac:dyDescent="0.2">
      <c r="A280" s="122" t="str">
        <f>IF('Auswertung Jungen'!E290="","",'Auswertung Jungen'!E290)</f>
        <v/>
      </c>
      <c r="B280" s="122" t="str">
        <f>IF('Auswertung Jungen'!D290="","",'Auswertung Jungen'!D290)</f>
        <v/>
      </c>
      <c r="C280" s="122" t="str">
        <f>IF('Auswertung Jungen'!F290="","",'Auswertung Jungen'!F290)</f>
        <v/>
      </c>
      <c r="D280" s="122" t="str">
        <f>IF('Auswertung Jungen'!G290="","",'Auswertung Jungen'!G290)</f>
        <v/>
      </c>
      <c r="E280" s="122" t="str">
        <f>IF('Auswertung Jungen'!AG290="","",'Auswertung Jungen'!AG290)</f>
        <v/>
      </c>
      <c r="F280" s="122" t="str">
        <f>IF(E280="","",'Auswertung Jungen'!$AM$10)</f>
        <v/>
      </c>
    </row>
    <row r="281" spans="1:6" x14ac:dyDescent="0.2">
      <c r="A281" s="122" t="str">
        <f>IF('Auswertung Jungen'!E291="","",'Auswertung Jungen'!E291)</f>
        <v/>
      </c>
      <c r="B281" s="122" t="str">
        <f>IF('Auswertung Jungen'!D291="","",'Auswertung Jungen'!D291)</f>
        <v/>
      </c>
      <c r="C281" s="122" t="str">
        <f>IF('Auswertung Jungen'!F291="","",'Auswertung Jungen'!F291)</f>
        <v/>
      </c>
      <c r="D281" s="122" t="str">
        <f>IF('Auswertung Jungen'!G291="","",'Auswertung Jungen'!G291)</f>
        <v/>
      </c>
      <c r="E281" s="122" t="str">
        <f>IF('Auswertung Jungen'!AG291="","",'Auswertung Jungen'!AG291)</f>
        <v/>
      </c>
      <c r="F281" s="122" t="str">
        <f>IF(E281="","",'Auswertung Jungen'!$AM$10)</f>
        <v/>
      </c>
    </row>
    <row r="282" spans="1:6" x14ac:dyDescent="0.2">
      <c r="A282" s="122" t="str">
        <f>IF('Auswertung Jungen'!E292="","",'Auswertung Jungen'!E292)</f>
        <v/>
      </c>
      <c r="B282" s="122" t="str">
        <f>IF('Auswertung Jungen'!D292="","",'Auswertung Jungen'!D292)</f>
        <v/>
      </c>
      <c r="C282" s="122" t="str">
        <f>IF('Auswertung Jungen'!F292="","",'Auswertung Jungen'!F292)</f>
        <v/>
      </c>
      <c r="D282" s="122" t="str">
        <f>IF('Auswertung Jungen'!G292="","",'Auswertung Jungen'!G292)</f>
        <v/>
      </c>
      <c r="E282" s="122" t="str">
        <f>IF('Auswertung Jungen'!AG292="","",'Auswertung Jungen'!AG292)</f>
        <v/>
      </c>
      <c r="F282" s="122" t="str">
        <f>IF(E282="","",'Auswertung Jungen'!$AM$10)</f>
        <v/>
      </c>
    </row>
    <row r="283" spans="1:6" x14ac:dyDescent="0.2">
      <c r="A283" s="122" t="str">
        <f>IF('Auswertung Jungen'!E293="","",'Auswertung Jungen'!E293)</f>
        <v/>
      </c>
      <c r="B283" s="122" t="str">
        <f>IF('Auswertung Jungen'!D293="","",'Auswertung Jungen'!D293)</f>
        <v/>
      </c>
      <c r="C283" s="122" t="str">
        <f>IF('Auswertung Jungen'!F293="","",'Auswertung Jungen'!F293)</f>
        <v/>
      </c>
      <c r="D283" s="122" t="str">
        <f>IF('Auswertung Jungen'!G293="","",'Auswertung Jungen'!G293)</f>
        <v/>
      </c>
      <c r="E283" s="122" t="str">
        <f>IF('Auswertung Jungen'!AG293="","",'Auswertung Jungen'!AG293)</f>
        <v/>
      </c>
      <c r="F283" s="122" t="str">
        <f>IF(E283="","",'Auswertung Jungen'!$AM$10)</f>
        <v/>
      </c>
    </row>
    <row r="284" spans="1:6" x14ac:dyDescent="0.2">
      <c r="A284" s="122" t="str">
        <f>IF('Auswertung Jungen'!E294="","",'Auswertung Jungen'!E294)</f>
        <v/>
      </c>
      <c r="B284" s="122" t="str">
        <f>IF('Auswertung Jungen'!D294="","",'Auswertung Jungen'!D294)</f>
        <v/>
      </c>
      <c r="C284" s="122" t="str">
        <f>IF('Auswertung Jungen'!F294="","",'Auswertung Jungen'!F294)</f>
        <v/>
      </c>
      <c r="D284" s="122" t="str">
        <f>IF('Auswertung Jungen'!G294="","",'Auswertung Jungen'!G294)</f>
        <v/>
      </c>
      <c r="E284" s="122" t="str">
        <f>IF('Auswertung Jungen'!AG294="","",'Auswertung Jungen'!AG294)</f>
        <v/>
      </c>
      <c r="F284" s="122" t="str">
        <f>IF(E284="","",'Auswertung Jungen'!$AM$10)</f>
        <v/>
      </c>
    </row>
    <row r="285" spans="1:6" x14ac:dyDescent="0.2">
      <c r="A285" s="122" t="str">
        <f>IF('Auswertung Jungen'!E295="","",'Auswertung Jungen'!E295)</f>
        <v/>
      </c>
      <c r="B285" s="122" t="str">
        <f>IF('Auswertung Jungen'!D295="","",'Auswertung Jungen'!D295)</f>
        <v/>
      </c>
      <c r="C285" s="122" t="str">
        <f>IF('Auswertung Jungen'!F295="","",'Auswertung Jungen'!F295)</f>
        <v/>
      </c>
      <c r="D285" s="122" t="str">
        <f>IF('Auswertung Jungen'!G295="","",'Auswertung Jungen'!G295)</f>
        <v/>
      </c>
      <c r="E285" s="122" t="str">
        <f>IF('Auswertung Jungen'!AG295="","",'Auswertung Jungen'!AG295)</f>
        <v/>
      </c>
      <c r="F285" s="122" t="str">
        <f>IF(E285="","",'Auswertung Jungen'!$AM$10)</f>
        <v/>
      </c>
    </row>
    <row r="286" spans="1:6" x14ac:dyDescent="0.2">
      <c r="A286" s="122" t="str">
        <f>IF('Auswertung Jungen'!E296="","",'Auswertung Jungen'!E296)</f>
        <v/>
      </c>
      <c r="B286" s="122" t="str">
        <f>IF('Auswertung Jungen'!D296="","",'Auswertung Jungen'!D296)</f>
        <v/>
      </c>
      <c r="C286" s="122" t="str">
        <f>IF('Auswertung Jungen'!F296="","",'Auswertung Jungen'!F296)</f>
        <v/>
      </c>
      <c r="D286" s="122" t="str">
        <f>IF('Auswertung Jungen'!G296="","",'Auswertung Jungen'!G296)</f>
        <v/>
      </c>
      <c r="E286" s="122" t="str">
        <f>IF('Auswertung Jungen'!AG296="","",'Auswertung Jungen'!AG296)</f>
        <v/>
      </c>
      <c r="F286" s="122" t="str">
        <f>IF(E286="","",'Auswertung Jungen'!$AM$10)</f>
        <v/>
      </c>
    </row>
    <row r="287" spans="1:6" x14ac:dyDescent="0.2">
      <c r="A287" s="122" t="str">
        <f>IF('Auswertung Jungen'!E297="","",'Auswertung Jungen'!E297)</f>
        <v/>
      </c>
      <c r="B287" s="122" t="str">
        <f>IF('Auswertung Jungen'!D297="","",'Auswertung Jungen'!D297)</f>
        <v/>
      </c>
      <c r="C287" s="122" t="str">
        <f>IF('Auswertung Jungen'!F297="","",'Auswertung Jungen'!F297)</f>
        <v/>
      </c>
      <c r="D287" s="122" t="str">
        <f>IF('Auswertung Jungen'!G297="","",'Auswertung Jungen'!G297)</f>
        <v/>
      </c>
      <c r="E287" s="122" t="str">
        <f>IF('Auswertung Jungen'!AG297="","",'Auswertung Jungen'!AG297)</f>
        <v/>
      </c>
      <c r="F287" s="122" t="str">
        <f>IF(E287="","",'Auswertung Jungen'!$AM$10)</f>
        <v/>
      </c>
    </row>
    <row r="288" spans="1:6" x14ac:dyDescent="0.2">
      <c r="A288" s="122" t="str">
        <f>IF('Auswertung Jungen'!E298="","",'Auswertung Jungen'!E298)</f>
        <v/>
      </c>
      <c r="B288" s="122" t="str">
        <f>IF('Auswertung Jungen'!D298="","",'Auswertung Jungen'!D298)</f>
        <v/>
      </c>
      <c r="C288" s="122" t="str">
        <f>IF('Auswertung Jungen'!F298="","",'Auswertung Jungen'!F298)</f>
        <v/>
      </c>
      <c r="D288" s="122" t="str">
        <f>IF('Auswertung Jungen'!G298="","",'Auswertung Jungen'!G298)</f>
        <v/>
      </c>
      <c r="E288" s="122" t="str">
        <f>IF('Auswertung Jungen'!AG298="","",'Auswertung Jungen'!AG298)</f>
        <v/>
      </c>
      <c r="F288" s="122" t="str">
        <f>IF(E288="","",'Auswertung Jungen'!$AM$10)</f>
        <v/>
      </c>
    </row>
    <row r="289" spans="1:6" x14ac:dyDescent="0.2">
      <c r="A289" s="122" t="str">
        <f>IF('Auswertung Jungen'!E299="","",'Auswertung Jungen'!E299)</f>
        <v/>
      </c>
      <c r="B289" s="122" t="str">
        <f>IF('Auswertung Jungen'!D299="","",'Auswertung Jungen'!D299)</f>
        <v/>
      </c>
      <c r="C289" s="122" t="str">
        <f>IF('Auswertung Jungen'!F299="","",'Auswertung Jungen'!F299)</f>
        <v/>
      </c>
      <c r="D289" s="122" t="str">
        <f>IF('Auswertung Jungen'!G299="","",'Auswertung Jungen'!G299)</f>
        <v/>
      </c>
      <c r="E289" s="122" t="str">
        <f>IF('Auswertung Jungen'!AG299="","",'Auswertung Jungen'!AG299)</f>
        <v/>
      </c>
      <c r="F289" s="122" t="str">
        <f>IF(E289="","",'Auswertung Jungen'!$AM$10)</f>
        <v/>
      </c>
    </row>
    <row r="290" spans="1:6" x14ac:dyDescent="0.2">
      <c r="A290" s="122" t="str">
        <f>IF('Auswertung Jungen'!E300="","",'Auswertung Jungen'!E300)</f>
        <v/>
      </c>
      <c r="B290" s="122" t="str">
        <f>IF('Auswertung Jungen'!D300="","",'Auswertung Jungen'!D300)</f>
        <v/>
      </c>
      <c r="C290" s="122" t="str">
        <f>IF('Auswertung Jungen'!F300="","",'Auswertung Jungen'!F300)</f>
        <v/>
      </c>
      <c r="D290" s="122" t="str">
        <f>IF('Auswertung Jungen'!G300="","",'Auswertung Jungen'!G300)</f>
        <v/>
      </c>
      <c r="E290" s="122" t="str">
        <f>IF('Auswertung Jungen'!AG300="","",'Auswertung Jungen'!AG300)</f>
        <v/>
      </c>
      <c r="F290" s="122" t="str">
        <f>IF(E290="","",'Auswertung Jungen'!$AM$10)</f>
        <v/>
      </c>
    </row>
    <row r="291" spans="1:6" x14ac:dyDescent="0.2">
      <c r="A291" s="122" t="str">
        <f>IF('Auswertung Jungen'!E301="","",'Auswertung Jungen'!E301)</f>
        <v/>
      </c>
      <c r="B291" s="122" t="str">
        <f>IF('Auswertung Jungen'!D301="","",'Auswertung Jungen'!D301)</f>
        <v/>
      </c>
      <c r="C291" s="122" t="str">
        <f>IF('Auswertung Jungen'!F301="","",'Auswertung Jungen'!F301)</f>
        <v/>
      </c>
      <c r="D291" s="122" t="str">
        <f>IF('Auswertung Jungen'!G301="","",'Auswertung Jungen'!G301)</f>
        <v/>
      </c>
      <c r="E291" s="122" t="str">
        <f>IF('Auswertung Jungen'!AG301="","",'Auswertung Jungen'!AG301)</f>
        <v/>
      </c>
      <c r="F291" s="122" t="str">
        <f>IF(E291="","",'Auswertung Jungen'!$AM$10)</f>
        <v/>
      </c>
    </row>
    <row r="292" spans="1:6" x14ac:dyDescent="0.2">
      <c r="A292" s="122" t="str">
        <f>IF('Auswertung Jungen'!E302="","",'Auswertung Jungen'!E302)</f>
        <v/>
      </c>
      <c r="B292" s="122" t="str">
        <f>IF('Auswertung Jungen'!D302="","",'Auswertung Jungen'!D302)</f>
        <v/>
      </c>
      <c r="C292" s="122" t="str">
        <f>IF('Auswertung Jungen'!F302="","",'Auswertung Jungen'!F302)</f>
        <v/>
      </c>
      <c r="D292" s="122" t="str">
        <f>IF('Auswertung Jungen'!G302="","",'Auswertung Jungen'!G302)</f>
        <v/>
      </c>
      <c r="E292" s="122" t="str">
        <f>IF('Auswertung Jungen'!AG302="","",'Auswertung Jungen'!AG302)</f>
        <v/>
      </c>
      <c r="F292" s="122" t="str">
        <f>IF(E292="","",'Auswertung Jungen'!$AM$10)</f>
        <v/>
      </c>
    </row>
    <row r="293" spans="1:6" x14ac:dyDescent="0.2">
      <c r="A293" s="122" t="str">
        <f>IF('Auswertung Jungen'!E303="","",'Auswertung Jungen'!E303)</f>
        <v/>
      </c>
      <c r="B293" s="122" t="str">
        <f>IF('Auswertung Jungen'!D303="","",'Auswertung Jungen'!D303)</f>
        <v/>
      </c>
      <c r="C293" s="122" t="str">
        <f>IF('Auswertung Jungen'!F303="","",'Auswertung Jungen'!F303)</f>
        <v/>
      </c>
      <c r="D293" s="122" t="str">
        <f>IF('Auswertung Jungen'!G303="","",'Auswertung Jungen'!G303)</f>
        <v/>
      </c>
      <c r="E293" s="122" t="str">
        <f>IF('Auswertung Jungen'!AG303="","",'Auswertung Jungen'!AG303)</f>
        <v/>
      </c>
      <c r="F293" s="122" t="str">
        <f>IF(E293="","",'Auswertung Jungen'!$AM$10)</f>
        <v/>
      </c>
    </row>
    <row r="294" spans="1:6" x14ac:dyDescent="0.2">
      <c r="A294" s="122" t="str">
        <f>IF('Auswertung Jungen'!E304="","",'Auswertung Jungen'!E304)</f>
        <v/>
      </c>
      <c r="B294" s="122" t="str">
        <f>IF('Auswertung Jungen'!D304="","",'Auswertung Jungen'!D304)</f>
        <v/>
      </c>
      <c r="C294" s="122" t="str">
        <f>IF('Auswertung Jungen'!F304="","",'Auswertung Jungen'!F304)</f>
        <v/>
      </c>
      <c r="D294" s="122" t="str">
        <f>IF('Auswertung Jungen'!G304="","",'Auswertung Jungen'!G304)</f>
        <v/>
      </c>
      <c r="E294" s="122" t="str">
        <f>IF('Auswertung Jungen'!AG304="","",'Auswertung Jungen'!AG304)</f>
        <v/>
      </c>
      <c r="F294" s="122" t="str">
        <f>IF(E294="","",'Auswertung Jungen'!$AM$10)</f>
        <v/>
      </c>
    </row>
    <row r="295" spans="1:6" x14ac:dyDescent="0.2">
      <c r="A295" s="122" t="str">
        <f>IF('Auswertung Jungen'!E305="","",'Auswertung Jungen'!E305)</f>
        <v/>
      </c>
      <c r="B295" s="122" t="str">
        <f>IF('Auswertung Jungen'!D305="","",'Auswertung Jungen'!D305)</f>
        <v/>
      </c>
      <c r="C295" s="122" t="str">
        <f>IF('Auswertung Jungen'!F305="","",'Auswertung Jungen'!F305)</f>
        <v/>
      </c>
      <c r="D295" s="122" t="str">
        <f>IF('Auswertung Jungen'!G305="","",'Auswertung Jungen'!G305)</f>
        <v/>
      </c>
      <c r="E295" s="122" t="str">
        <f>IF('Auswertung Jungen'!AG305="","",'Auswertung Jungen'!AG305)</f>
        <v/>
      </c>
      <c r="F295" s="122" t="str">
        <f>IF(E295="","",'Auswertung Jungen'!$AM$10)</f>
        <v/>
      </c>
    </row>
    <row r="296" spans="1:6" x14ac:dyDescent="0.2">
      <c r="A296" s="122" t="str">
        <f>IF('Auswertung Jungen'!E306="","",'Auswertung Jungen'!E306)</f>
        <v/>
      </c>
      <c r="B296" s="122" t="str">
        <f>IF('Auswertung Jungen'!D306="","",'Auswertung Jungen'!D306)</f>
        <v/>
      </c>
      <c r="C296" s="122" t="str">
        <f>IF('Auswertung Jungen'!F306="","",'Auswertung Jungen'!F306)</f>
        <v/>
      </c>
      <c r="D296" s="122" t="str">
        <f>IF('Auswertung Jungen'!G306="","",'Auswertung Jungen'!G306)</f>
        <v/>
      </c>
      <c r="E296" s="122" t="str">
        <f>IF('Auswertung Jungen'!AG306="","",'Auswertung Jungen'!AG306)</f>
        <v/>
      </c>
      <c r="F296" s="122" t="str">
        <f>IF(E296="","",'Auswertung Jungen'!$AM$10)</f>
        <v/>
      </c>
    </row>
    <row r="297" spans="1:6" x14ac:dyDescent="0.2">
      <c r="A297" s="122" t="str">
        <f>IF('Auswertung Jungen'!E307="","",'Auswertung Jungen'!E307)</f>
        <v/>
      </c>
      <c r="B297" s="122" t="str">
        <f>IF('Auswertung Jungen'!D307="","",'Auswertung Jungen'!D307)</f>
        <v/>
      </c>
      <c r="C297" s="122" t="str">
        <f>IF('Auswertung Jungen'!F307="","",'Auswertung Jungen'!F307)</f>
        <v/>
      </c>
      <c r="D297" s="122" t="str">
        <f>IF('Auswertung Jungen'!G307="","",'Auswertung Jungen'!G307)</f>
        <v/>
      </c>
      <c r="E297" s="122" t="str">
        <f>IF('Auswertung Jungen'!AG307="","",'Auswertung Jungen'!AG307)</f>
        <v/>
      </c>
      <c r="F297" s="122" t="str">
        <f>IF(E297="","",'Auswertung Jungen'!$AM$10)</f>
        <v/>
      </c>
    </row>
    <row r="298" spans="1:6" x14ac:dyDescent="0.2">
      <c r="A298" s="122" t="str">
        <f>IF('Auswertung Jungen'!E308="","",'Auswertung Jungen'!E308)</f>
        <v/>
      </c>
      <c r="B298" s="122" t="str">
        <f>IF('Auswertung Jungen'!D308="","",'Auswertung Jungen'!D308)</f>
        <v/>
      </c>
      <c r="C298" s="122" t="str">
        <f>IF('Auswertung Jungen'!F308="","",'Auswertung Jungen'!F308)</f>
        <v/>
      </c>
      <c r="D298" s="122" t="str">
        <f>IF('Auswertung Jungen'!G308="","",'Auswertung Jungen'!G308)</f>
        <v/>
      </c>
      <c r="E298" s="122" t="str">
        <f>IF('Auswertung Jungen'!AG308="","",'Auswertung Jungen'!AG308)</f>
        <v/>
      </c>
      <c r="F298" s="122" t="str">
        <f>IF(E298="","",'Auswertung Jungen'!$AM$10)</f>
        <v/>
      </c>
    </row>
    <row r="299" spans="1:6" x14ac:dyDescent="0.2">
      <c r="A299" s="122" t="str">
        <f>IF('Auswertung Jungen'!E309="","",'Auswertung Jungen'!E309)</f>
        <v/>
      </c>
      <c r="B299" s="122" t="str">
        <f>IF('Auswertung Jungen'!D309="","",'Auswertung Jungen'!D309)</f>
        <v/>
      </c>
      <c r="C299" s="122" t="str">
        <f>IF('Auswertung Jungen'!F309="","",'Auswertung Jungen'!F309)</f>
        <v/>
      </c>
      <c r="D299" s="122" t="str">
        <f>IF('Auswertung Jungen'!G309="","",'Auswertung Jungen'!G309)</f>
        <v/>
      </c>
      <c r="E299" s="122" t="str">
        <f>IF('Auswertung Jungen'!AG309="","",'Auswertung Jungen'!AG309)</f>
        <v/>
      </c>
      <c r="F299" s="122" t="str">
        <f>IF(E299="","",'Auswertung Jungen'!$AM$10)</f>
        <v/>
      </c>
    </row>
    <row r="300" spans="1:6" x14ac:dyDescent="0.2">
      <c r="A300" s="122" t="str">
        <f>IF('Auswertung Jungen'!E310="","",'Auswertung Jungen'!E310)</f>
        <v/>
      </c>
      <c r="B300" s="122" t="str">
        <f>IF('Auswertung Jungen'!D310="","",'Auswertung Jungen'!D310)</f>
        <v/>
      </c>
      <c r="C300" s="122" t="str">
        <f>IF('Auswertung Jungen'!F310="","",'Auswertung Jungen'!F310)</f>
        <v/>
      </c>
      <c r="D300" s="122" t="str">
        <f>IF('Auswertung Jungen'!G310="","",'Auswertung Jungen'!G310)</f>
        <v/>
      </c>
      <c r="E300" s="122" t="str">
        <f>IF('Auswertung Jungen'!AG310="","",'Auswertung Jungen'!AG310)</f>
        <v/>
      </c>
      <c r="F300" s="122" t="str">
        <f>IF(E300="","",'Auswertung Jungen'!$AM$10)</f>
        <v/>
      </c>
    </row>
    <row r="301" spans="1:6" x14ac:dyDescent="0.2">
      <c r="A301" s="122" t="str">
        <f>IF('Auswertung Jungen'!E311="","",'Auswertung Jungen'!E311)</f>
        <v/>
      </c>
      <c r="B301" s="122" t="str">
        <f>IF('Auswertung Jungen'!D311="","",'Auswertung Jungen'!D311)</f>
        <v/>
      </c>
      <c r="C301" s="122" t="str">
        <f>IF('Auswertung Jungen'!F311="","",'Auswertung Jungen'!F311)</f>
        <v/>
      </c>
      <c r="D301" s="122" t="str">
        <f>IF('Auswertung Jungen'!G311="","",'Auswertung Jungen'!G311)</f>
        <v/>
      </c>
      <c r="E301" s="122" t="str">
        <f>IF('Auswertung Jungen'!AG311="","",'Auswertung Jungen'!AG311)</f>
        <v/>
      </c>
      <c r="F301" s="122" t="str">
        <f>IF(E301="","",'Auswertung Jungen'!$AM$10)</f>
        <v/>
      </c>
    </row>
    <row r="302" spans="1:6" x14ac:dyDescent="0.2">
      <c r="A302" s="122" t="str">
        <f>IF('Auswertung Jungen'!E312="","",'Auswertung Jungen'!E312)</f>
        <v/>
      </c>
      <c r="B302" s="122" t="str">
        <f>IF('Auswertung Jungen'!D312="","",'Auswertung Jungen'!D312)</f>
        <v/>
      </c>
      <c r="C302" s="122" t="str">
        <f>IF('Auswertung Jungen'!F312="","",'Auswertung Jungen'!F312)</f>
        <v/>
      </c>
      <c r="D302" s="122" t="str">
        <f>IF('Auswertung Jungen'!G312="","",'Auswertung Jungen'!G312)</f>
        <v/>
      </c>
      <c r="E302" s="122" t="str">
        <f>IF('Auswertung Jungen'!AG312="","",'Auswertung Jungen'!AG312)</f>
        <v/>
      </c>
      <c r="F302" s="122" t="str">
        <f>IF(E302="","",'Auswertung Jungen'!$AM$10)</f>
        <v/>
      </c>
    </row>
    <row r="303" spans="1:6" x14ac:dyDescent="0.2">
      <c r="A303" s="122" t="str">
        <f>IF('Auswertung Jungen'!E313="","",'Auswertung Jungen'!E313)</f>
        <v/>
      </c>
      <c r="B303" s="122" t="str">
        <f>IF('Auswertung Jungen'!D313="","",'Auswertung Jungen'!D313)</f>
        <v/>
      </c>
      <c r="C303" s="122" t="str">
        <f>IF('Auswertung Jungen'!F313="","",'Auswertung Jungen'!F313)</f>
        <v/>
      </c>
      <c r="D303" s="122" t="str">
        <f>IF('Auswertung Jungen'!G313="","",'Auswertung Jungen'!G313)</f>
        <v/>
      </c>
      <c r="E303" s="122" t="str">
        <f>IF('Auswertung Jungen'!AG313="","",'Auswertung Jungen'!AG313)</f>
        <v/>
      </c>
      <c r="F303" s="122" t="str">
        <f>IF(E303="","",'Auswertung Jungen'!$AM$10)</f>
        <v/>
      </c>
    </row>
    <row r="304" spans="1:6" x14ac:dyDescent="0.2">
      <c r="A304" s="122" t="str">
        <f>IF('Auswertung Jungen'!E314="","",'Auswertung Jungen'!E314)</f>
        <v/>
      </c>
      <c r="B304" s="122" t="str">
        <f>IF('Auswertung Jungen'!D314="","",'Auswertung Jungen'!D314)</f>
        <v/>
      </c>
      <c r="C304" s="122" t="str">
        <f>IF('Auswertung Jungen'!F314="","",'Auswertung Jungen'!F314)</f>
        <v/>
      </c>
      <c r="D304" s="122" t="str">
        <f>IF('Auswertung Jungen'!G314="","",'Auswertung Jungen'!G314)</f>
        <v/>
      </c>
      <c r="E304" s="122" t="str">
        <f>IF('Auswertung Jungen'!AG314="","",'Auswertung Jungen'!AG314)</f>
        <v/>
      </c>
      <c r="F304" s="122" t="str">
        <f>IF(E304="","",'Auswertung Jungen'!$AM$10)</f>
        <v/>
      </c>
    </row>
    <row r="305" spans="1:6" x14ac:dyDescent="0.2">
      <c r="A305" s="122" t="str">
        <f>IF('Auswertung Jungen'!E315="","",'Auswertung Jungen'!E315)</f>
        <v/>
      </c>
      <c r="B305" s="122" t="str">
        <f>IF('Auswertung Jungen'!D315="","",'Auswertung Jungen'!D315)</f>
        <v/>
      </c>
      <c r="C305" s="122" t="str">
        <f>IF('Auswertung Jungen'!F315="","",'Auswertung Jungen'!F315)</f>
        <v/>
      </c>
      <c r="D305" s="122" t="str">
        <f>IF('Auswertung Jungen'!G315="","",'Auswertung Jungen'!G315)</f>
        <v/>
      </c>
      <c r="E305" s="122" t="str">
        <f>IF('Auswertung Jungen'!AG315="","",'Auswertung Jungen'!AG315)</f>
        <v/>
      </c>
      <c r="F305" s="122" t="str">
        <f>IF(E305="","",'Auswertung Jungen'!$AM$10)</f>
        <v/>
      </c>
    </row>
    <row r="306" spans="1:6" x14ac:dyDescent="0.2">
      <c r="A306" s="122" t="str">
        <f>IF('Auswertung Jungen'!E316="","",'Auswertung Jungen'!E316)</f>
        <v/>
      </c>
      <c r="B306" s="122" t="str">
        <f>IF('Auswertung Jungen'!D316="","",'Auswertung Jungen'!D316)</f>
        <v/>
      </c>
      <c r="C306" s="122" t="str">
        <f>IF('Auswertung Jungen'!F316="","",'Auswertung Jungen'!F316)</f>
        <v/>
      </c>
      <c r="D306" s="122" t="str">
        <f>IF('Auswertung Jungen'!G316="","",'Auswertung Jungen'!G316)</f>
        <v/>
      </c>
      <c r="E306" s="122" t="str">
        <f>IF('Auswertung Jungen'!AG316="","",'Auswertung Jungen'!AG316)</f>
        <v/>
      </c>
      <c r="F306" s="122" t="str">
        <f>IF(E306="","",'Auswertung Jungen'!$AM$10)</f>
        <v/>
      </c>
    </row>
    <row r="307" spans="1:6" x14ac:dyDescent="0.2">
      <c r="A307" s="122" t="str">
        <f>IF('Auswertung Jungen'!E317="","",'Auswertung Jungen'!E317)</f>
        <v/>
      </c>
      <c r="B307" s="122" t="str">
        <f>IF('Auswertung Jungen'!D317="","",'Auswertung Jungen'!D317)</f>
        <v/>
      </c>
      <c r="C307" s="122" t="str">
        <f>IF('Auswertung Jungen'!F317="","",'Auswertung Jungen'!F317)</f>
        <v/>
      </c>
      <c r="D307" s="122" t="str">
        <f>IF('Auswertung Jungen'!G317="","",'Auswertung Jungen'!G317)</f>
        <v/>
      </c>
      <c r="E307" s="122" t="str">
        <f>IF('Auswertung Jungen'!AG317="","",'Auswertung Jungen'!AG317)</f>
        <v/>
      </c>
      <c r="F307" s="122" t="str">
        <f>IF(E307="","",'Auswertung Jungen'!$AM$10)</f>
        <v/>
      </c>
    </row>
    <row r="308" spans="1:6" x14ac:dyDescent="0.2">
      <c r="A308" s="122" t="str">
        <f>IF('Auswertung Jungen'!E318="","",'Auswertung Jungen'!E318)</f>
        <v/>
      </c>
      <c r="B308" s="122" t="str">
        <f>IF('Auswertung Jungen'!D318="","",'Auswertung Jungen'!D318)</f>
        <v/>
      </c>
      <c r="C308" s="122" t="str">
        <f>IF('Auswertung Jungen'!F318="","",'Auswertung Jungen'!F318)</f>
        <v/>
      </c>
      <c r="D308" s="122" t="str">
        <f>IF('Auswertung Jungen'!G318="","",'Auswertung Jungen'!G318)</f>
        <v/>
      </c>
      <c r="E308" s="122" t="str">
        <f>IF('Auswertung Jungen'!AG318="","",'Auswertung Jungen'!AG318)</f>
        <v/>
      </c>
      <c r="F308" s="122" t="str">
        <f>IF(E308="","",'Auswertung Jungen'!$AM$10)</f>
        <v/>
      </c>
    </row>
    <row r="309" spans="1:6" x14ac:dyDescent="0.2">
      <c r="A309" s="122" t="str">
        <f>IF('Auswertung Jungen'!E319="","",'Auswertung Jungen'!E319)</f>
        <v/>
      </c>
      <c r="B309" s="122" t="str">
        <f>IF('Auswertung Jungen'!D319="","",'Auswertung Jungen'!D319)</f>
        <v/>
      </c>
      <c r="C309" s="122" t="str">
        <f>IF('Auswertung Jungen'!F319="","",'Auswertung Jungen'!F319)</f>
        <v/>
      </c>
      <c r="D309" s="122" t="str">
        <f>IF('Auswertung Jungen'!G319="","",'Auswertung Jungen'!G319)</f>
        <v/>
      </c>
      <c r="E309" s="122" t="str">
        <f>IF('Auswertung Jungen'!AG319="","",'Auswertung Jungen'!AG319)</f>
        <v/>
      </c>
      <c r="F309" s="122" t="str">
        <f>IF(E309="","",'Auswertung Jungen'!$AM$10)</f>
        <v/>
      </c>
    </row>
    <row r="310" spans="1:6" x14ac:dyDescent="0.2">
      <c r="A310" s="122" t="str">
        <f>IF('Auswertung Jungen'!E320="","",'Auswertung Jungen'!E320)</f>
        <v/>
      </c>
      <c r="B310" s="122" t="str">
        <f>IF('Auswertung Jungen'!D320="","",'Auswertung Jungen'!D320)</f>
        <v/>
      </c>
      <c r="C310" s="122" t="str">
        <f>IF('Auswertung Jungen'!F320="","",'Auswertung Jungen'!F320)</f>
        <v/>
      </c>
      <c r="D310" s="122" t="str">
        <f>IF('Auswertung Jungen'!G320="","",'Auswertung Jungen'!G320)</f>
        <v/>
      </c>
      <c r="E310" s="122" t="str">
        <f>IF('Auswertung Jungen'!AG320="","",'Auswertung Jungen'!AG320)</f>
        <v/>
      </c>
      <c r="F310" s="122" t="str">
        <f>IF(E310="","",'Auswertung Jungen'!$AM$10)</f>
        <v/>
      </c>
    </row>
    <row r="311" spans="1:6" x14ac:dyDescent="0.2">
      <c r="A311" s="122" t="str">
        <f>IF('Auswertung Jungen'!E321="","",'Auswertung Jungen'!E321)</f>
        <v/>
      </c>
      <c r="B311" s="122" t="str">
        <f>IF('Auswertung Jungen'!D321="","",'Auswertung Jungen'!D321)</f>
        <v/>
      </c>
      <c r="C311" s="122" t="str">
        <f>IF('Auswertung Jungen'!F321="","",'Auswertung Jungen'!F321)</f>
        <v/>
      </c>
      <c r="D311" s="122" t="str">
        <f>IF('Auswertung Jungen'!G321="","",'Auswertung Jungen'!G321)</f>
        <v/>
      </c>
      <c r="E311" s="122" t="str">
        <f>IF('Auswertung Jungen'!AG321="","",'Auswertung Jungen'!AG321)</f>
        <v/>
      </c>
      <c r="F311" s="122" t="str">
        <f>IF(E311="","",'Auswertung Jungen'!$AM$10)</f>
        <v/>
      </c>
    </row>
    <row r="312" spans="1:6" x14ac:dyDescent="0.2">
      <c r="A312" s="122" t="str">
        <f>IF('Auswertung Jungen'!E322="","",'Auswertung Jungen'!E322)</f>
        <v/>
      </c>
      <c r="B312" s="122" t="str">
        <f>IF('Auswertung Jungen'!D322="","",'Auswertung Jungen'!D322)</f>
        <v/>
      </c>
      <c r="C312" s="122" t="str">
        <f>IF('Auswertung Jungen'!F322="","",'Auswertung Jungen'!F322)</f>
        <v/>
      </c>
      <c r="D312" s="122" t="str">
        <f>IF('Auswertung Jungen'!G322="","",'Auswertung Jungen'!G322)</f>
        <v/>
      </c>
      <c r="E312" s="122" t="str">
        <f>IF('Auswertung Jungen'!AG322="","",'Auswertung Jungen'!AG322)</f>
        <v/>
      </c>
      <c r="F312" s="122" t="str">
        <f>IF(E312="","",'Auswertung Jungen'!$AM$10)</f>
        <v/>
      </c>
    </row>
    <row r="313" spans="1:6" x14ac:dyDescent="0.2">
      <c r="A313" s="122" t="str">
        <f>IF('Auswertung Jungen'!E323="","",'Auswertung Jungen'!E323)</f>
        <v/>
      </c>
      <c r="B313" s="122" t="str">
        <f>IF('Auswertung Jungen'!D323="","",'Auswertung Jungen'!D323)</f>
        <v/>
      </c>
      <c r="C313" s="122" t="str">
        <f>IF('Auswertung Jungen'!F323="","",'Auswertung Jungen'!F323)</f>
        <v/>
      </c>
      <c r="D313" s="122" t="str">
        <f>IF('Auswertung Jungen'!G323="","",'Auswertung Jungen'!G323)</f>
        <v/>
      </c>
      <c r="E313" s="122" t="str">
        <f>IF('Auswertung Jungen'!AG323="","",'Auswertung Jungen'!AG323)</f>
        <v/>
      </c>
      <c r="F313" s="122" t="str">
        <f>IF(E313="","",'Auswertung Jungen'!$AM$10)</f>
        <v/>
      </c>
    </row>
    <row r="314" spans="1:6" x14ac:dyDescent="0.2">
      <c r="A314" s="122" t="str">
        <f>IF('Auswertung Jungen'!E324="","",'Auswertung Jungen'!E324)</f>
        <v/>
      </c>
      <c r="B314" s="122" t="str">
        <f>IF('Auswertung Jungen'!D324="","",'Auswertung Jungen'!D324)</f>
        <v/>
      </c>
      <c r="C314" s="122" t="str">
        <f>IF('Auswertung Jungen'!F324="","",'Auswertung Jungen'!F324)</f>
        <v/>
      </c>
      <c r="D314" s="122" t="str">
        <f>IF('Auswertung Jungen'!G324="","",'Auswertung Jungen'!G324)</f>
        <v/>
      </c>
      <c r="E314" s="122" t="str">
        <f>IF('Auswertung Jungen'!AG324="","",'Auswertung Jungen'!AG324)</f>
        <v/>
      </c>
      <c r="F314" s="122" t="str">
        <f>IF(E314="","",'Auswertung Jungen'!$AM$10)</f>
        <v/>
      </c>
    </row>
    <row r="315" spans="1:6" x14ac:dyDescent="0.2">
      <c r="A315" s="122" t="str">
        <f>IF('Auswertung Jungen'!E325="","",'Auswertung Jungen'!E325)</f>
        <v/>
      </c>
      <c r="B315" s="122" t="str">
        <f>IF('Auswertung Jungen'!D325="","",'Auswertung Jungen'!D325)</f>
        <v/>
      </c>
      <c r="C315" s="122" t="str">
        <f>IF('Auswertung Jungen'!F325="","",'Auswertung Jungen'!F325)</f>
        <v/>
      </c>
      <c r="D315" s="122" t="str">
        <f>IF('Auswertung Jungen'!G325="","",'Auswertung Jungen'!G325)</f>
        <v/>
      </c>
      <c r="E315" s="122" t="str">
        <f>IF('Auswertung Jungen'!AG325="","",'Auswertung Jungen'!AG325)</f>
        <v/>
      </c>
      <c r="F315" s="122" t="str">
        <f>IF(E315="","",'Auswertung Jungen'!$AM$10)</f>
        <v/>
      </c>
    </row>
    <row r="316" spans="1:6" x14ac:dyDescent="0.2">
      <c r="A316" s="122" t="str">
        <f>IF('Auswertung Jungen'!E326="","",'Auswertung Jungen'!E326)</f>
        <v/>
      </c>
      <c r="B316" s="122" t="str">
        <f>IF('Auswertung Jungen'!D326="","",'Auswertung Jungen'!D326)</f>
        <v/>
      </c>
      <c r="C316" s="122" t="str">
        <f>IF('Auswertung Jungen'!F326="","",'Auswertung Jungen'!F326)</f>
        <v/>
      </c>
      <c r="D316" s="122" t="str">
        <f>IF('Auswertung Jungen'!G326="","",'Auswertung Jungen'!G326)</f>
        <v/>
      </c>
      <c r="E316" s="122" t="str">
        <f>IF('Auswertung Jungen'!AG326="","",'Auswertung Jungen'!AG326)</f>
        <v/>
      </c>
      <c r="F316" s="122" t="str">
        <f>IF(E316="","",'Auswertung Jungen'!$AM$10)</f>
        <v/>
      </c>
    </row>
    <row r="317" spans="1:6" x14ac:dyDescent="0.2">
      <c r="A317" s="122" t="str">
        <f>IF('Auswertung Jungen'!E327="","",'Auswertung Jungen'!E327)</f>
        <v/>
      </c>
      <c r="B317" s="122" t="str">
        <f>IF('Auswertung Jungen'!D327="","",'Auswertung Jungen'!D327)</f>
        <v/>
      </c>
      <c r="C317" s="122" t="str">
        <f>IF('Auswertung Jungen'!F327="","",'Auswertung Jungen'!F327)</f>
        <v/>
      </c>
      <c r="D317" s="122" t="str">
        <f>IF('Auswertung Jungen'!G327="","",'Auswertung Jungen'!G327)</f>
        <v/>
      </c>
      <c r="E317" s="122" t="str">
        <f>IF('Auswertung Jungen'!AG327="","",'Auswertung Jungen'!AG327)</f>
        <v/>
      </c>
      <c r="F317" s="122" t="str">
        <f>IF(E317="","",'Auswertung Jungen'!$AM$10)</f>
        <v/>
      </c>
    </row>
    <row r="318" spans="1:6" x14ac:dyDescent="0.2">
      <c r="A318" s="122" t="str">
        <f>IF('Auswertung Jungen'!E328="","",'Auswertung Jungen'!E328)</f>
        <v/>
      </c>
      <c r="B318" s="122" t="str">
        <f>IF('Auswertung Jungen'!D328="","",'Auswertung Jungen'!D328)</f>
        <v/>
      </c>
      <c r="C318" s="122" t="str">
        <f>IF('Auswertung Jungen'!F328="","",'Auswertung Jungen'!F328)</f>
        <v/>
      </c>
      <c r="D318" s="122" t="str">
        <f>IF('Auswertung Jungen'!G328="","",'Auswertung Jungen'!G328)</f>
        <v/>
      </c>
      <c r="E318" s="122" t="str">
        <f>IF('Auswertung Jungen'!AG328="","",'Auswertung Jungen'!AG328)</f>
        <v/>
      </c>
      <c r="F318" s="122" t="str">
        <f>IF(E318="","",'Auswertung Jungen'!$AM$10)</f>
        <v/>
      </c>
    </row>
    <row r="319" spans="1:6" x14ac:dyDescent="0.2">
      <c r="A319" s="122" t="str">
        <f>IF('Auswertung Jungen'!E329="","",'Auswertung Jungen'!E329)</f>
        <v/>
      </c>
      <c r="B319" s="122" t="str">
        <f>IF('Auswertung Jungen'!D329="","",'Auswertung Jungen'!D329)</f>
        <v/>
      </c>
      <c r="C319" s="122" t="str">
        <f>IF('Auswertung Jungen'!F329="","",'Auswertung Jungen'!F329)</f>
        <v/>
      </c>
      <c r="D319" s="122" t="str">
        <f>IF('Auswertung Jungen'!G329="","",'Auswertung Jungen'!G329)</f>
        <v/>
      </c>
      <c r="E319" s="122" t="str">
        <f>IF('Auswertung Jungen'!AG329="","",'Auswertung Jungen'!AG329)</f>
        <v/>
      </c>
      <c r="F319" s="122" t="str">
        <f>IF(E319="","",'Auswertung Jungen'!$AM$10)</f>
        <v/>
      </c>
    </row>
    <row r="320" spans="1:6" x14ac:dyDescent="0.2">
      <c r="A320" s="122" t="str">
        <f>IF('Auswertung Jungen'!E330="","",'Auswertung Jungen'!E330)</f>
        <v/>
      </c>
      <c r="B320" s="122" t="str">
        <f>IF('Auswertung Jungen'!D330="","",'Auswertung Jungen'!D330)</f>
        <v/>
      </c>
      <c r="C320" s="122" t="str">
        <f>IF('Auswertung Jungen'!F330="","",'Auswertung Jungen'!F330)</f>
        <v/>
      </c>
      <c r="D320" s="122" t="str">
        <f>IF('Auswertung Jungen'!G330="","",'Auswertung Jungen'!G330)</f>
        <v/>
      </c>
      <c r="E320" s="122" t="str">
        <f>IF('Auswertung Jungen'!AG330="","",'Auswertung Jungen'!AG330)</f>
        <v/>
      </c>
      <c r="F320" s="122" t="str">
        <f>IF(E320="","",'Auswertung Jungen'!$AM$10)</f>
        <v/>
      </c>
    </row>
    <row r="321" spans="1:6" x14ac:dyDescent="0.2">
      <c r="A321" s="122" t="str">
        <f>IF('Auswertung Jungen'!E331="","",'Auswertung Jungen'!E331)</f>
        <v/>
      </c>
      <c r="B321" s="122" t="str">
        <f>IF('Auswertung Jungen'!D331="","",'Auswertung Jungen'!D331)</f>
        <v/>
      </c>
      <c r="C321" s="122" t="str">
        <f>IF('Auswertung Jungen'!F331="","",'Auswertung Jungen'!F331)</f>
        <v/>
      </c>
      <c r="D321" s="122" t="str">
        <f>IF('Auswertung Jungen'!G331="","",'Auswertung Jungen'!G331)</f>
        <v/>
      </c>
      <c r="E321" s="122" t="str">
        <f>IF('Auswertung Jungen'!AG331="","",'Auswertung Jungen'!AG331)</f>
        <v/>
      </c>
      <c r="F321" s="122" t="str">
        <f>IF(E321="","",'Auswertung Jungen'!$AM$10)</f>
        <v/>
      </c>
    </row>
    <row r="322" spans="1:6" x14ac:dyDescent="0.2">
      <c r="A322" s="122" t="str">
        <f>IF('Auswertung Jungen'!E332="","",'Auswertung Jungen'!E332)</f>
        <v/>
      </c>
      <c r="B322" s="122" t="str">
        <f>IF('Auswertung Jungen'!D332="","",'Auswertung Jungen'!D332)</f>
        <v/>
      </c>
      <c r="C322" s="122" t="str">
        <f>IF('Auswertung Jungen'!F332="","",'Auswertung Jungen'!F332)</f>
        <v/>
      </c>
      <c r="D322" s="122" t="str">
        <f>IF('Auswertung Jungen'!G332="","",'Auswertung Jungen'!G332)</f>
        <v/>
      </c>
      <c r="E322" s="122" t="str">
        <f>IF('Auswertung Jungen'!AG332="","",'Auswertung Jungen'!AG332)</f>
        <v/>
      </c>
      <c r="F322" s="122" t="str">
        <f>IF(E322="","",'Auswertung Jungen'!$AM$10)</f>
        <v/>
      </c>
    </row>
    <row r="323" spans="1:6" x14ac:dyDescent="0.2">
      <c r="A323" s="122" t="str">
        <f>IF('Auswertung Jungen'!E333="","",'Auswertung Jungen'!E333)</f>
        <v/>
      </c>
      <c r="B323" s="122" t="str">
        <f>IF('Auswertung Jungen'!D333="","",'Auswertung Jungen'!D333)</f>
        <v/>
      </c>
      <c r="C323" s="122" t="str">
        <f>IF('Auswertung Jungen'!F333="","",'Auswertung Jungen'!F333)</f>
        <v/>
      </c>
      <c r="D323" s="122" t="str">
        <f>IF('Auswertung Jungen'!G333="","",'Auswertung Jungen'!G333)</f>
        <v/>
      </c>
      <c r="E323" s="122" t="str">
        <f>IF('Auswertung Jungen'!AG333="","",'Auswertung Jungen'!AG333)</f>
        <v/>
      </c>
      <c r="F323" s="122" t="str">
        <f>IF(E323="","",'Auswertung Jungen'!$AM$10)</f>
        <v/>
      </c>
    </row>
    <row r="324" spans="1:6" x14ac:dyDescent="0.2">
      <c r="A324" s="122" t="str">
        <f>IF('Auswertung Jungen'!E334="","",'Auswertung Jungen'!E334)</f>
        <v/>
      </c>
      <c r="B324" s="122" t="str">
        <f>IF('Auswertung Jungen'!D334="","",'Auswertung Jungen'!D334)</f>
        <v/>
      </c>
      <c r="C324" s="122" t="str">
        <f>IF('Auswertung Jungen'!F334="","",'Auswertung Jungen'!F334)</f>
        <v/>
      </c>
      <c r="D324" s="122" t="str">
        <f>IF('Auswertung Jungen'!G334="","",'Auswertung Jungen'!G334)</f>
        <v/>
      </c>
      <c r="E324" s="122" t="str">
        <f>IF('Auswertung Jungen'!AG334="","",'Auswertung Jungen'!AG334)</f>
        <v/>
      </c>
      <c r="F324" s="122" t="str">
        <f>IF(E324="","",'Auswertung Jungen'!$AM$10)</f>
        <v/>
      </c>
    </row>
    <row r="325" spans="1:6" x14ac:dyDescent="0.2">
      <c r="A325" s="122" t="str">
        <f>IF('Auswertung Jungen'!E335="","",'Auswertung Jungen'!E335)</f>
        <v/>
      </c>
      <c r="B325" s="122" t="str">
        <f>IF('Auswertung Jungen'!D335="","",'Auswertung Jungen'!D335)</f>
        <v/>
      </c>
      <c r="C325" s="122" t="str">
        <f>IF('Auswertung Jungen'!F335="","",'Auswertung Jungen'!F335)</f>
        <v/>
      </c>
      <c r="D325" s="122" t="str">
        <f>IF('Auswertung Jungen'!G335="","",'Auswertung Jungen'!G335)</f>
        <v/>
      </c>
      <c r="E325" s="122" t="str">
        <f>IF('Auswertung Jungen'!AG335="","",'Auswertung Jungen'!AG335)</f>
        <v/>
      </c>
      <c r="F325" s="122" t="str">
        <f>IF(E325="","",'Auswertung Jungen'!$AM$10)</f>
        <v/>
      </c>
    </row>
    <row r="326" spans="1:6" x14ac:dyDescent="0.2">
      <c r="A326" s="122" t="str">
        <f>IF('Auswertung Jungen'!E336="","",'Auswertung Jungen'!E336)</f>
        <v/>
      </c>
      <c r="B326" s="122" t="str">
        <f>IF('Auswertung Jungen'!D336="","",'Auswertung Jungen'!D336)</f>
        <v/>
      </c>
      <c r="C326" s="122" t="str">
        <f>IF('Auswertung Jungen'!F336="","",'Auswertung Jungen'!F336)</f>
        <v/>
      </c>
      <c r="D326" s="122" t="str">
        <f>IF('Auswertung Jungen'!G336="","",'Auswertung Jungen'!G336)</f>
        <v/>
      </c>
      <c r="E326" s="122" t="str">
        <f>IF('Auswertung Jungen'!AG336="","",'Auswertung Jungen'!AG336)</f>
        <v/>
      </c>
      <c r="F326" s="122" t="str">
        <f>IF(E326="","",'Auswertung Jungen'!$AM$10)</f>
        <v/>
      </c>
    </row>
    <row r="327" spans="1:6" x14ac:dyDescent="0.2">
      <c r="A327" s="122" t="str">
        <f>IF('Auswertung Jungen'!E337="","",'Auswertung Jungen'!E337)</f>
        <v/>
      </c>
      <c r="B327" s="122" t="str">
        <f>IF('Auswertung Jungen'!D337="","",'Auswertung Jungen'!D337)</f>
        <v/>
      </c>
      <c r="C327" s="122" t="str">
        <f>IF('Auswertung Jungen'!F337="","",'Auswertung Jungen'!F337)</f>
        <v/>
      </c>
      <c r="D327" s="122" t="str">
        <f>IF('Auswertung Jungen'!G337="","",'Auswertung Jungen'!G337)</f>
        <v/>
      </c>
      <c r="E327" s="122" t="str">
        <f>IF('Auswertung Jungen'!AG337="","",'Auswertung Jungen'!AG337)</f>
        <v/>
      </c>
      <c r="F327" s="122" t="str">
        <f>IF(E327="","",'Auswertung Jungen'!$AM$10)</f>
        <v/>
      </c>
    </row>
    <row r="328" spans="1:6" x14ac:dyDescent="0.2">
      <c r="A328" s="122" t="str">
        <f>IF('Auswertung Jungen'!E338="","",'Auswertung Jungen'!E338)</f>
        <v/>
      </c>
      <c r="B328" s="122" t="str">
        <f>IF('Auswertung Jungen'!D338="","",'Auswertung Jungen'!D338)</f>
        <v/>
      </c>
      <c r="C328" s="122" t="str">
        <f>IF('Auswertung Jungen'!F338="","",'Auswertung Jungen'!F338)</f>
        <v/>
      </c>
      <c r="D328" s="122" t="str">
        <f>IF('Auswertung Jungen'!G338="","",'Auswertung Jungen'!G338)</f>
        <v/>
      </c>
      <c r="E328" s="122" t="str">
        <f>IF('Auswertung Jungen'!AG338="","",'Auswertung Jungen'!AG338)</f>
        <v/>
      </c>
      <c r="F328" s="122" t="str">
        <f>IF(E328="","",'Auswertung Jungen'!$AM$10)</f>
        <v/>
      </c>
    </row>
    <row r="329" spans="1:6" x14ac:dyDescent="0.2">
      <c r="A329" s="122" t="str">
        <f>IF('Auswertung Jungen'!E339="","",'Auswertung Jungen'!E339)</f>
        <v/>
      </c>
      <c r="B329" s="122" t="str">
        <f>IF('Auswertung Jungen'!D339="","",'Auswertung Jungen'!D339)</f>
        <v/>
      </c>
      <c r="C329" s="122" t="str">
        <f>IF('Auswertung Jungen'!F339="","",'Auswertung Jungen'!F339)</f>
        <v/>
      </c>
      <c r="D329" s="122" t="str">
        <f>IF('Auswertung Jungen'!G339="","",'Auswertung Jungen'!G339)</f>
        <v/>
      </c>
      <c r="E329" s="122" t="str">
        <f>IF('Auswertung Jungen'!AG339="","",'Auswertung Jungen'!AG339)</f>
        <v/>
      </c>
      <c r="F329" s="122" t="str">
        <f>IF(E329="","",'Auswertung Jungen'!$AM$10)</f>
        <v/>
      </c>
    </row>
    <row r="330" spans="1:6" x14ac:dyDescent="0.2">
      <c r="A330" s="122" t="str">
        <f>IF('Auswertung Jungen'!E340="","",'Auswertung Jungen'!E340)</f>
        <v/>
      </c>
      <c r="B330" s="122" t="str">
        <f>IF('Auswertung Jungen'!D340="","",'Auswertung Jungen'!D340)</f>
        <v/>
      </c>
      <c r="C330" s="122" t="str">
        <f>IF('Auswertung Jungen'!F340="","",'Auswertung Jungen'!F340)</f>
        <v/>
      </c>
      <c r="D330" s="122" t="str">
        <f>IF('Auswertung Jungen'!G340="","",'Auswertung Jungen'!G340)</f>
        <v/>
      </c>
      <c r="E330" s="122" t="str">
        <f>IF('Auswertung Jungen'!AG340="","",'Auswertung Jungen'!AG340)</f>
        <v/>
      </c>
      <c r="F330" s="122" t="str">
        <f>IF(E330="","",'Auswertung Jungen'!$AM$10)</f>
        <v/>
      </c>
    </row>
    <row r="331" spans="1:6" x14ac:dyDescent="0.2">
      <c r="A331" s="122" t="str">
        <f>IF('Auswertung Jungen'!E341="","",'Auswertung Jungen'!E341)</f>
        <v/>
      </c>
      <c r="B331" s="122" t="str">
        <f>IF('Auswertung Jungen'!D341="","",'Auswertung Jungen'!D341)</f>
        <v/>
      </c>
      <c r="C331" s="122" t="str">
        <f>IF('Auswertung Jungen'!F341="","",'Auswertung Jungen'!F341)</f>
        <v/>
      </c>
      <c r="D331" s="122" t="str">
        <f>IF('Auswertung Jungen'!G341="","",'Auswertung Jungen'!G341)</f>
        <v/>
      </c>
      <c r="E331" s="122" t="str">
        <f>IF('Auswertung Jungen'!AG341="","",'Auswertung Jungen'!AG341)</f>
        <v/>
      </c>
      <c r="F331" s="122" t="str">
        <f>IF(E331="","",'Auswertung Jungen'!$AM$10)</f>
        <v/>
      </c>
    </row>
    <row r="332" spans="1:6" x14ac:dyDescent="0.2">
      <c r="A332" s="122" t="str">
        <f>IF('Auswertung Jungen'!E342="","",'Auswertung Jungen'!E342)</f>
        <v/>
      </c>
      <c r="B332" s="122" t="str">
        <f>IF('Auswertung Jungen'!D342="","",'Auswertung Jungen'!D342)</f>
        <v/>
      </c>
      <c r="C332" s="122" t="str">
        <f>IF('Auswertung Jungen'!F342="","",'Auswertung Jungen'!F342)</f>
        <v/>
      </c>
      <c r="D332" s="122" t="str">
        <f>IF('Auswertung Jungen'!G342="","",'Auswertung Jungen'!G342)</f>
        <v/>
      </c>
      <c r="E332" s="122" t="str">
        <f>IF('Auswertung Jungen'!AG342="","",'Auswertung Jungen'!AG342)</f>
        <v/>
      </c>
      <c r="F332" s="122" t="str">
        <f>IF(E332="","",'Auswertung Jungen'!$AM$10)</f>
        <v/>
      </c>
    </row>
    <row r="333" spans="1:6" x14ac:dyDescent="0.2">
      <c r="A333" s="122" t="str">
        <f>IF('Auswertung Jungen'!E343="","",'Auswertung Jungen'!E343)</f>
        <v/>
      </c>
      <c r="B333" s="122" t="str">
        <f>IF('Auswertung Jungen'!D343="","",'Auswertung Jungen'!D343)</f>
        <v/>
      </c>
      <c r="C333" s="122" t="str">
        <f>IF('Auswertung Jungen'!F343="","",'Auswertung Jungen'!F343)</f>
        <v/>
      </c>
      <c r="D333" s="122" t="str">
        <f>IF('Auswertung Jungen'!G343="","",'Auswertung Jungen'!G343)</f>
        <v/>
      </c>
      <c r="E333" s="122" t="str">
        <f>IF('Auswertung Jungen'!AG343="","",'Auswertung Jungen'!AG343)</f>
        <v/>
      </c>
      <c r="F333" s="122" t="str">
        <f>IF(E333="","",'Auswertung Jungen'!$AM$10)</f>
        <v/>
      </c>
    </row>
    <row r="334" spans="1:6" x14ac:dyDescent="0.2">
      <c r="A334" s="122" t="str">
        <f>IF('Auswertung Jungen'!E344="","",'Auswertung Jungen'!E344)</f>
        <v/>
      </c>
      <c r="B334" s="122" t="str">
        <f>IF('Auswertung Jungen'!D344="","",'Auswertung Jungen'!D344)</f>
        <v/>
      </c>
      <c r="C334" s="122" t="str">
        <f>IF('Auswertung Jungen'!F344="","",'Auswertung Jungen'!F344)</f>
        <v/>
      </c>
      <c r="D334" s="122" t="str">
        <f>IF('Auswertung Jungen'!G344="","",'Auswertung Jungen'!G344)</f>
        <v/>
      </c>
      <c r="E334" s="122" t="str">
        <f>IF('Auswertung Jungen'!AG344="","",'Auswertung Jungen'!AG344)</f>
        <v/>
      </c>
      <c r="F334" s="122" t="str">
        <f>IF(E334="","",'Auswertung Jungen'!$AM$10)</f>
        <v/>
      </c>
    </row>
    <row r="335" spans="1:6" x14ac:dyDescent="0.2">
      <c r="A335" s="122" t="str">
        <f>IF('Auswertung Jungen'!E345="","",'Auswertung Jungen'!E345)</f>
        <v/>
      </c>
      <c r="B335" s="122" t="str">
        <f>IF('Auswertung Jungen'!D345="","",'Auswertung Jungen'!D345)</f>
        <v/>
      </c>
      <c r="C335" s="122" t="str">
        <f>IF('Auswertung Jungen'!F345="","",'Auswertung Jungen'!F345)</f>
        <v/>
      </c>
      <c r="D335" s="122" t="str">
        <f>IF('Auswertung Jungen'!G345="","",'Auswertung Jungen'!G345)</f>
        <v/>
      </c>
      <c r="E335" s="122" t="str">
        <f>IF('Auswertung Jungen'!AG345="","",'Auswertung Jungen'!AG345)</f>
        <v/>
      </c>
      <c r="F335" s="122" t="str">
        <f>IF(E335="","",'Auswertung Jungen'!$AM$10)</f>
        <v/>
      </c>
    </row>
    <row r="336" spans="1:6" x14ac:dyDescent="0.2">
      <c r="A336" s="122" t="str">
        <f>IF('Auswertung Jungen'!E346="","",'Auswertung Jungen'!E346)</f>
        <v/>
      </c>
      <c r="B336" s="122" t="str">
        <f>IF('Auswertung Jungen'!D346="","",'Auswertung Jungen'!D346)</f>
        <v/>
      </c>
      <c r="C336" s="122" t="str">
        <f>IF('Auswertung Jungen'!F346="","",'Auswertung Jungen'!F346)</f>
        <v/>
      </c>
      <c r="D336" s="122" t="str">
        <f>IF('Auswertung Jungen'!G346="","",'Auswertung Jungen'!G346)</f>
        <v/>
      </c>
      <c r="E336" s="122" t="str">
        <f>IF('Auswertung Jungen'!AG346="","",'Auswertung Jungen'!AG346)</f>
        <v/>
      </c>
      <c r="F336" s="122" t="str">
        <f>IF(E336="","",'Auswertung Jungen'!$AM$10)</f>
        <v/>
      </c>
    </row>
    <row r="337" spans="1:6" x14ac:dyDescent="0.2">
      <c r="A337" s="122" t="str">
        <f>IF('Auswertung Jungen'!E347="","",'Auswertung Jungen'!E347)</f>
        <v/>
      </c>
      <c r="B337" s="122" t="str">
        <f>IF('Auswertung Jungen'!D347="","",'Auswertung Jungen'!D347)</f>
        <v/>
      </c>
      <c r="C337" s="122" t="str">
        <f>IF('Auswertung Jungen'!F347="","",'Auswertung Jungen'!F347)</f>
        <v/>
      </c>
      <c r="D337" s="122" t="str">
        <f>IF('Auswertung Jungen'!G347="","",'Auswertung Jungen'!G347)</f>
        <v/>
      </c>
      <c r="E337" s="122" t="str">
        <f>IF('Auswertung Jungen'!AG347="","",'Auswertung Jungen'!AG347)</f>
        <v/>
      </c>
      <c r="F337" s="122" t="str">
        <f>IF(E337="","",'Auswertung Jungen'!$AM$10)</f>
        <v/>
      </c>
    </row>
    <row r="338" spans="1:6" x14ac:dyDescent="0.2">
      <c r="A338" s="122" t="str">
        <f>IF('Auswertung Jungen'!E348="","",'Auswertung Jungen'!E348)</f>
        <v/>
      </c>
      <c r="B338" s="122" t="str">
        <f>IF('Auswertung Jungen'!D348="","",'Auswertung Jungen'!D348)</f>
        <v/>
      </c>
      <c r="C338" s="122" t="str">
        <f>IF('Auswertung Jungen'!F348="","",'Auswertung Jungen'!F348)</f>
        <v/>
      </c>
      <c r="D338" s="122" t="str">
        <f>IF('Auswertung Jungen'!G348="","",'Auswertung Jungen'!G348)</f>
        <v/>
      </c>
      <c r="E338" s="122" t="str">
        <f>IF('Auswertung Jungen'!AG348="","",'Auswertung Jungen'!AG348)</f>
        <v/>
      </c>
      <c r="F338" s="122" t="str">
        <f>IF(E338="","",'Auswertung Jungen'!$AM$10)</f>
        <v/>
      </c>
    </row>
    <row r="339" spans="1:6" x14ac:dyDescent="0.2">
      <c r="A339" s="122" t="str">
        <f>IF('Auswertung Jungen'!E349="","",'Auswertung Jungen'!E349)</f>
        <v/>
      </c>
      <c r="B339" s="122" t="str">
        <f>IF('Auswertung Jungen'!D349="","",'Auswertung Jungen'!D349)</f>
        <v/>
      </c>
      <c r="C339" s="122" t="str">
        <f>IF('Auswertung Jungen'!F349="","",'Auswertung Jungen'!F349)</f>
        <v/>
      </c>
      <c r="D339" s="122" t="str">
        <f>IF('Auswertung Jungen'!G349="","",'Auswertung Jungen'!G349)</f>
        <v/>
      </c>
      <c r="E339" s="122" t="str">
        <f>IF('Auswertung Jungen'!AG349="","",'Auswertung Jungen'!AG349)</f>
        <v/>
      </c>
      <c r="F339" s="122" t="str">
        <f>IF(E339="","",'Auswertung Jungen'!$AM$10)</f>
        <v/>
      </c>
    </row>
    <row r="340" spans="1:6" x14ac:dyDescent="0.2">
      <c r="A340" s="122" t="str">
        <f>IF('Auswertung Jungen'!E350="","",'Auswertung Jungen'!E350)</f>
        <v/>
      </c>
      <c r="B340" s="122" t="str">
        <f>IF('Auswertung Jungen'!D350="","",'Auswertung Jungen'!D350)</f>
        <v/>
      </c>
      <c r="C340" s="122" t="str">
        <f>IF('Auswertung Jungen'!F350="","",'Auswertung Jungen'!F350)</f>
        <v/>
      </c>
      <c r="D340" s="122" t="str">
        <f>IF('Auswertung Jungen'!G350="","",'Auswertung Jungen'!G350)</f>
        <v/>
      </c>
      <c r="E340" s="122" t="str">
        <f>IF('Auswertung Jungen'!AG350="","",'Auswertung Jungen'!AG350)</f>
        <v/>
      </c>
      <c r="F340" s="122" t="str">
        <f>IF(E340="","",'Auswertung Jungen'!$AM$10)</f>
        <v/>
      </c>
    </row>
    <row r="341" spans="1:6" x14ac:dyDescent="0.2">
      <c r="A341" s="122" t="str">
        <f>IF('Auswertung Jungen'!E351="","",'Auswertung Jungen'!E351)</f>
        <v/>
      </c>
      <c r="B341" s="122" t="str">
        <f>IF('Auswertung Jungen'!D351="","",'Auswertung Jungen'!D351)</f>
        <v/>
      </c>
      <c r="C341" s="122" t="str">
        <f>IF('Auswertung Jungen'!F351="","",'Auswertung Jungen'!F351)</f>
        <v/>
      </c>
      <c r="D341" s="122" t="str">
        <f>IF('Auswertung Jungen'!G351="","",'Auswertung Jungen'!G351)</f>
        <v/>
      </c>
      <c r="E341" s="122" t="str">
        <f>IF('Auswertung Jungen'!AG351="","",'Auswertung Jungen'!AG351)</f>
        <v/>
      </c>
      <c r="F341" s="122" t="str">
        <f>IF(E341="","",'Auswertung Jungen'!$AM$10)</f>
        <v/>
      </c>
    </row>
    <row r="342" spans="1:6" x14ac:dyDescent="0.2">
      <c r="A342" s="122" t="str">
        <f>IF('Auswertung Jungen'!E352="","",'Auswertung Jungen'!E352)</f>
        <v/>
      </c>
      <c r="B342" s="122" t="str">
        <f>IF('Auswertung Jungen'!D352="","",'Auswertung Jungen'!D352)</f>
        <v/>
      </c>
      <c r="C342" s="122" t="str">
        <f>IF('Auswertung Jungen'!F352="","",'Auswertung Jungen'!F352)</f>
        <v/>
      </c>
      <c r="D342" s="122" t="str">
        <f>IF('Auswertung Jungen'!G352="","",'Auswertung Jungen'!G352)</f>
        <v/>
      </c>
      <c r="E342" s="122" t="str">
        <f>IF('Auswertung Jungen'!AG352="","",'Auswertung Jungen'!AG352)</f>
        <v/>
      </c>
      <c r="F342" s="122" t="str">
        <f>IF(E342="","",'Auswertung Jungen'!$AM$10)</f>
        <v/>
      </c>
    </row>
    <row r="343" spans="1:6" x14ac:dyDescent="0.2">
      <c r="A343" s="122" t="str">
        <f>IF('Auswertung Jungen'!E353="","",'Auswertung Jungen'!E353)</f>
        <v/>
      </c>
      <c r="B343" s="122" t="str">
        <f>IF('Auswertung Jungen'!D353="","",'Auswertung Jungen'!D353)</f>
        <v/>
      </c>
      <c r="C343" s="122" t="str">
        <f>IF('Auswertung Jungen'!F353="","",'Auswertung Jungen'!F353)</f>
        <v/>
      </c>
      <c r="D343" s="122" t="str">
        <f>IF('Auswertung Jungen'!G353="","",'Auswertung Jungen'!G353)</f>
        <v/>
      </c>
      <c r="E343" s="122" t="str">
        <f>IF('Auswertung Jungen'!AG353="","",'Auswertung Jungen'!AG353)</f>
        <v/>
      </c>
      <c r="F343" s="122" t="str">
        <f>IF(E343="","",'Auswertung Jungen'!$AM$10)</f>
        <v/>
      </c>
    </row>
    <row r="344" spans="1:6" x14ac:dyDescent="0.2">
      <c r="A344" s="122" t="str">
        <f>IF('Auswertung Jungen'!E354="","",'Auswertung Jungen'!E354)</f>
        <v/>
      </c>
      <c r="B344" s="122" t="str">
        <f>IF('Auswertung Jungen'!D354="","",'Auswertung Jungen'!D354)</f>
        <v/>
      </c>
      <c r="C344" s="122" t="str">
        <f>IF('Auswertung Jungen'!F354="","",'Auswertung Jungen'!F354)</f>
        <v/>
      </c>
      <c r="D344" s="122" t="str">
        <f>IF('Auswertung Jungen'!G354="","",'Auswertung Jungen'!G354)</f>
        <v/>
      </c>
      <c r="E344" s="122" t="str">
        <f>IF('Auswertung Jungen'!AG354="","",'Auswertung Jungen'!AG354)</f>
        <v/>
      </c>
      <c r="F344" s="122" t="str">
        <f>IF(E344="","",'Auswertung Jungen'!$AM$10)</f>
        <v/>
      </c>
    </row>
    <row r="345" spans="1:6" x14ac:dyDescent="0.2">
      <c r="A345" s="122" t="str">
        <f>IF('Auswertung Jungen'!E355="","",'Auswertung Jungen'!E355)</f>
        <v/>
      </c>
      <c r="B345" s="122" t="str">
        <f>IF('Auswertung Jungen'!D355="","",'Auswertung Jungen'!D355)</f>
        <v/>
      </c>
      <c r="C345" s="122" t="str">
        <f>IF('Auswertung Jungen'!F355="","",'Auswertung Jungen'!F355)</f>
        <v/>
      </c>
      <c r="D345" s="122" t="str">
        <f>IF('Auswertung Jungen'!G355="","",'Auswertung Jungen'!G355)</f>
        <v/>
      </c>
      <c r="E345" s="122" t="str">
        <f>IF('Auswertung Jungen'!AG355="","",'Auswertung Jungen'!AG355)</f>
        <v/>
      </c>
      <c r="F345" s="122" t="str">
        <f>IF(E345="","",'Auswertung Jungen'!$AM$10)</f>
        <v/>
      </c>
    </row>
    <row r="346" spans="1:6" x14ac:dyDescent="0.2">
      <c r="A346" s="122" t="str">
        <f>IF('Auswertung Jungen'!E356="","",'Auswertung Jungen'!E356)</f>
        <v/>
      </c>
      <c r="B346" s="122" t="str">
        <f>IF('Auswertung Jungen'!D356="","",'Auswertung Jungen'!D356)</f>
        <v/>
      </c>
      <c r="C346" s="122" t="str">
        <f>IF('Auswertung Jungen'!F356="","",'Auswertung Jungen'!F356)</f>
        <v/>
      </c>
      <c r="D346" s="122" t="str">
        <f>IF('Auswertung Jungen'!G356="","",'Auswertung Jungen'!G356)</f>
        <v/>
      </c>
      <c r="E346" s="122" t="str">
        <f>IF('Auswertung Jungen'!AG356="","",'Auswertung Jungen'!AG356)</f>
        <v/>
      </c>
      <c r="F346" s="122" t="str">
        <f>IF(E346="","",'Auswertung Jungen'!$AM$10)</f>
        <v/>
      </c>
    </row>
    <row r="347" spans="1:6" x14ac:dyDescent="0.2">
      <c r="A347" s="122" t="str">
        <f>IF('Auswertung Jungen'!E357="","",'Auswertung Jungen'!E357)</f>
        <v/>
      </c>
      <c r="B347" s="122" t="str">
        <f>IF('Auswertung Jungen'!D357="","",'Auswertung Jungen'!D357)</f>
        <v/>
      </c>
      <c r="C347" s="122" t="str">
        <f>IF('Auswertung Jungen'!F357="","",'Auswertung Jungen'!F357)</f>
        <v/>
      </c>
      <c r="D347" s="122" t="str">
        <f>IF('Auswertung Jungen'!G357="","",'Auswertung Jungen'!G357)</f>
        <v/>
      </c>
      <c r="E347" s="122" t="str">
        <f>IF('Auswertung Jungen'!AG357="","",'Auswertung Jungen'!AG357)</f>
        <v/>
      </c>
      <c r="F347" s="122" t="str">
        <f>IF(E347="","",'Auswertung Jungen'!$AM$10)</f>
        <v/>
      </c>
    </row>
    <row r="348" spans="1:6" x14ac:dyDescent="0.2">
      <c r="A348" s="122" t="str">
        <f>IF('Auswertung Jungen'!E358="","",'Auswertung Jungen'!E358)</f>
        <v/>
      </c>
      <c r="B348" s="122" t="str">
        <f>IF('Auswertung Jungen'!D358="","",'Auswertung Jungen'!D358)</f>
        <v/>
      </c>
      <c r="C348" s="122" t="str">
        <f>IF('Auswertung Jungen'!F358="","",'Auswertung Jungen'!F358)</f>
        <v/>
      </c>
      <c r="D348" s="122" t="str">
        <f>IF('Auswertung Jungen'!G358="","",'Auswertung Jungen'!G358)</f>
        <v/>
      </c>
      <c r="E348" s="122" t="str">
        <f>IF('Auswertung Jungen'!AG358="","",'Auswertung Jungen'!AG358)</f>
        <v/>
      </c>
      <c r="F348" s="122" t="str">
        <f>IF(E348="","",'Auswertung Jungen'!$AM$10)</f>
        <v/>
      </c>
    </row>
    <row r="349" spans="1:6" x14ac:dyDescent="0.2">
      <c r="A349" s="122" t="str">
        <f>IF('Auswertung Jungen'!E359="","",'Auswertung Jungen'!E359)</f>
        <v/>
      </c>
      <c r="B349" s="122" t="str">
        <f>IF('Auswertung Jungen'!D359="","",'Auswertung Jungen'!D359)</f>
        <v/>
      </c>
      <c r="C349" s="122" t="str">
        <f>IF('Auswertung Jungen'!F359="","",'Auswertung Jungen'!F359)</f>
        <v/>
      </c>
      <c r="D349" s="122" t="str">
        <f>IF('Auswertung Jungen'!G359="","",'Auswertung Jungen'!G359)</f>
        <v/>
      </c>
      <c r="E349" s="122" t="str">
        <f>IF('Auswertung Jungen'!AG359="","",'Auswertung Jungen'!AG359)</f>
        <v/>
      </c>
      <c r="F349" s="122" t="str">
        <f>IF(E349="","",'Auswertung Jungen'!$AM$10)</f>
        <v/>
      </c>
    </row>
    <row r="350" spans="1:6" x14ac:dyDescent="0.2">
      <c r="A350" s="122" t="str">
        <f>IF('Auswertung Jungen'!E360="","",'Auswertung Jungen'!E360)</f>
        <v/>
      </c>
      <c r="B350" s="122" t="str">
        <f>IF('Auswertung Jungen'!D360="","",'Auswertung Jungen'!D360)</f>
        <v/>
      </c>
      <c r="C350" s="122" t="str">
        <f>IF('Auswertung Jungen'!F360="","",'Auswertung Jungen'!F360)</f>
        <v/>
      </c>
      <c r="D350" s="122" t="str">
        <f>IF('Auswertung Jungen'!G360="","",'Auswertung Jungen'!G360)</f>
        <v/>
      </c>
      <c r="E350" s="122" t="str">
        <f>IF('Auswertung Jungen'!AG360="","",'Auswertung Jungen'!AG360)</f>
        <v/>
      </c>
      <c r="F350" s="122" t="str">
        <f>IF(E350="","",'Auswertung Jungen'!$AM$10)</f>
        <v/>
      </c>
    </row>
    <row r="351" spans="1:6" x14ac:dyDescent="0.2">
      <c r="A351" s="122" t="str">
        <f>IF('Auswertung Jungen'!E361="","",'Auswertung Jungen'!E361)</f>
        <v/>
      </c>
      <c r="B351" s="122" t="str">
        <f>IF('Auswertung Jungen'!D361="","",'Auswertung Jungen'!D361)</f>
        <v/>
      </c>
      <c r="C351" s="122" t="str">
        <f>IF('Auswertung Jungen'!F361="","",'Auswertung Jungen'!F361)</f>
        <v/>
      </c>
      <c r="D351" s="122" t="str">
        <f>IF('Auswertung Jungen'!G361="","",'Auswertung Jungen'!G361)</f>
        <v/>
      </c>
      <c r="E351" s="122" t="str">
        <f>IF('Auswertung Jungen'!AG361="","",'Auswertung Jungen'!AG361)</f>
        <v/>
      </c>
      <c r="F351" s="122" t="str">
        <f>IF(E351="","",'Auswertung Jungen'!$AM$10)</f>
        <v/>
      </c>
    </row>
    <row r="352" spans="1:6" x14ac:dyDescent="0.2">
      <c r="A352" s="122" t="str">
        <f>IF('Auswertung Jungen'!E362="","",'Auswertung Jungen'!E362)</f>
        <v/>
      </c>
      <c r="B352" s="122" t="str">
        <f>IF('Auswertung Jungen'!D362="","",'Auswertung Jungen'!D362)</f>
        <v/>
      </c>
      <c r="C352" s="122" t="str">
        <f>IF('Auswertung Jungen'!F362="","",'Auswertung Jungen'!F362)</f>
        <v/>
      </c>
      <c r="D352" s="122" t="str">
        <f>IF('Auswertung Jungen'!G362="","",'Auswertung Jungen'!G362)</f>
        <v/>
      </c>
      <c r="E352" s="122" t="str">
        <f>IF('Auswertung Jungen'!AG362="","",'Auswertung Jungen'!AG362)</f>
        <v/>
      </c>
      <c r="F352" s="122" t="str">
        <f>IF(E352="","",'Auswertung Jungen'!$AM$10)</f>
        <v/>
      </c>
    </row>
    <row r="353" spans="1:6" x14ac:dyDescent="0.2">
      <c r="A353" s="122" t="str">
        <f>IF('Auswertung Jungen'!E363="","",'Auswertung Jungen'!E363)</f>
        <v/>
      </c>
      <c r="B353" s="122" t="str">
        <f>IF('Auswertung Jungen'!D363="","",'Auswertung Jungen'!D363)</f>
        <v/>
      </c>
      <c r="C353" s="122" t="str">
        <f>IF('Auswertung Jungen'!F363="","",'Auswertung Jungen'!F363)</f>
        <v/>
      </c>
      <c r="D353" s="122" t="str">
        <f>IF('Auswertung Jungen'!G363="","",'Auswertung Jungen'!G363)</f>
        <v/>
      </c>
      <c r="E353" s="122" t="str">
        <f>IF('Auswertung Jungen'!AG363="","",'Auswertung Jungen'!AG363)</f>
        <v/>
      </c>
      <c r="F353" s="122" t="str">
        <f>IF(E353="","",'Auswertung Jungen'!$AM$10)</f>
        <v/>
      </c>
    </row>
    <row r="354" spans="1:6" x14ac:dyDescent="0.2">
      <c r="A354" s="122" t="str">
        <f>IF('Auswertung Jungen'!E364="","",'Auswertung Jungen'!E364)</f>
        <v/>
      </c>
      <c r="B354" s="122" t="str">
        <f>IF('Auswertung Jungen'!D364="","",'Auswertung Jungen'!D364)</f>
        <v/>
      </c>
      <c r="C354" s="122" t="str">
        <f>IF('Auswertung Jungen'!F364="","",'Auswertung Jungen'!F364)</f>
        <v/>
      </c>
      <c r="D354" s="122" t="str">
        <f>IF('Auswertung Jungen'!G364="","",'Auswertung Jungen'!G364)</f>
        <v/>
      </c>
      <c r="E354" s="122" t="str">
        <f>IF('Auswertung Jungen'!AG364="","",'Auswertung Jungen'!AG364)</f>
        <v/>
      </c>
      <c r="F354" s="122" t="str">
        <f>IF(E354="","",'Auswertung Jungen'!$AM$10)</f>
        <v/>
      </c>
    </row>
    <row r="355" spans="1:6" x14ac:dyDescent="0.2">
      <c r="A355" s="122" t="str">
        <f>IF('Auswertung Jungen'!E365="","",'Auswertung Jungen'!E365)</f>
        <v/>
      </c>
      <c r="B355" s="122" t="str">
        <f>IF('Auswertung Jungen'!D365="","",'Auswertung Jungen'!D365)</f>
        <v/>
      </c>
      <c r="C355" s="122" t="str">
        <f>IF('Auswertung Jungen'!F365="","",'Auswertung Jungen'!F365)</f>
        <v/>
      </c>
      <c r="D355" s="122" t="str">
        <f>IF('Auswertung Jungen'!G365="","",'Auswertung Jungen'!G365)</f>
        <v/>
      </c>
      <c r="E355" s="122" t="str">
        <f>IF('Auswertung Jungen'!AG365="","",'Auswertung Jungen'!AG365)</f>
        <v/>
      </c>
      <c r="F355" s="122" t="str">
        <f>IF(E355="","",'Auswertung Jungen'!$AM$10)</f>
        <v/>
      </c>
    </row>
    <row r="356" spans="1:6" x14ac:dyDescent="0.2">
      <c r="A356" s="122" t="str">
        <f>IF('Auswertung Jungen'!E366="","",'Auswertung Jungen'!E366)</f>
        <v/>
      </c>
      <c r="B356" s="122" t="str">
        <f>IF('Auswertung Jungen'!D366="","",'Auswertung Jungen'!D366)</f>
        <v/>
      </c>
      <c r="C356" s="122" t="str">
        <f>IF('Auswertung Jungen'!F366="","",'Auswertung Jungen'!F366)</f>
        <v/>
      </c>
      <c r="D356" s="122" t="str">
        <f>IF('Auswertung Jungen'!G366="","",'Auswertung Jungen'!G366)</f>
        <v/>
      </c>
      <c r="E356" s="122" t="str">
        <f>IF('Auswertung Jungen'!AG366="","",'Auswertung Jungen'!AG366)</f>
        <v/>
      </c>
      <c r="F356" s="122" t="str">
        <f>IF(E356="","",'Auswertung Jungen'!$AM$10)</f>
        <v/>
      </c>
    </row>
    <row r="357" spans="1:6" x14ac:dyDescent="0.2">
      <c r="A357" s="122" t="str">
        <f>IF('Auswertung Jungen'!E367="","",'Auswertung Jungen'!E367)</f>
        <v/>
      </c>
      <c r="B357" s="122" t="str">
        <f>IF('Auswertung Jungen'!D367="","",'Auswertung Jungen'!D367)</f>
        <v/>
      </c>
      <c r="C357" s="122" t="str">
        <f>IF('Auswertung Jungen'!F367="","",'Auswertung Jungen'!F367)</f>
        <v/>
      </c>
      <c r="D357" s="122" t="str">
        <f>IF('Auswertung Jungen'!G367="","",'Auswertung Jungen'!G367)</f>
        <v/>
      </c>
      <c r="E357" s="122" t="str">
        <f>IF('Auswertung Jungen'!AG367="","",'Auswertung Jungen'!AG367)</f>
        <v/>
      </c>
      <c r="F357" s="122" t="str">
        <f>IF(E357="","",'Auswertung Jungen'!$AM$10)</f>
        <v/>
      </c>
    </row>
    <row r="358" spans="1:6" x14ac:dyDescent="0.2">
      <c r="A358" s="122" t="str">
        <f>IF('Auswertung Jungen'!E368="","",'Auswertung Jungen'!E368)</f>
        <v/>
      </c>
      <c r="B358" s="122" t="str">
        <f>IF('Auswertung Jungen'!D368="","",'Auswertung Jungen'!D368)</f>
        <v/>
      </c>
      <c r="C358" s="122" t="str">
        <f>IF('Auswertung Jungen'!F368="","",'Auswertung Jungen'!F368)</f>
        <v/>
      </c>
      <c r="D358" s="122" t="str">
        <f>IF('Auswertung Jungen'!G368="","",'Auswertung Jungen'!G368)</f>
        <v/>
      </c>
      <c r="E358" s="122" t="str">
        <f>IF('Auswertung Jungen'!AG368="","",'Auswertung Jungen'!AG368)</f>
        <v/>
      </c>
      <c r="F358" s="122" t="str">
        <f>IF(E358="","",'Auswertung Jungen'!$AM$10)</f>
        <v/>
      </c>
    </row>
    <row r="359" spans="1:6" x14ac:dyDescent="0.2">
      <c r="A359" s="122" t="str">
        <f>IF('Auswertung Jungen'!E369="","",'Auswertung Jungen'!E369)</f>
        <v/>
      </c>
      <c r="B359" s="122" t="str">
        <f>IF('Auswertung Jungen'!D369="","",'Auswertung Jungen'!D369)</f>
        <v/>
      </c>
      <c r="C359" s="122" t="str">
        <f>IF('Auswertung Jungen'!F369="","",'Auswertung Jungen'!F369)</f>
        <v/>
      </c>
      <c r="D359" s="122" t="str">
        <f>IF('Auswertung Jungen'!G369="","",'Auswertung Jungen'!G369)</f>
        <v/>
      </c>
      <c r="E359" s="122" t="str">
        <f>IF('Auswertung Jungen'!AG369="","",'Auswertung Jungen'!AG369)</f>
        <v/>
      </c>
      <c r="F359" s="122" t="str">
        <f>IF(E359="","",'Auswertung Jungen'!$AM$10)</f>
        <v/>
      </c>
    </row>
    <row r="360" spans="1:6" x14ac:dyDescent="0.2">
      <c r="A360" s="122" t="str">
        <f>IF('Auswertung Jungen'!E370="","",'Auswertung Jungen'!E370)</f>
        <v/>
      </c>
      <c r="B360" s="122" t="str">
        <f>IF('Auswertung Jungen'!D370="","",'Auswertung Jungen'!D370)</f>
        <v/>
      </c>
      <c r="C360" s="122" t="str">
        <f>IF('Auswertung Jungen'!F370="","",'Auswertung Jungen'!F370)</f>
        <v/>
      </c>
      <c r="D360" s="122" t="str">
        <f>IF('Auswertung Jungen'!G370="","",'Auswertung Jungen'!G370)</f>
        <v/>
      </c>
      <c r="E360" s="122" t="str">
        <f>IF('Auswertung Jungen'!AG370="","",'Auswertung Jungen'!AG370)</f>
        <v/>
      </c>
      <c r="F360" s="122" t="str">
        <f>IF(E360="","",'Auswertung Jungen'!$AM$10)</f>
        <v/>
      </c>
    </row>
    <row r="361" spans="1:6" x14ac:dyDescent="0.2">
      <c r="A361" s="122" t="str">
        <f>IF('Auswertung Jungen'!E371="","",'Auswertung Jungen'!E371)</f>
        <v/>
      </c>
      <c r="B361" s="122" t="str">
        <f>IF('Auswertung Jungen'!D371="","",'Auswertung Jungen'!D371)</f>
        <v/>
      </c>
      <c r="C361" s="122" t="str">
        <f>IF('Auswertung Jungen'!F371="","",'Auswertung Jungen'!F371)</f>
        <v/>
      </c>
      <c r="D361" s="122" t="str">
        <f>IF('Auswertung Jungen'!G371="","",'Auswertung Jungen'!G371)</f>
        <v/>
      </c>
      <c r="E361" s="122" t="str">
        <f>IF('Auswertung Jungen'!AG371="","",'Auswertung Jungen'!AG371)</f>
        <v/>
      </c>
      <c r="F361" s="122" t="str">
        <f>IF(E361="","",'Auswertung Jungen'!$AM$10)</f>
        <v/>
      </c>
    </row>
    <row r="362" spans="1:6" x14ac:dyDescent="0.2">
      <c r="A362" s="122" t="str">
        <f>IF('Auswertung Jungen'!E372="","",'Auswertung Jungen'!E372)</f>
        <v/>
      </c>
      <c r="B362" s="122" t="str">
        <f>IF('Auswertung Jungen'!D372="","",'Auswertung Jungen'!D372)</f>
        <v/>
      </c>
      <c r="C362" s="122" t="str">
        <f>IF('Auswertung Jungen'!F372="","",'Auswertung Jungen'!F372)</f>
        <v/>
      </c>
      <c r="D362" s="122" t="str">
        <f>IF('Auswertung Jungen'!G372="","",'Auswertung Jungen'!G372)</f>
        <v/>
      </c>
      <c r="E362" s="122" t="str">
        <f>IF('Auswertung Jungen'!AG372="","",'Auswertung Jungen'!AG372)</f>
        <v/>
      </c>
      <c r="F362" s="122" t="str">
        <f>IF(E362="","",'Auswertung Jungen'!$AM$10)</f>
        <v/>
      </c>
    </row>
    <row r="363" spans="1:6" x14ac:dyDescent="0.2">
      <c r="A363" s="122" t="str">
        <f>IF('Auswertung Jungen'!E373="","",'Auswertung Jungen'!E373)</f>
        <v/>
      </c>
      <c r="B363" s="122" t="str">
        <f>IF('Auswertung Jungen'!D373="","",'Auswertung Jungen'!D373)</f>
        <v/>
      </c>
      <c r="C363" s="122" t="str">
        <f>IF('Auswertung Jungen'!F373="","",'Auswertung Jungen'!F373)</f>
        <v/>
      </c>
      <c r="D363" s="122" t="str">
        <f>IF('Auswertung Jungen'!G373="","",'Auswertung Jungen'!G373)</f>
        <v/>
      </c>
      <c r="E363" s="122" t="str">
        <f>IF('Auswertung Jungen'!AG373="","",'Auswertung Jungen'!AG373)</f>
        <v/>
      </c>
      <c r="F363" s="122" t="str">
        <f>IF(E363="","",'Auswertung Jungen'!$AM$10)</f>
        <v/>
      </c>
    </row>
    <row r="364" spans="1:6" x14ac:dyDescent="0.2">
      <c r="A364" s="122" t="str">
        <f>IF('Auswertung Jungen'!E374="","",'Auswertung Jungen'!E374)</f>
        <v/>
      </c>
      <c r="B364" s="122" t="str">
        <f>IF('Auswertung Jungen'!D374="","",'Auswertung Jungen'!D374)</f>
        <v/>
      </c>
      <c r="C364" s="122" t="str">
        <f>IF('Auswertung Jungen'!F374="","",'Auswertung Jungen'!F374)</f>
        <v/>
      </c>
      <c r="D364" s="122" t="str">
        <f>IF('Auswertung Jungen'!G374="","",'Auswertung Jungen'!G374)</f>
        <v/>
      </c>
      <c r="E364" s="122" t="str">
        <f>IF('Auswertung Jungen'!AG374="","",'Auswertung Jungen'!AG374)</f>
        <v/>
      </c>
      <c r="F364" s="122" t="str">
        <f>IF(E364="","",'Auswertung Jungen'!$AM$10)</f>
        <v/>
      </c>
    </row>
    <row r="365" spans="1:6" x14ac:dyDescent="0.2">
      <c r="A365" s="122" t="str">
        <f>IF('Auswertung Jungen'!E375="","",'Auswertung Jungen'!E375)</f>
        <v/>
      </c>
      <c r="B365" s="122" t="str">
        <f>IF('Auswertung Jungen'!D375="","",'Auswertung Jungen'!D375)</f>
        <v/>
      </c>
      <c r="C365" s="122" t="str">
        <f>IF('Auswertung Jungen'!F375="","",'Auswertung Jungen'!F375)</f>
        <v/>
      </c>
      <c r="D365" s="122" t="str">
        <f>IF('Auswertung Jungen'!G375="","",'Auswertung Jungen'!G375)</f>
        <v/>
      </c>
      <c r="E365" s="122" t="str">
        <f>IF('Auswertung Jungen'!AG375="","",'Auswertung Jungen'!AG375)</f>
        <v/>
      </c>
      <c r="F365" s="122" t="str">
        <f>IF(E365="","",'Auswertung Jungen'!$AM$10)</f>
        <v/>
      </c>
    </row>
    <row r="366" spans="1:6" x14ac:dyDescent="0.2">
      <c r="A366" s="122" t="str">
        <f>IF('Auswertung Jungen'!E376="","",'Auswertung Jungen'!E376)</f>
        <v/>
      </c>
      <c r="B366" s="122" t="str">
        <f>IF('Auswertung Jungen'!D376="","",'Auswertung Jungen'!D376)</f>
        <v/>
      </c>
      <c r="C366" s="122" t="str">
        <f>IF('Auswertung Jungen'!F376="","",'Auswertung Jungen'!F376)</f>
        <v/>
      </c>
      <c r="D366" s="122" t="str">
        <f>IF('Auswertung Jungen'!G376="","",'Auswertung Jungen'!G376)</f>
        <v/>
      </c>
      <c r="E366" s="122" t="str">
        <f>IF('Auswertung Jungen'!AG376="","",'Auswertung Jungen'!AG376)</f>
        <v/>
      </c>
      <c r="F366" s="122" t="str">
        <f>IF(E366="","",'Auswertung Jungen'!$AM$10)</f>
        <v/>
      </c>
    </row>
    <row r="367" spans="1:6" x14ac:dyDescent="0.2">
      <c r="A367" s="122" t="str">
        <f>IF('Auswertung Jungen'!E377="","",'Auswertung Jungen'!E377)</f>
        <v/>
      </c>
      <c r="B367" s="122" t="str">
        <f>IF('Auswertung Jungen'!D377="","",'Auswertung Jungen'!D377)</f>
        <v/>
      </c>
      <c r="C367" s="122" t="str">
        <f>IF('Auswertung Jungen'!F377="","",'Auswertung Jungen'!F377)</f>
        <v/>
      </c>
      <c r="D367" s="122" t="str">
        <f>IF('Auswertung Jungen'!G377="","",'Auswertung Jungen'!G377)</f>
        <v/>
      </c>
      <c r="E367" s="122" t="str">
        <f>IF('Auswertung Jungen'!AG377="","",'Auswertung Jungen'!AG377)</f>
        <v/>
      </c>
      <c r="F367" s="122" t="str">
        <f>IF(E367="","",'Auswertung Jungen'!$AM$10)</f>
        <v/>
      </c>
    </row>
    <row r="368" spans="1:6" x14ac:dyDescent="0.2">
      <c r="A368" s="122" t="str">
        <f>IF('Auswertung Jungen'!E378="","",'Auswertung Jungen'!E378)</f>
        <v/>
      </c>
      <c r="B368" s="122" t="str">
        <f>IF('Auswertung Jungen'!D378="","",'Auswertung Jungen'!D378)</f>
        <v/>
      </c>
      <c r="C368" s="122" t="str">
        <f>IF('Auswertung Jungen'!F378="","",'Auswertung Jungen'!F378)</f>
        <v/>
      </c>
      <c r="D368" s="122" t="str">
        <f>IF('Auswertung Jungen'!G378="","",'Auswertung Jungen'!G378)</f>
        <v/>
      </c>
      <c r="E368" s="122" t="str">
        <f>IF('Auswertung Jungen'!AG378="","",'Auswertung Jungen'!AG378)</f>
        <v/>
      </c>
      <c r="F368" s="122" t="str">
        <f>IF(E368="","",'Auswertung Jungen'!$AM$10)</f>
        <v/>
      </c>
    </row>
    <row r="369" spans="1:6" x14ac:dyDescent="0.2">
      <c r="A369" s="122" t="str">
        <f>IF('Auswertung Jungen'!E379="","",'Auswertung Jungen'!E379)</f>
        <v/>
      </c>
      <c r="B369" s="122" t="str">
        <f>IF('Auswertung Jungen'!D379="","",'Auswertung Jungen'!D379)</f>
        <v/>
      </c>
      <c r="C369" s="122" t="str">
        <f>IF('Auswertung Jungen'!F379="","",'Auswertung Jungen'!F379)</f>
        <v/>
      </c>
      <c r="D369" s="122" t="str">
        <f>IF('Auswertung Jungen'!G379="","",'Auswertung Jungen'!G379)</f>
        <v/>
      </c>
      <c r="E369" s="122" t="str">
        <f>IF('Auswertung Jungen'!AG379="","",'Auswertung Jungen'!AG379)</f>
        <v/>
      </c>
      <c r="F369" s="122" t="str">
        <f>IF(E369="","",'Auswertung Jungen'!$AM$10)</f>
        <v/>
      </c>
    </row>
    <row r="370" spans="1:6" x14ac:dyDescent="0.2">
      <c r="A370" s="122" t="str">
        <f>IF('Auswertung Jungen'!E380="","",'Auswertung Jungen'!E380)</f>
        <v/>
      </c>
      <c r="B370" s="122" t="str">
        <f>IF('Auswertung Jungen'!D380="","",'Auswertung Jungen'!D380)</f>
        <v/>
      </c>
      <c r="C370" s="122" t="str">
        <f>IF('Auswertung Jungen'!F380="","",'Auswertung Jungen'!F380)</f>
        <v/>
      </c>
      <c r="D370" s="122" t="str">
        <f>IF('Auswertung Jungen'!G380="","",'Auswertung Jungen'!G380)</f>
        <v/>
      </c>
      <c r="E370" s="122" t="str">
        <f>IF('Auswertung Jungen'!AG380="","",'Auswertung Jungen'!AG380)</f>
        <v/>
      </c>
      <c r="F370" s="122" t="str">
        <f>IF(E370="","",'Auswertung Jungen'!$AM$10)</f>
        <v/>
      </c>
    </row>
    <row r="371" spans="1:6" x14ac:dyDescent="0.2">
      <c r="A371" s="122" t="str">
        <f>IF('Auswertung Jungen'!E381="","",'Auswertung Jungen'!E381)</f>
        <v/>
      </c>
      <c r="B371" s="122" t="str">
        <f>IF('Auswertung Jungen'!D381="","",'Auswertung Jungen'!D381)</f>
        <v/>
      </c>
      <c r="C371" s="122" t="str">
        <f>IF('Auswertung Jungen'!F381="","",'Auswertung Jungen'!F381)</f>
        <v/>
      </c>
      <c r="D371" s="122" t="str">
        <f>IF('Auswertung Jungen'!G381="","",'Auswertung Jungen'!G381)</f>
        <v/>
      </c>
      <c r="E371" s="122" t="str">
        <f>IF('Auswertung Jungen'!AG381="","",'Auswertung Jungen'!AG381)</f>
        <v/>
      </c>
      <c r="F371" s="122" t="str">
        <f>IF(E371="","",'Auswertung Jungen'!$AM$10)</f>
        <v/>
      </c>
    </row>
    <row r="372" spans="1:6" x14ac:dyDescent="0.2">
      <c r="A372" s="122" t="str">
        <f>IF('Auswertung Jungen'!E382="","",'Auswertung Jungen'!E382)</f>
        <v/>
      </c>
      <c r="B372" s="122" t="str">
        <f>IF('Auswertung Jungen'!D382="","",'Auswertung Jungen'!D382)</f>
        <v/>
      </c>
      <c r="C372" s="122" t="str">
        <f>IF('Auswertung Jungen'!F382="","",'Auswertung Jungen'!F382)</f>
        <v/>
      </c>
      <c r="D372" s="122" t="str">
        <f>IF('Auswertung Jungen'!G382="","",'Auswertung Jungen'!G382)</f>
        <v/>
      </c>
      <c r="E372" s="122" t="str">
        <f>IF('Auswertung Jungen'!AG382="","",'Auswertung Jungen'!AG382)</f>
        <v/>
      </c>
      <c r="F372" s="122" t="str">
        <f>IF(E372="","",'Auswertung Jungen'!$AM$10)</f>
        <v/>
      </c>
    </row>
    <row r="373" spans="1:6" x14ac:dyDescent="0.2">
      <c r="A373" s="122" t="str">
        <f>IF('Auswertung Jungen'!E383="","",'Auswertung Jungen'!E383)</f>
        <v/>
      </c>
      <c r="B373" s="122" t="str">
        <f>IF('Auswertung Jungen'!D383="","",'Auswertung Jungen'!D383)</f>
        <v/>
      </c>
      <c r="C373" s="122" t="str">
        <f>IF('Auswertung Jungen'!F383="","",'Auswertung Jungen'!F383)</f>
        <v/>
      </c>
      <c r="D373" s="122" t="str">
        <f>IF('Auswertung Jungen'!G383="","",'Auswertung Jungen'!G383)</f>
        <v/>
      </c>
      <c r="E373" s="122" t="str">
        <f>IF('Auswertung Jungen'!AG383="","",'Auswertung Jungen'!AG383)</f>
        <v/>
      </c>
      <c r="F373" s="122" t="str">
        <f>IF(E373="","",'Auswertung Jungen'!$AM$10)</f>
        <v/>
      </c>
    </row>
    <row r="374" spans="1:6" x14ac:dyDescent="0.2">
      <c r="A374" s="122" t="str">
        <f>IF('Auswertung Jungen'!E384="","",'Auswertung Jungen'!E384)</f>
        <v/>
      </c>
      <c r="B374" s="122" t="str">
        <f>IF('Auswertung Jungen'!D384="","",'Auswertung Jungen'!D384)</f>
        <v/>
      </c>
      <c r="C374" s="122" t="str">
        <f>IF('Auswertung Jungen'!F384="","",'Auswertung Jungen'!F384)</f>
        <v/>
      </c>
      <c r="D374" s="122" t="str">
        <f>IF('Auswertung Jungen'!G384="","",'Auswertung Jungen'!G384)</f>
        <v/>
      </c>
      <c r="E374" s="122" t="str">
        <f>IF('Auswertung Jungen'!AG384="","",'Auswertung Jungen'!AG384)</f>
        <v/>
      </c>
      <c r="F374" s="122" t="str">
        <f>IF(E374="","",'Auswertung Jungen'!$AM$10)</f>
        <v/>
      </c>
    </row>
    <row r="375" spans="1:6" x14ac:dyDescent="0.2">
      <c r="A375" s="122" t="str">
        <f>IF('Auswertung Jungen'!E385="","",'Auswertung Jungen'!E385)</f>
        <v/>
      </c>
      <c r="B375" s="122" t="str">
        <f>IF('Auswertung Jungen'!D385="","",'Auswertung Jungen'!D385)</f>
        <v/>
      </c>
      <c r="C375" s="122" t="str">
        <f>IF('Auswertung Jungen'!F385="","",'Auswertung Jungen'!F385)</f>
        <v/>
      </c>
      <c r="D375" s="122" t="str">
        <f>IF('Auswertung Jungen'!G385="","",'Auswertung Jungen'!G385)</f>
        <v/>
      </c>
      <c r="E375" s="122" t="str">
        <f>IF('Auswertung Jungen'!AG385="","",'Auswertung Jungen'!AG385)</f>
        <v/>
      </c>
      <c r="F375" s="122" t="str">
        <f>IF(E375="","",'Auswertung Jungen'!$AM$10)</f>
        <v/>
      </c>
    </row>
    <row r="376" spans="1:6" x14ac:dyDescent="0.2">
      <c r="A376" s="122" t="str">
        <f>IF('Auswertung Jungen'!E386="","",'Auswertung Jungen'!E386)</f>
        <v/>
      </c>
      <c r="B376" s="122" t="str">
        <f>IF('Auswertung Jungen'!D386="","",'Auswertung Jungen'!D386)</f>
        <v/>
      </c>
      <c r="C376" s="122" t="str">
        <f>IF('Auswertung Jungen'!F386="","",'Auswertung Jungen'!F386)</f>
        <v/>
      </c>
      <c r="D376" s="122" t="str">
        <f>IF('Auswertung Jungen'!G386="","",'Auswertung Jungen'!G386)</f>
        <v/>
      </c>
      <c r="E376" s="122" t="str">
        <f>IF('Auswertung Jungen'!AG386="","",'Auswertung Jungen'!AG386)</f>
        <v/>
      </c>
      <c r="F376" s="122" t="str">
        <f>IF(E376="","",'Auswertung Jungen'!$AM$10)</f>
        <v/>
      </c>
    </row>
    <row r="377" spans="1:6" x14ac:dyDescent="0.2">
      <c r="A377" s="122" t="str">
        <f>IF('Auswertung Jungen'!E387="","",'Auswertung Jungen'!E387)</f>
        <v/>
      </c>
      <c r="B377" s="122" t="str">
        <f>IF('Auswertung Jungen'!D387="","",'Auswertung Jungen'!D387)</f>
        <v/>
      </c>
      <c r="C377" s="122" t="str">
        <f>IF('Auswertung Jungen'!F387="","",'Auswertung Jungen'!F387)</f>
        <v/>
      </c>
      <c r="D377" s="122" t="str">
        <f>IF('Auswertung Jungen'!G387="","",'Auswertung Jungen'!G387)</f>
        <v/>
      </c>
      <c r="E377" s="122" t="str">
        <f>IF('Auswertung Jungen'!AG387="","",'Auswertung Jungen'!AG387)</f>
        <v/>
      </c>
      <c r="F377" s="122" t="str">
        <f>IF(E377="","",'Auswertung Jungen'!$AM$10)</f>
        <v/>
      </c>
    </row>
    <row r="378" spans="1:6" x14ac:dyDescent="0.2">
      <c r="A378" s="122" t="str">
        <f>IF('Auswertung Jungen'!E388="","",'Auswertung Jungen'!E388)</f>
        <v/>
      </c>
      <c r="B378" s="122" t="str">
        <f>IF('Auswertung Jungen'!D388="","",'Auswertung Jungen'!D388)</f>
        <v/>
      </c>
      <c r="C378" s="122" t="str">
        <f>IF('Auswertung Jungen'!F388="","",'Auswertung Jungen'!F388)</f>
        <v/>
      </c>
      <c r="D378" s="122" t="str">
        <f>IF('Auswertung Jungen'!G388="","",'Auswertung Jungen'!G388)</f>
        <v/>
      </c>
      <c r="E378" s="122" t="str">
        <f>IF('Auswertung Jungen'!AG388="","",'Auswertung Jungen'!AG388)</f>
        <v/>
      </c>
      <c r="F378" s="122" t="str">
        <f>IF(E378="","",'Auswertung Jungen'!$AM$10)</f>
        <v/>
      </c>
    </row>
    <row r="379" spans="1:6" x14ac:dyDescent="0.2">
      <c r="A379" s="122" t="str">
        <f>IF('Auswertung Jungen'!E389="","",'Auswertung Jungen'!E389)</f>
        <v/>
      </c>
      <c r="B379" s="122" t="str">
        <f>IF('Auswertung Jungen'!D389="","",'Auswertung Jungen'!D389)</f>
        <v/>
      </c>
      <c r="C379" s="122" t="str">
        <f>IF('Auswertung Jungen'!F389="","",'Auswertung Jungen'!F389)</f>
        <v/>
      </c>
      <c r="D379" s="122" t="str">
        <f>IF('Auswertung Jungen'!G389="","",'Auswertung Jungen'!G389)</f>
        <v/>
      </c>
      <c r="E379" s="122" t="str">
        <f>IF('Auswertung Jungen'!AG389="","",'Auswertung Jungen'!AG389)</f>
        <v/>
      </c>
      <c r="F379" s="122" t="str">
        <f>IF(E379="","",'Auswertung Jungen'!$AM$10)</f>
        <v/>
      </c>
    </row>
    <row r="380" spans="1:6" x14ac:dyDescent="0.2">
      <c r="A380" s="122" t="str">
        <f>IF('Auswertung Jungen'!E390="","",'Auswertung Jungen'!E390)</f>
        <v/>
      </c>
      <c r="B380" s="122" t="str">
        <f>IF('Auswertung Jungen'!D390="","",'Auswertung Jungen'!D390)</f>
        <v/>
      </c>
      <c r="C380" s="122" t="str">
        <f>IF('Auswertung Jungen'!F390="","",'Auswertung Jungen'!F390)</f>
        <v/>
      </c>
      <c r="D380" s="122" t="str">
        <f>IF('Auswertung Jungen'!G390="","",'Auswertung Jungen'!G390)</f>
        <v/>
      </c>
      <c r="E380" s="122" t="str">
        <f>IF('Auswertung Jungen'!AG390="","",'Auswertung Jungen'!AG390)</f>
        <v/>
      </c>
      <c r="F380" s="122" t="str">
        <f>IF(E380="","",'Auswertung Jungen'!$AM$10)</f>
        <v/>
      </c>
    </row>
    <row r="381" spans="1:6" x14ac:dyDescent="0.2">
      <c r="A381" s="122" t="str">
        <f>IF('Auswertung Jungen'!E391="","",'Auswertung Jungen'!E391)</f>
        <v/>
      </c>
      <c r="B381" s="122" t="str">
        <f>IF('Auswertung Jungen'!D391="","",'Auswertung Jungen'!D391)</f>
        <v/>
      </c>
      <c r="C381" s="122" t="str">
        <f>IF('Auswertung Jungen'!F391="","",'Auswertung Jungen'!F391)</f>
        <v/>
      </c>
      <c r="D381" s="122" t="str">
        <f>IF('Auswertung Jungen'!G391="","",'Auswertung Jungen'!G391)</f>
        <v/>
      </c>
      <c r="E381" s="122" t="str">
        <f>IF('Auswertung Jungen'!AG391="","",'Auswertung Jungen'!AG391)</f>
        <v/>
      </c>
      <c r="F381" s="122" t="str">
        <f>IF(E381="","",'Auswertung Jungen'!$AM$10)</f>
        <v/>
      </c>
    </row>
    <row r="382" spans="1:6" x14ac:dyDescent="0.2">
      <c r="A382" s="122" t="str">
        <f>IF('Auswertung Jungen'!E392="","",'Auswertung Jungen'!E392)</f>
        <v/>
      </c>
      <c r="B382" s="122" t="str">
        <f>IF('Auswertung Jungen'!D392="","",'Auswertung Jungen'!D392)</f>
        <v/>
      </c>
      <c r="C382" s="122" t="str">
        <f>IF('Auswertung Jungen'!F392="","",'Auswertung Jungen'!F392)</f>
        <v/>
      </c>
      <c r="D382" s="122" t="str">
        <f>IF('Auswertung Jungen'!G392="","",'Auswertung Jungen'!G392)</f>
        <v/>
      </c>
      <c r="E382" s="122" t="str">
        <f>IF('Auswertung Jungen'!AG392="","",'Auswertung Jungen'!AG392)</f>
        <v/>
      </c>
      <c r="F382" s="122" t="str">
        <f>IF(E382="","",'Auswertung Jungen'!$AM$10)</f>
        <v/>
      </c>
    </row>
    <row r="383" spans="1:6" x14ac:dyDescent="0.2">
      <c r="A383" s="122" t="str">
        <f>IF('Auswertung Jungen'!E393="","",'Auswertung Jungen'!E393)</f>
        <v/>
      </c>
      <c r="B383" s="122" t="str">
        <f>IF('Auswertung Jungen'!D393="","",'Auswertung Jungen'!D393)</f>
        <v/>
      </c>
      <c r="C383" s="122" t="str">
        <f>IF('Auswertung Jungen'!F393="","",'Auswertung Jungen'!F393)</f>
        <v/>
      </c>
      <c r="D383" s="122" t="str">
        <f>IF('Auswertung Jungen'!G393="","",'Auswertung Jungen'!G393)</f>
        <v/>
      </c>
      <c r="E383" s="122" t="str">
        <f>IF('Auswertung Jungen'!AG393="","",'Auswertung Jungen'!AG393)</f>
        <v/>
      </c>
      <c r="F383" s="122" t="str">
        <f>IF(E383="","",'Auswertung Jungen'!$AM$10)</f>
        <v/>
      </c>
    </row>
    <row r="384" spans="1:6" x14ac:dyDescent="0.2">
      <c r="A384" s="122" t="str">
        <f>IF('Auswertung Jungen'!E394="","",'Auswertung Jungen'!E394)</f>
        <v/>
      </c>
      <c r="B384" s="122" t="str">
        <f>IF('Auswertung Jungen'!D394="","",'Auswertung Jungen'!D394)</f>
        <v/>
      </c>
      <c r="C384" s="122" t="str">
        <f>IF('Auswertung Jungen'!F394="","",'Auswertung Jungen'!F394)</f>
        <v/>
      </c>
      <c r="D384" s="122" t="str">
        <f>IF('Auswertung Jungen'!G394="","",'Auswertung Jungen'!G394)</f>
        <v/>
      </c>
      <c r="E384" s="122" t="str">
        <f>IF('Auswertung Jungen'!AG394="","",'Auswertung Jungen'!AG394)</f>
        <v/>
      </c>
      <c r="F384" s="122" t="str">
        <f>IF(E384="","",'Auswertung Jungen'!$AM$10)</f>
        <v/>
      </c>
    </row>
    <row r="385" spans="1:6" x14ac:dyDescent="0.2">
      <c r="A385" s="122" t="str">
        <f>IF('Auswertung Jungen'!E395="","",'Auswertung Jungen'!E395)</f>
        <v/>
      </c>
      <c r="B385" s="122" t="str">
        <f>IF('Auswertung Jungen'!D395="","",'Auswertung Jungen'!D395)</f>
        <v/>
      </c>
      <c r="C385" s="122" t="str">
        <f>IF('Auswertung Jungen'!F395="","",'Auswertung Jungen'!F395)</f>
        <v/>
      </c>
      <c r="D385" s="122" t="str">
        <f>IF('Auswertung Jungen'!G395="","",'Auswertung Jungen'!G395)</f>
        <v/>
      </c>
      <c r="E385" s="122" t="str">
        <f>IF('Auswertung Jungen'!AG395="","",'Auswertung Jungen'!AG395)</f>
        <v/>
      </c>
      <c r="F385" s="122" t="str">
        <f>IF(E385="","",'Auswertung Jungen'!$AM$10)</f>
        <v/>
      </c>
    </row>
    <row r="386" spans="1:6" x14ac:dyDescent="0.2">
      <c r="A386" s="122" t="str">
        <f>IF('Auswertung Jungen'!E396="","",'Auswertung Jungen'!E396)</f>
        <v/>
      </c>
      <c r="B386" s="122" t="str">
        <f>IF('Auswertung Jungen'!D396="","",'Auswertung Jungen'!D396)</f>
        <v/>
      </c>
      <c r="C386" s="122" t="str">
        <f>IF('Auswertung Jungen'!F396="","",'Auswertung Jungen'!F396)</f>
        <v/>
      </c>
      <c r="D386" s="122" t="str">
        <f>IF('Auswertung Jungen'!G396="","",'Auswertung Jungen'!G396)</f>
        <v/>
      </c>
      <c r="E386" s="122" t="str">
        <f>IF('Auswertung Jungen'!AG396="","",'Auswertung Jungen'!AG396)</f>
        <v/>
      </c>
      <c r="F386" s="122" t="str">
        <f>IF(E386="","",'Auswertung Jungen'!$AM$10)</f>
        <v/>
      </c>
    </row>
    <row r="387" spans="1:6" x14ac:dyDescent="0.2">
      <c r="A387" s="122" t="str">
        <f>IF('Auswertung Jungen'!E397="","",'Auswertung Jungen'!E397)</f>
        <v/>
      </c>
      <c r="B387" s="122" t="str">
        <f>IF('Auswertung Jungen'!D397="","",'Auswertung Jungen'!D397)</f>
        <v/>
      </c>
      <c r="C387" s="122" t="str">
        <f>IF('Auswertung Jungen'!F397="","",'Auswertung Jungen'!F397)</f>
        <v/>
      </c>
      <c r="D387" s="122" t="str">
        <f>IF('Auswertung Jungen'!G397="","",'Auswertung Jungen'!G397)</f>
        <v/>
      </c>
      <c r="E387" s="122" t="str">
        <f>IF('Auswertung Jungen'!AG397="","",'Auswertung Jungen'!AG397)</f>
        <v/>
      </c>
      <c r="F387" s="122" t="str">
        <f>IF(E387="","",'Auswertung Jungen'!$AM$10)</f>
        <v/>
      </c>
    </row>
    <row r="388" spans="1:6" x14ac:dyDescent="0.2">
      <c r="A388" s="122" t="str">
        <f>IF('Auswertung Jungen'!E398="","",'Auswertung Jungen'!E398)</f>
        <v/>
      </c>
      <c r="B388" s="122" t="str">
        <f>IF('Auswertung Jungen'!D398="","",'Auswertung Jungen'!D398)</f>
        <v/>
      </c>
      <c r="C388" s="122" t="str">
        <f>IF('Auswertung Jungen'!F398="","",'Auswertung Jungen'!F398)</f>
        <v/>
      </c>
      <c r="D388" s="122" t="str">
        <f>IF('Auswertung Jungen'!G398="","",'Auswertung Jungen'!G398)</f>
        <v/>
      </c>
      <c r="E388" s="122" t="str">
        <f>IF('Auswertung Jungen'!AG398="","",'Auswertung Jungen'!AG398)</f>
        <v/>
      </c>
      <c r="F388" s="122" t="str">
        <f>IF(E388="","",'Auswertung Jungen'!$AM$10)</f>
        <v/>
      </c>
    </row>
    <row r="389" spans="1:6" x14ac:dyDescent="0.2">
      <c r="A389" s="122" t="str">
        <f>IF('Auswertung Jungen'!E399="","",'Auswertung Jungen'!E399)</f>
        <v/>
      </c>
      <c r="B389" s="122" t="str">
        <f>IF('Auswertung Jungen'!D399="","",'Auswertung Jungen'!D399)</f>
        <v/>
      </c>
      <c r="C389" s="122" t="str">
        <f>IF('Auswertung Jungen'!F399="","",'Auswertung Jungen'!F399)</f>
        <v/>
      </c>
      <c r="D389" s="122" t="str">
        <f>IF('Auswertung Jungen'!G399="","",'Auswertung Jungen'!G399)</f>
        <v/>
      </c>
      <c r="E389" s="122" t="str">
        <f>IF('Auswertung Jungen'!AG399="","",'Auswertung Jungen'!AG399)</f>
        <v/>
      </c>
      <c r="F389" s="122" t="str">
        <f>IF(E389="","",'Auswertung Jungen'!$AM$10)</f>
        <v/>
      </c>
    </row>
    <row r="390" spans="1:6" x14ac:dyDescent="0.2">
      <c r="A390" s="122" t="str">
        <f>IF('Auswertung Jungen'!E400="","",'Auswertung Jungen'!E400)</f>
        <v/>
      </c>
      <c r="B390" s="122" t="str">
        <f>IF('Auswertung Jungen'!D400="","",'Auswertung Jungen'!D400)</f>
        <v/>
      </c>
      <c r="C390" s="122" t="str">
        <f>IF('Auswertung Jungen'!F400="","",'Auswertung Jungen'!F400)</f>
        <v/>
      </c>
      <c r="D390" s="122" t="str">
        <f>IF('Auswertung Jungen'!G400="","",'Auswertung Jungen'!G400)</f>
        <v/>
      </c>
      <c r="E390" s="122" t="str">
        <f>IF('Auswertung Jungen'!AG400="","",'Auswertung Jungen'!AG400)</f>
        <v/>
      </c>
      <c r="F390" s="122" t="str">
        <f>IF(E390="","",'Auswertung Jungen'!$AM$10)</f>
        <v/>
      </c>
    </row>
    <row r="391" spans="1:6" x14ac:dyDescent="0.2">
      <c r="A391" s="122" t="str">
        <f>IF('Auswertung Jungen'!E401="","",'Auswertung Jungen'!E401)</f>
        <v/>
      </c>
      <c r="B391" s="122" t="str">
        <f>IF('Auswertung Jungen'!D401="","",'Auswertung Jungen'!D401)</f>
        <v/>
      </c>
      <c r="C391" s="122" t="str">
        <f>IF('Auswertung Jungen'!F401="","",'Auswertung Jungen'!F401)</f>
        <v/>
      </c>
      <c r="D391" s="122" t="str">
        <f>IF('Auswertung Jungen'!G401="","",'Auswertung Jungen'!G401)</f>
        <v/>
      </c>
      <c r="E391" s="122" t="str">
        <f>IF('Auswertung Jungen'!AG401="","",'Auswertung Jungen'!AG401)</f>
        <v/>
      </c>
      <c r="F391" s="122" t="str">
        <f>IF(E391="","",'Auswertung Jungen'!$AM$10)</f>
        <v/>
      </c>
    </row>
    <row r="392" spans="1:6" x14ac:dyDescent="0.2">
      <c r="A392" s="122" t="str">
        <f>IF('Auswertung Jungen'!E402="","",'Auswertung Jungen'!E402)</f>
        <v/>
      </c>
      <c r="B392" s="122" t="str">
        <f>IF('Auswertung Jungen'!D402="","",'Auswertung Jungen'!D402)</f>
        <v/>
      </c>
      <c r="C392" s="122" t="str">
        <f>IF('Auswertung Jungen'!F402="","",'Auswertung Jungen'!F402)</f>
        <v/>
      </c>
      <c r="D392" s="122" t="str">
        <f>IF('Auswertung Jungen'!G402="","",'Auswertung Jungen'!G402)</f>
        <v/>
      </c>
      <c r="E392" s="122" t="str">
        <f>IF('Auswertung Jungen'!AG402="","",'Auswertung Jungen'!AG402)</f>
        <v/>
      </c>
      <c r="F392" s="122" t="str">
        <f>IF(E392="","",'Auswertung Jungen'!$AM$10)</f>
        <v/>
      </c>
    </row>
    <row r="393" spans="1:6" x14ac:dyDescent="0.2">
      <c r="A393" s="122" t="str">
        <f>IF('Auswertung Jungen'!E403="","",'Auswertung Jungen'!E403)</f>
        <v/>
      </c>
      <c r="B393" s="122" t="str">
        <f>IF('Auswertung Jungen'!D403="","",'Auswertung Jungen'!D403)</f>
        <v/>
      </c>
      <c r="C393" s="122" t="str">
        <f>IF('Auswertung Jungen'!F403="","",'Auswertung Jungen'!F403)</f>
        <v/>
      </c>
      <c r="D393" s="122" t="str">
        <f>IF('Auswertung Jungen'!G403="","",'Auswertung Jungen'!G403)</f>
        <v/>
      </c>
      <c r="E393" s="122" t="str">
        <f>IF('Auswertung Jungen'!AG403="","",'Auswertung Jungen'!AG403)</f>
        <v/>
      </c>
      <c r="F393" s="122" t="str">
        <f>IF(E393="","",'Auswertung Jungen'!$AM$10)</f>
        <v/>
      </c>
    </row>
    <row r="394" spans="1:6" x14ac:dyDescent="0.2">
      <c r="A394" s="122" t="str">
        <f>IF('Auswertung Jungen'!E404="","",'Auswertung Jungen'!E404)</f>
        <v/>
      </c>
      <c r="B394" s="122" t="str">
        <f>IF('Auswertung Jungen'!D404="","",'Auswertung Jungen'!D404)</f>
        <v/>
      </c>
      <c r="C394" s="122" t="str">
        <f>IF('Auswertung Jungen'!F404="","",'Auswertung Jungen'!F404)</f>
        <v/>
      </c>
      <c r="D394" s="122" t="str">
        <f>IF('Auswertung Jungen'!G404="","",'Auswertung Jungen'!G404)</f>
        <v/>
      </c>
      <c r="E394" s="122" t="str">
        <f>IF('Auswertung Jungen'!AG404="","",'Auswertung Jungen'!AG404)</f>
        <v/>
      </c>
      <c r="F394" s="122" t="str">
        <f>IF(E394="","",'Auswertung Jungen'!$AM$10)</f>
        <v/>
      </c>
    </row>
    <row r="395" spans="1:6" x14ac:dyDescent="0.2">
      <c r="A395" s="122" t="str">
        <f>IF('Auswertung Jungen'!E405="","",'Auswertung Jungen'!E405)</f>
        <v/>
      </c>
      <c r="B395" s="122" t="str">
        <f>IF('Auswertung Jungen'!D405="","",'Auswertung Jungen'!D405)</f>
        <v/>
      </c>
      <c r="C395" s="122" t="str">
        <f>IF('Auswertung Jungen'!F405="","",'Auswertung Jungen'!F405)</f>
        <v/>
      </c>
      <c r="D395" s="122" t="str">
        <f>IF('Auswertung Jungen'!G405="","",'Auswertung Jungen'!G405)</f>
        <v/>
      </c>
      <c r="E395" s="122" t="str">
        <f>IF('Auswertung Jungen'!AG405="","",'Auswertung Jungen'!AG405)</f>
        <v/>
      </c>
      <c r="F395" s="122" t="str">
        <f>IF(E395="","",'Auswertung Jungen'!$AM$10)</f>
        <v/>
      </c>
    </row>
    <row r="396" spans="1:6" x14ac:dyDescent="0.2">
      <c r="A396" s="122" t="str">
        <f>IF('Auswertung Jungen'!E406="","",'Auswertung Jungen'!E406)</f>
        <v/>
      </c>
      <c r="B396" s="122" t="str">
        <f>IF('Auswertung Jungen'!D406="","",'Auswertung Jungen'!D406)</f>
        <v/>
      </c>
      <c r="C396" s="122" t="str">
        <f>IF('Auswertung Jungen'!F406="","",'Auswertung Jungen'!F406)</f>
        <v/>
      </c>
      <c r="D396" s="122" t="str">
        <f>IF('Auswertung Jungen'!G406="","",'Auswertung Jungen'!G406)</f>
        <v/>
      </c>
      <c r="E396" s="122" t="str">
        <f>IF('Auswertung Jungen'!AG406="","",'Auswertung Jungen'!AG406)</f>
        <v/>
      </c>
      <c r="F396" s="122" t="str">
        <f>IF(E396="","",'Auswertung Jungen'!$AM$10)</f>
        <v/>
      </c>
    </row>
    <row r="397" spans="1:6" x14ac:dyDescent="0.2">
      <c r="A397" s="122" t="str">
        <f>IF('Auswertung Jungen'!E407="","",'Auswertung Jungen'!E407)</f>
        <v/>
      </c>
      <c r="B397" s="122" t="str">
        <f>IF('Auswertung Jungen'!D407="","",'Auswertung Jungen'!D407)</f>
        <v/>
      </c>
      <c r="C397" s="122" t="str">
        <f>IF('Auswertung Jungen'!F407="","",'Auswertung Jungen'!F407)</f>
        <v/>
      </c>
      <c r="D397" s="122" t="str">
        <f>IF('Auswertung Jungen'!G407="","",'Auswertung Jungen'!G407)</f>
        <v/>
      </c>
      <c r="E397" s="122" t="str">
        <f>IF('Auswertung Jungen'!AG407="","",'Auswertung Jungen'!AG407)</f>
        <v/>
      </c>
      <c r="F397" s="122" t="str">
        <f>IF(E397="","",'Auswertung Jungen'!$AM$10)</f>
        <v/>
      </c>
    </row>
    <row r="398" spans="1:6" x14ac:dyDescent="0.2">
      <c r="A398" s="122" t="str">
        <f>IF('Auswertung Jungen'!E408="","",'Auswertung Jungen'!E408)</f>
        <v/>
      </c>
      <c r="B398" s="122" t="str">
        <f>IF('Auswertung Jungen'!D408="","",'Auswertung Jungen'!D408)</f>
        <v/>
      </c>
      <c r="C398" s="122" t="str">
        <f>IF('Auswertung Jungen'!F408="","",'Auswertung Jungen'!F408)</f>
        <v/>
      </c>
      <c r="D398" s="122" t="str">
        <f>IF('Auswertung Jungen'!G408="","",'Auswertung Jungen'!G408)</f>
        <v/>
      </c>
      <c r="E398" s="122" t="str">
        <f>IF('Auswertung Jungen'!AG408="","",'Auswertung Jungen'!AG408)</f>
        <v/>
      </c>
      <c r="F398" s="122" t="str">
        <f>IF(E398="","",'Auswertung Jungen'!$AM$10)</f>
        <v/>
      </c>
    </row>
    <row r="399" spans="1:6" x14ac:dyDescent="0.2">
      <c r="A399" s="122" t="str">
        <f>IF('Auswertung Jungen'!E409="","",'Auswertung Jungen'!E409)</f>
        <v/>
      </c>
      <c r="B399" s="122" t="str">
        <f>IF('Auswertung Jungen'!D409="","",'Auswertung Jungen'!D409)</f>
        <v/>
      </c>
      <c r="C399" s="122" t="str">
        <f>IF('Auswertung Jungen'!F409="","",'Auswertung Jungen'!F409)</f>
        <v/>
      </c>
      <c r="D399" s="122" t="str">
        <f>IF('Auswertung Jungen'!G409="","",'Auswertung Jungen'!G409)</f>
        <v/>
      </c>
      <c r="E399" s="122" t="str">
        <f>IF('Auswertung Jungen'!AG409="","",'Auswertung Jungen'!AG409)</f>
        <v/>
      </c>
      <c r="F399" s="122" t="str">
        <f>IF(E399="","",'Auswertung Jungen'!$AM$10)</f>
        <v/>
      </c>
    </row>
    <row r="400" spans="1:6" x14ac:dyDescent="0.2">
      <c r="A400" s="122" t="str">
        <f>IF('Auswertung Jungen'!E410="","",'Auswertung Jungen'!E410)</f>
        <v/>
      </c>
      <c r="B400" s="122" t="str">
        <f>IF('Auswertung Jungen'!D410="","",'Auswertung Jungen'!D410)</f>
        <v/>
      </c>
      <c r="C400" s="122" t="str">
        <f>IF('Auswertung Jungen'!F410="","",'Auswertung Jungen'!F410)</f>
        <v/>
      </c>
      <c r="D400" s="122" t="str">
        <f>IF('Auswertung Jungen'!G410="","",'Auswertung Jungen'!G410)</f>
        <v/>
      </c>
      <c r="E400" s="122" t="str">
        <f>IF('Auswertung Jungen'!AG410="","",'Auswertung Jungen'!AG410)</f>
        <v/>
      </c>
      <c r="F400" s="122" t="str">
        <f>IF(E400="","",'Auswertung Jungen'!$AM$10)</f>
        <v/>
      </c>
    </row>
    <row r="401" spans="1:6" x14ac:dyDescent="0.2">
      <c r="A401" s="122" t="str">
        <f>IF('Auswertung Jungen'!E411="","",'Auswertung Jungen'!E411)</f>
        <v/>
      </c>
      <c r="B401" s="122" t="str">
        <f>IF('Auswertung Jungen'!D411="","",'Auswertung Jungen'!D411)</f>
        <v/>
      </c>
      <c r="C401" s="122" t="str">
        <f>IF('Auswertung Jungen'!F411="","",'Auswertung Jungen'!F411)</f>
        <v/>
      </c>
      <c r="D401" s="122" t="str">
        <f>IF('Auswertung Jungen'!G411="","",'Auswertung Jungen'!G411)</f>
        <v/>
      </c>
      <c r="E401" s="122" t="str">
        <f>IF('Auswertung Jungen'!AG411="","",'Auswertung Jungen'!AG411)</f>
        <v/>
      </c>
      <c r="F401" s="122" t="str">
        <f>IF(E401="","",'Auswertung Jungen'!$AM$10)</f>
        <v/>
      </c>
    </row>
    <row r="402" spans="1:6" x14ac:dyDescent="0.2">
      <c r="A402" s="122" t="str">
        <f>IF('Auswertung Jungen'!E412="","",'Auswertung Jungen'!E412)</f>
        <v/>
      </c>
      <c r="B402" s="122" t="str">
        <f>IF('Auswertung Jungen'!D412="","",'Auswertung Jungen'!D412)</f>
        <v/>
      </c>
      <c r="C402" s="122" t="str">
        <f>IF('Auswertung Jungen'!F412="","",'Auswertung Jungen'!F412)</f>
        <v/>
      </c>
      <c r="D402" s="122" t="str">
        <f>IF('Auswertung Jungen'!G412="","",'Auswertung Jungen'!G412)</f>
        <v/>
      </c>
      <c r="E402" s="122" t="str">
        <f>IF('Auswertung Jungen'!AG412="","",'Auswertung Jungen'!AG412)</f>
        <v/>
      </c>
      <c r="F402" s="122" t="str">
        <f>IF(E402="","",'Auswertung Jungen'!$AM$10)</f>
        <v/>
      </c>
    </row>
    <row r="403" spans="1:6" x14ac:dyDescent="0.2">
      <c r="A403" s="122" t="str">
        <f>IF('Auswertung Jungen'!E413="","",'Auswertung Jungen'!E413)</f>
        <v/>
      </c>
      <c r="B403" s="122" t="str">
        <f>IF('Auswertung Jungen'!D413="","",'Auswertung Jungen'!D413)</f>
        <v/>
      </c>
      <c r="C403" s="122" t="str">
        <f>IF('Auswertung Jungen'!F413="","",'Auswertung Jungen'!F413)</f>
        <v/>
      </c>
      <c r="D403" s="122" t="str">
        <f>IF('Auswertung Jungen'!G413="","",'Auswertung Jungen'!G413)</f>
        <v/>
      </c>
      <c r="E403" s="122" t="str">
        <f>IF('Auswertung Jungen'!AG413="","",'Auswertung Jungen'!AG413)</f>
        <v/>
      </c>
      <c r="F403" s="122" t="str">
        <f>IF(E403="","",'Auswertung Jungen'!$AM$10)</f>
        <v/>
      </c>
    </row>
    <row r="404" spans="1:6" x14ac:dyDescent="0.2">
      <c r="A404" s="122" t="str">
        <f>IF('Auswertung Jungen'!E414="","",'Auswertung Jungen'!E414)</f>
        <v/>
      </c>
      <c r="B404" s="122" t="str">
        <f>IF('Auswertung Jungen'!D414="","",'Auswertung Jungen'!D414)</f>
        <v/>
      </c>
      <c r="C404" s="122" t="str">
        <f>IF('Auswertung Jungen'!F414="","",'Auswertung Jungen'!F414)</f>
        <v/>
      </c>
      <c r="D404" s="122" t="str">
        <f>IF('Auswertung Jungen'!G414="","",'Auswertung Jungen'!G414)</f>
        <v/>
      </c>
      <c r="E404" s="122" t="str">
        <f>IF('Auswertung Jungen'!AG414="","",'Auswertung Jungen'!AG414)</f>
        <v/>
      </c>
      <c r="F404" s="122" t="str">
        <f>IF(E404="","",'Auswertung Jungen'!$AM$10)</f>
        <v/>
      </c>
    </row>
    <row r="405" spans="1:6" x14ac:dyDescent="0.2">
      <c r="A405" s="122" t="str">
        <f>IF('Auswertung Jungen'!E415="","",'Auswertung Jungen'!E415)</f>
        <v/>
      </c>
      <c r="B405" s="122" t="str">
        <f>IF('Auswertung Jungen'!D415="","",'Auswertung Jungen'!D415)</f>
        <v/>
      </c>
      <c r="C405" s="122" t="str">
        <f>IF('Auswertung Jungen'!F415="","",'Auswertung Jungen'!F415)</f>
        <v/>
      </c>
      <c r="D405" s="122" t="str">
        <f>IF('Auswertung Jungen'!G415="","",'Auswertung Jungen'!G415)</f>
        <v/>
      </c>
      <c r="E405" s="122" t="str">
        <f>IF('Auswertung Jungen'!AG415="","",'Auswertung Jungen'!AG415)</f>
        <v/>
      </c>
      <c r="F405" s="122" t="str">
        <f>IF(E405="","",'Auswertung Jungen'!$AM$10)</f>
        <v/>
      </c>
    </row>
    <row r="406" spans="1:6" x14ac:dyDescent="0.2">
      <c r="A406" s="122" t="str">
        <f>IF('Auswertung Jungen'!E416="","",'Auswertung Jungen'!E416)</f>
        <v/>
      </c>
      <c r="B406" s="122" t="str">
        <f>IF('Auswertung Jungen'!D416="","",'Auswertung Jungen'!D416)</f>
        <v/>
      </c>
      <c r="C406" s="122" t="str">
        <f>IF('Auswertung Jungen'!F416="","",'Auswertung Jungen'!F416)</f>
        <v/>
      </c>
      <c r="D406" s="122" t="str">
        <f>IF('Auswertung Jungen'!G416="","",'Auswertung Jungen'!G416)</f>
        <v/>
      </c>
      <c r="E406" s="122" t="str">
        <f>IF('Auswertung Jungen'!AG416="","",'Auswertung Jungen'!AG416)</f>
        <v/>
      </c>
      <c r="F406" s="122" t="str">
        <f>IF(E406="","",'Auswertung Jungen'!$AM$10)</f>
        <v/>
      </c>
    </row>
    <row r="407" spans="1:6" x14ac:dyDescent="0.2">
      <c r="A407" s="122" t="str">
        <f>IF('Auswertung Jungen'!E417="","",'Auswertung Jungen'!E417)</f>
        <v/>
      </c>
      <c r="B407" s="122" t="str">
        <f>IF('Auswertung Jungen'!D417="","",'Auswertung Jungen'!D417)</f>
        <v/>
      </c>
      <c r="C407" s="122" t="str">
        <f>IF('Auswertung Jungen'!F417="","",'Auswertung Jungen'!F417)</f>
        <v/>
      </c>
      <c r="D407" s="122" t="str">
        <f>IF('Auswertung Jungen'!G417="","",'Auswertung Jungen'!G417)</f>
        <v/>
      </c>
      <c r="E407" s="122" t="str">
        <f>IF('Auswertung Jungen'!AG417="","",'Auswertung Jungen'!AG417)</f>
        <v/>
      </c>
      <c r="F407" s="122" t="str">
        <f>IF(E407="","",'Auswertung Jungen'!$AM$10)</f>
        <v/>
      </c>
    </row>
    <row r="408" spans="1:6" x14ac:dyDescent="0.2">
      <c r="A408" s="122" t="str">
        <f>IF('Auswertung Jungen'!E418="","",'Auswertung Jungen'!E418)</f>
        <v/>
      </c>
      <c r="B408" s="122" t="str">
        <f>IF('Auswertung Jungen'!D418="","",'Auswertung Jungen'!D418)</f>
        <v/>
      </c>
      <c r="C408" s="122" t="str">
        <f>IF('Auswertung Jungen'!F418="","",'Auswertung Jungen'!F418)</f>
        <v/>
      </c>
      <c r="D408" s="122" t="str">
        <f>IF('Auswertung Jungen'!G418="","",'Auswertung Jungen'!G418)</f>
        <v/>
      </c>
      <c r="E408" s="122" t="str">
        <f>IF('Auswertung Jungen'!AG418="","",'Auswertung Jungen'!AG418)</f>
        <v/>
      </c>
      <c r="F408" s="122" t="str">
        <f>IF(E408="","",'Auswertung Jungen'!$AM$10)</f>
        <v/>
      </c>
    </row>
    <row r="409" spans="1:6" x14ac:dyDescent="0.2">
      <c r="A409" s="122" t="str">
        <f>IF('Auswertung Jungen'!E419="","",'Auswertung Jungen'!E419)</f>
        <v/>
      </c>
      <c r="B409" s="122" t="str">
        <f>IF('Auswertung Jungen'!D419="","",'Auswertung Jungen'!D419)</f>
        <v/>
      </c>
      <c r="C409" s="122" t="str">
        <f>IF('Auswertung Jungen'!F419="","",'Auswertung Jungen'!F419)</f>
        <v/>
      </c>
      <c r="D409" s="122" t="str">
        <f>IF('Auswertung Jungen'!G419="","",'Auswertung Jungen'!G419)</f>
        <v/>
      </c>
      <c r="E409" s="122" t="str">
        <f>IF('Auswertung Jungen'!AG419="","",'Auswertung Jungen'!AG419)</f>
        <v/>
      </c>
      <c r="F409" s="122" t="str">
        <f>IF(E409="","",'Auswertung Jungen'!$AM$10)</f>
        <v/>
      </c>
    </row>
    <row r="410" spans="1:6" x14ac:dyDescent="0.2">
      <c r="A410" s="122" t="str">
        <f>IF('Auswertung Jungen'!E420="","",'Auswertung Jungen'!E420)</f>
        <v/>
      </c>
      <c r="B410" s="122" t="str">
        <f>IF('Auswertung Jungen'!D420="","",'Auswertung Jungen'!D420)</f>
        <v/>
      </c>
      <c r="C410" s="122" t="str">
        <f>IF('Auswertung Jungen'!F420="","",'Auswertung Jungen'!F420)</f>
        <v/>
      </c>
      <c r="D410" s="122" t="str">
        <f>IF('Auswertung Jungen'!G420="","",'Auswertung Jungen'!G420)</f>
        <v/>
      </c>
      <c r="E410" s="122" t="str">
        <f>IF('Auswertung Jungen'!AG420="","",'Auswertung Jungen'!AG420)</f>
        <v/>
      </c>
      <c r="F410" s="122" t="str">
        <f>IF(E410="","",'Auswertung Jungen'!$AM$10)</f>
        <v/>
      </c>
    </row>
    <row r="411" spans="1:6" x14ac:dyDescent="0.2">
      <c r="A411" s="122" t="str">
        <f>IF('Auswertung Jungen'!E421="","",'Auswertung Jungen'!E421)</f>
        <v/>
      </c>
      <c r="B411" s="122" t="str">
        <f>IF('Auswertung Jungen'!D421="","",'Auswertung Jungen'!D421)</f>
        <v/>
      </c>
      <c r="C411" s="122" t="str">
        <f>IF('Auswertung Jungen'!F421="","",'Auswertung Jungen'!F421)</f>
        <v/>
      </c>
      <c r="D411" s="122" t="str">
        <f>IF('Auswertung Jungen'!G421="","",'Auswertung Jungen'!G421)</f>
        <v/>
      </c>
      <c r="E411" s="122" t="str">
        <f>IF('Auswertung Jungen'!AG421="","",'Auswertung Jungen'!AG421)</f>
        <v/>
      </c>
      <c r="F411" s="122" t="str">
        <f>IF(E411="","",'Auswertung Jungen'!$AM$10)</f>
        <v/>
      </c>
    </row>
    <row r="412" spans="1:6" x14ac:dyDescent="0.2">
      <c r="A412" s="122" t="str">
        <f>IF('Auswertung Jungen'!E422="","",'Auswertung Jungen'!E422)</f>
        <v/>
      </c>
      <c r="B412" s="122" t="str">
        <f>IF('Auswertung Jungen'!D422="","",'Auswertung Jungen'!D422)</f>
        <v/>
      </c>
      <c r="C412" s="122" t="str">
        <f>IF('Auswertung Jungen'!F422="","",'Auswertung Jungen'!F422)</f>
        <v/>
      </c>
      <c r="D412" s="122" t="str">
        <f>IF('Auswertung Jungen'!G422="","",'Auswertung Jungen'!G422)</f>
        <v/>
      </c>
      <c r="E412" s="122" t="str">
        <f>IF('Auswertung Jungen'!AG422="","",'Auswertung Jungen'!AG422)</f>
        <v/>
      </c>
      <c r="F412" s="122" t="str">
        <f>IF(E412="","",'Auswertung Jungen'!$AM$10)</f>
        <v/>
      </c>
    </row>
    <row r="413" spans="1:6" x14ac:dyDescent="0.2">
      <c r="A413" s="122" t="str">
        <f>IF('Auswertung Jungen'!E423="","",'Auswertung Jungen'!E423)</f>
        <v/>
      </c>
      <c r="B413" s="122" t="str">
        <f>IF('Auswertung Jungen'!D423="","",'Auswertung Jungen'!D423)</f>
        <v/>
      </c>
      <c r="C413" s="122" t="str">
        <f>IF('Auswertung Jungen'!F423="","",'Auswertung Jungen'!F423)</f>
        <v/>
      </c>
      <c r="D413" s="122" t="str">
        <f>IF('Auswertung Jungen'!G423="","",'Auswertung Jungen'!G423)</f>
        <v/>
      </c>
      <c r="E413" s="122" t="str">
        <f>IF('Auswertung Jungen'!AG423="","",'Auswertung Jungen'!AG423)</f>
        <v/>
      </c>
      <c r="F413" s="122" t="str">
        <f>IF(E413="","",'Auswertung Jungen'!$AM$10)</f>
        <v/>
      </c>
    </row>
    <row r="414" spans="1:6" x14ac:dyDescent="0.2">
      <c r="A414" s="122" t="str">
        <f>IF('Auswertung Jungen'!E424="","",'Auswertung Jungen'!E424)</f>
        <v/>
      </c>
      <c r="B414" s="122" t="str">
        <f>IF('Auswertung Jungen'!D424="","",'Auswertung Jungen'!D424)</f>
        <v/>
      </c>
      <c r="C414" s="122" t="str">
        <f>IF('Auswertung Jungen'!F424="","",'Auswertung Jungen'!F424)</f>
        <v/>
      </c>
      <c r="D414" s="122" t="str">
        <f>IF('Auswertung Jungen'!G424="","",'Auswertung Jungen'!G424)</f>
        <v/>
      </c>
      <c r="E414" s="122" t="str">
        <f>IF('Auswertung Jungen'!AG424="","",'Auswertung Jungen'!AG424)</f>
        <v/>
      </c>
      <c r="F414" s="122" t="str">
        <f>IF(E414="","",'Auswertung Jungen'!$AM$10)</f>
        <v/>
      </c>
    </row>
    <row r="415" spans="1:6" x14ac:dyDescent="0.2">
      <c r="A415" s="122" t="str">
        <f>IF('Auswertung Jungen'!E425="","",'Auswertung Jungen'!E425)</f>
        <v/>
      </c>
      <c r="B415" s="122" t="str">
        <f>IF('Auswertung Jungen'!D425="","",'Auswertung Jungen'!D425)</f>
        <v/>
      </c>
      <c r="C415" s="122" t="str">
        <f>IF('Auswertung Jungen'!F425="","",'Auswertung Jungen'!F425)</f>
        <v/>
      </c>
      <c r="D415" s="122" t="str">
        <f>IF('Auswertung Jungen'!G425="","",'Auswertung Jungen'!G425)</f>
        <v/>
      </c>
      <c r="E415" s="122" t="str">
        <f>IF('Auswertung Jungen'!AG425="","",'Auswertung Jungen'!AG425)</f>
        <v/>
      </c>
      <c r="F415" s="122" t="str">
        <f>IF(E415="","",'Auswertung Jungen'!$AM$10)</f>
        <v/>
      </c>
    </row>
    <row r="416" spans="1:6" x14ac:dyDescent="0.2">
      <c r="A416" s="122" t="str">
        <f>IF('Auswertung Jungen'!E426="","",'Auswertung Jungen'!E426)</f>
        <v/>
      </c>
      <c r="B416" s="122" t="str">
        <f>IF('Auswertung Jungen'!D426="","",'Auswertung Jungen'!D426)</f>
        <v/>
      </c>
      <c r="C416" s="122" t="str">
        <f>IF('Auswertung Jungen'!F426="","",'Auswertung Jungen'!F426)</f>
        <v/>
      </c>
      <c r="D416" s="122" t="str">
        <f>IF('Auswertung Jungen'!G426="","",'Auswertung Jungen'!G426)</f>
        <v/>
      </c>
      <c r="E416" s="122" t="str">
        <f>IF('Auswertung Jungen'!AG426="","",'Auswertung Jungen'!AG426)</f>
        <v/>
      </c>
      <c r="F416" s="122" t="str">
        <f>IF(E416="","",'Auswertung Jungen'!$AM$10)</f>
        <v/>
      </c>
    </row>
    <row r="417" spans="1:6" x14ac:dyDescent="0.2">
      <c r="A417" s="122" t="str">
        <f>IF('Auswertung Jungen'!E427="","",'Auswertung Jungen'!E427)</f>
        <v/>
      </c>
      <c r="B417" s="122" t="str">
        <f>IF('Auswertung Jungen'!D427="","",'Auswertung Jungen'!D427)</f>
        <v/>
      </c>
      <c r="C417" s="122" t="str">
        <f>IF('Auswertung Jungen'!F427="","",'Auswertung Jungen'!F427)</f>
        <v/>
      </c>
      <c r="D417" s="122" t="str">
        <f>IF('Auswertung Jungen'!G427="","",'Auswertung Jungen'!G427)</f>
        <v/>
      </c>
      <c r="E417" s="122" t="str">
        <f>IF('Auswertung Jungen'!AG427="","",'Auswertung Jungen'!AG427)</f>
        <v/>
      </c>
      <c r="F417" s="122" t="str">
        <f>IF(E417="","",'Auswertung Jungen'!$AM$10)</f>
        <v/>
      </c>
    </row>
    <row r="418" spans="1:6" x14ac:dyDescent="0.2">
      <c r="A418" s="122" t="str">
        <f>IF('Auswertung Jungen'!E428="","",'Auswertung Jungen'!E428)</f>
        <v/>
      </c>
      <c r="B418" s="122" t="str">
        <f>IF('Auswertung Jungen'!D428="","",'Auswertung Jungen'!D428)</f>
        <v/>
      </c>
      <c r="C418" s="122" t="str">
        <f>IF('Auswertung Jungen'!F428="","",'Auswertung Jungen'!F428)</f>
        <v/>
      </c>
      <c r="D418" s="122" t="str">
        <f>IF('Auswertung Jungen'!G428="","",'Auswertung Jungen'!G428)</f>
        <v/>
      </c>
      <c r="E418" s="122" t="str">
        <f>IF('Auswertung Jungen'!AG428="","",'Auswertung Jungen'!AG428)</f>
        <v/>
      </c>
      <c r="F418" s="122" t="str">
        <f>IF(E418="","",'Auswertung Jungen'!$AM$10)</f>
        <v/>
      </c>
    </row>
    <row r="419" spans="1:6" x14ac:dyDescent="0.2">
      <c r="A419" s="122" t="str">
        <f>IF('Auswertung Jungen'!E429="","",'Auswertung Jungen'!E429)</f>
        <v/>
      </c>
      <c r="B419" s="122" t="str">
        <f>IF('Auswertung Jungen'!D429="","",'Auswertung Jungen'!D429)</f>
        <v/>
      </c>
      <c r="C419" s="122" t="str">
        <f>IF('Auswertung Jungen'!F429="","",'Auswertung Jungen'!F429)</f>
        <v/>
      </c>
      <c r="D419" s="122" t="str">
        <f>IF('Auswertung Jungen'!G429="","",'Auswertung Jungen'!G429)</f>
        <v/>
      </c>
      <c r="E419" s="122" t="str">
        <f>IF('Auswertung Jungen'!AG429="","",'Auswertung Jungen'!AG429)</f>
        <v/>
      </c>
      <c r="F419" s="122" t="str">
        <f>IF(E419="","",'Auswertung Jungen'!$AM$10)</f>
        <v/>
      </c>
    </row>
    <row r="420" spans="1:6" x14ac:dyDescent="0.2">
      <c r="A420" s="122" t="str">
        <f>IF('Auswertung Jungen'!E430="","",'Auswertung Jungen'!E430)</f>
        <v/>
      </c>
      <c r="B420" s="122" t="str">
        <f>IF('Auswertung Jungen'!D430="","",'Auswertung Jungen'!D430)</f>
        <v/>
      </c>
      <c r="C420" s="122" t="str">
        <f>IF('Auswertung Jungen'!F430="","",'Auswertung Jungen'!F430)</f>
        <v/>
      </c>
      <c r="D420" s="122" t="str">
        <f>IF('Auswertung Jungen'!G430="","",'Auswertung Jungen'!G430)</f>
        <v/>
      </c>
      <c r="E420" s="122" t="str">
        <f>IF('Auswertung Jungen'!AG430="","",'Auswertung Jungen'!AG430)</f>
        <v/>
      </c>
      <c r="F420" s="122" t="str">
        <f>IF(E420="","",'Auswertung Jungen'!$AM$10)</f>
        <v/>
      </c>
    </row>
    <row r="421" spans="1:6" x14ac:dyDescent="0.2">
      <c r="A421" s="122" t="str">
        <f>IF('Auswertung Jungen'!E431="","",'Auswertung Jungen'!E431)</f>
        <v/>
      </c>
      <c r="B421" s="122" t="str">
        <f>IF('Auswertung Jungen'!D431="","",'Auswertung Jungen'!D431)</f>
        <v/>
      </c>
      <c r="C421" s="122" t="str">
        <f>IF('Auswertung Jungen'!F431="","",'Auswertung Jungen'!F431)</f>
        <v/>
      </c>
      <c r="D421" s="122" t="str">
        <f>IF('Auswertung Jungen'!G431="","",'Auswertung Jungen'!G431)</f>
        <v/>
      </c>
      <c r="E421" s="122" t="str">
        <f>IF('Auswertung Jungen'!AG431="","",'Auswertung Jungen'!AG431)</f>
        <v/>
      </c>
      <c r="F421" s="122" t="str">
        <f>IF(E421="","",'Auswertung Jungen'!$AM$10)</f>
        <v/>
      </c>
    </row>
    <row r="422" spans="1:6" x14ac:dyDescent="0.2">
      <c r="A422" s="122" t="str">
        <f>IF('Auswertung Jungen'!E432="","",'Auswertung Jungen'!E432)</f>
        <v/>
      </c>
      <c r="B422" s="122" t="str">
        <f>IF('Auswertung Jungen'!D432="","",'Auswertung Jungen'!D432)</f>
        <v/>
      </c>
      <c r="C422" s="122" t="str">
        <f>IF('Auswertung Jungen'!F432="","",'Auswertung Jungen'!F432)</f>
        <v/>
      </c>
      <c r="D422" s="122" t="str">
        <f>IF('Auswertung Jungen'!G432="","",'Auswertung Jungen'!G432)</f>
        <v/>
      </c>
      <c r="E422" s="122" t="str">
        <f>IF('Auswertung Jungen'!AG432="","",'Auswertung Jungen'!AG432)</f>
        <v/>
      </c>
      <c r="F422" s="122" t="str">
        <f>IF(E422="","",'Auswertung Jungen'!$AM$10)</f>
        <v/>
      </c>
    </row>
    <row r="423" spans="1:6" x14ac:dyDescent="0.2">
      <c r="A423" s="122" t="str">
        <f>IF('Auswertung Jungen'!E433="","",'Auswertung Jungen'!E433)</f>
        <v/>
      </c>
      <c r="B423" s="122" t="str">
        <f>IF('Auswertung Jungen'!D433="","",'Auswertung Jungen'!D433)</f>
        <v/>
      </c>
      <c r="C423" s="122" t="str">
        <f>IF('Auswertung Jungen'!F433="","",'Auswertung Jungen'!F433)</f>
        <v/>
      </c>
      <c r="D423" s="122" t="str">
        <f>IF('Auswertung Jungen'!G433="","",'Auswertung Jungen'!G433)</f>
        <v/>
      </c>
      <c r="E423" s="122" t="str">
        <f>IF('Auswertung Jungen'!AG433="","",'Auswertung Jungen'!AG433)</f>
        <v/>
      </c>
      <c r="F423" s="122" t="str">
        <f>IF(E423="","",'Auswertung Jungen'!$AM$10)</f>
        <v/>
      </c>
    </row>
    <row r="424" spans="1:6" x14ac:dyDescent="0.2">
      <c r="A424" s="122" t="str">
        <f>IF('Auswertung Jungen'!E434="","",'Auswertung Jungen'!E434)</f>
        <v/>
      </c>
      <c r="B424" s="122" t="str">
        <f>IF('Auswertung Jungen'!D434="","",'Auswertung Jungen'!D434)</f>
        <v/>
      </c>
      <c r="C424" s="122" t="str">
        <f>IF('Auswertung Jungen'!F434="","",'Auswertung Jungen'!F434)</f>
        <v/>
      </c>
      <c r="D424" s="122" t="str">
        <f>IF('Auswertung Jungen'!G434="","",'Auswertung Jungen'!G434)</f>
        <v/>
      </c>
      <c r="E424" s="122" t="str">
        <f>IF('Auswertung Jungen'!AG434="","",'Auswertung Jungen'!AG434)</f>
        <v/>
      </c>
      <c r="F424" s="122" t="str">
        <f>IF(E424="","",'Auswertung Jungen'!$AM$10)</f>
        <v/>
      </c>
    </row>
    <row r="425" spans="1:6" x14ac:dyDescent="0.2">
      <c r="A425" s="122" t="str">
        <f>IF('Auswertung Jungen'!E435="","",'Auswertung Jungen'!E435)</f>
        <v/>
      </c>
      <c r="B425" s="122" t="str">
        <f>IF('Auswertung Jungen'!D435="","",'Auswertung Jungen'!D435)</f>
        <v/>
      </c>
      <c r="C425" s="122" t="str">
        <f>IF('Auswertung Jungen'!F435="","",'Auswertung Jungen'!F435)</f>
        <v/>
      </c>
      <c r="D425" s="122" t="str">
        <f>IF('Auswertung Jungen'!G435="","",'Auswertung Jungen'!G435)</f>
        <v/>
      </c>
      <c r="E425" s="122" t="str">
        <f>IF('Auswertung Jungen'!AG435="","",'Auswertung Jungen'!AG435)</f>
        <v/>
      </c>
      <c r="F425" s="122" t="str">
        <f>IF(E425="","",'Auswertung Jungen'!$AM$10)</f>
        <v/>
      </c>
    </row>
    <row r="426" spans="1:6" x14ac:dyDescent="0.2">
      <c r="A426" s="122" t="str">
        <f>IF('Auswertung Jungen'!E436="","",'Auswertung Jungen'!E436)</f>
        <v/>
      </c>
      <c r="B426" s="122" t="str">
        <f>IF('Auswertung Jungen'!D436="","",'Auswertung Jungen'!D436)</f>
        <v/>
      </c>
      <c r="C426" s="122" t="str">
        <f>IF('Auswertung Jungen'!F436="","",'Auswertung Jungen'!F436)</f>
        <v/>
      </c>
      <c r="D426" s="122" t="str">
        <f>IF('Auswertung Jungen'!G436="","",'Auswertung Jungen'!G436)</f>
        <v/>
      </c>
      <c r="E426" s="122" t="str">
        <f>IF('Auswertung Jungen'!AG436="","",'Auswertung Jungen'!AG436)</f>
        <v/>
      </c>
      <c r="F426" s="122" t="str">
        <f>IF(E426="","",'Auswertung Jungen'!$AM$10)</f>
        <v/>
      </c>
    </row>
    <row r="427" spans="1:6" x14ac:dyDescent="0.2">
      <c r="A427" s="122" t="str">
        <f>IF('Auswertung Jungen'!E437="","",'Auswertung Jungen'!E437)</f>
        <v/>
      </c>
      <c r="B427" s="122" t="str">
        <f>IF('Auswertung Jungen'!D437="","",'Auswertung Jungen'!D437)</f>
        <v/>
      </c>
      <c r="C427" s="122" t="str">
        <f>IF('Auswertung Jungen'!F437="","",'Auswertung Jungen'!F437)</f>
        <v/>
      </c>
      <c r="D427" s="122" t="str">
        <f>IF('Auswertung Jungen'!G437="","",'Auswertung Jungen'!G437)</f>
        <v/>
      </c>
      <c r="E427" s="122" t="str">
        <f>IF('Auswertung Jungen'!AG437="","",'Auswertung Jungen'!AG437)</f>
        <v/>
      </c>
      <c r="F427" s="122" t="str">
        <f>IF(E427="","",'Auswertung Jungen'!$AM$10)</f>
        <v/>
      </c>
    </row>
    <row r="428" spans="1:6" x14ac:dyDescent="0.2">
      <c r="A428" s="122" t="str">
        <f>IF('Auswertung Jungen'!E438="","",'Auswertung Jungen'!E438)</f>
        <v/>
      </c>
      <c r="B428" s="122" t="str">
        <f>IF('Auswertung Jungen'!D438="","",'Auswertung Jungen'!D438)</f>
        <v/>
      </c>
      <c r="C428" s="122" t="str">
        <f>IF('Auswertung Jungen'!F438="","",'Auswertung Jungen'!F438)</f>
        <v/>
      </c>
      <c r="D428" s="122" t="str">
        <f>IF('Auswertung Jungen'!G438="","",'Auswertung Jungen'!G438)</f>
        <v/>
      </c>
      <c r="E428" s="122" t="str">
        <f>IF('Auswertung Jungen'!AG438="","",'Auswertung Jungen'!AG438)</f>
        <v/>
      </c>
      <c r="F428" s="122" t="str">
        <f>IF(E428="","",'Auswertung Jungen'!$AM$10)</f>
        <v/>
      </c>
    </row>
    <row r="429" spans="1:6" x14ac:dyDescent="0.2">
      <c r="A429" s="122" t="str">
        <f>IF('Auswertung Jungen'!E439="","",'Auswertung Jungen'!E439)</f>
        <v/>
      </c>
      <c r="B429" s="122" t="str">
        <f>IF('Auswertung Jungen'!D439="","",'Auswertung Jungen'!D439)</f>
        <v/>
      </c>
      <c r="C429" s="122" t="str">
        <f>IF('Auswertung Jungen'!F439="","",'Auswertung Jungen'!F439)</f>
        <v/>
      </c>
      <c r="D429" s="122" t="str">
        <f>IF('Auswertung Jungen'!G439="","",'Auswertung Jungen'!G439)</f>
        <v/>
      </c>
      <c r="E429" s="122" t="str">
        <f>IF('Auswertung Jungen'!AG439="","",'Auswertung Jungen'!AG439)</f>
        <v/>
      </c>
      <c r="F429" s="122" t="str">
        <f>IF(E429="","",'Auswertung Jungen'!$AM$10)</f>
        <v/>
      </c>
    </row>
    <row r="430" spans="1:6" x14ac:dyDescent="0.2">
      <c r="A430" s="122" t="str">
        <f>IF('Auswertung Jungen'!E440="","",'Auswertung Jungen'!E440)</f>
        <v/>
      </c>
      <c r="B430" s="122" t="str">
        <f>IF('Auswertung Jungen'!D440="","",'Auswertung Jungen'!D440)</f>
        <v/>
      </c>
      <c r="C430" s="122" t="str">
        <f>IF('Auswertung Jungen'!F440="","",'Auswertung Jungen'!F440)</f>
        <v/>
      </c>
      <c r="D430" s="122" t="str">
        <f>IF('Auswertung Jungen'!G440="","",'Auswertung Jungen'!G440)</f>
        <v/>
      </c>
      <c r="E430" s="122" t="str">
        <f>IF('Auswertung Jungen'!AG440="","",'Auswertung Jungen'!AG440)</f>
        <v/>
      </c>
      <c r="F430" s="122" t="str">
        <f>IF(E430="","",'Auswertung Jungen'!$AM$10)</f>
        <v/>
      </c>
    </row>
    <row r="431" spans="1:6" x14ac:dyDescent="0.2">
      <c r="A431" s="122" t="str">
        <f>IF('Auswertung Jungen'!E441="","",'Auswertung Jungen'!E441)</f>
        <v/>
      </c>
      <c r="B431" s="122" t="str">
        <f>IF('Auswertung Jungen'!D441="","",'Auswertung Jungen'!D441)</f>
        <v/>
      </c>
      <c r="C431" s="122" t="str">
        <f>IF('Auswertung Jungen'!F441="","",'Auswertung Jungen'!F441)</f>
        <v/>
      </c>
      <c r="D431" s="122" t="str">
        <f>IF('Auswertung Jungen'!G441="","",'Auswertung Jungen'!G441)</f>
        <v/>
      </c>
      <c r="E431" s="122" t="str">
        <f>IF('Auswertung Jungen'!AG441="","",'Auswertung Jungen'!AG441)</f>
        <v/>
      </c>
      <c r="F431" s="122" t="str">
        <f>IF(E431="","",'Auswertung Jungen'!$AM$10)</f>
        <v/>
      </c>
    </row>
    <row r="432" spans="1:6" x14ac:dyDescent="0.2">
      <c r="A432" s="122" t="str">
        <f>IF('Auswertung Jungen'!E442="","",'Auswertung Jungen'!E442)</f>
        <v/>
      </c>
      <c r="B432" s="122" t="str">
        <f>IF('Auswertung Jungen'!D442="","",'Auswertung Jungen'!D442)</f>
        <v/>
      </c>
      <c r="C432" s="122" t="str">
        <f>IF('Auswertung Jungen'!F442="","",'Auswertung Jungen'!F442)</f>
        <v/>
      </c>
      <c r="D432" s="122" t="str">
        <f>IF('Auswertung Jungen'!G442="","",'Auswertung Jungen'!G442)</f>
        <v/>
      </c>
      <c r="E432" s="122" t="str">
        <f>IF('Auswertung Jungen'!AG442="","",'Auswertung Jungen'!AG442)</f>
        <v/>
      </c>
      <c r="F432" s="122" t="str">
        <f>IF(E432="","",'Auswertung Jungen'!$AM$10)</f>
        <v/>
      </c>
    </row>
    <row r="433" spans="1:6" x14ac:dyDescent="0.2">
      <c r="A433" s="122" t="str">
        <f>IF('Auswertung Jungen'!E443="","",'Auswertung Jungen'!E443)</f>
        <v/>
      </c>
      <c r="B433" s="122" t="str">
        <f>IF('Auswertung Jungen'!D443="","",'Auswertung Jungen'!D443)</f>
        <v/>
      </c>
      <c r="C433" s="122" t="str">
        <f>IF('Auswertung Jungen'!F443="","",'Auswertung Jungen'!F443)</f>
        <v/>
      </c>
      <c r="D433" s="122" t="str">
        <f>IF('Auswertung Jungen'!G443="","",'Auswertung Jungen'!G443)</f>
        <v/>
      </c>
      <c r="E433" s="122" t="str">
        <f>IF('Auswertung Jungen'!AG443="","",'Auswertung Jungen'!AG443)</f>
        <v/>
      </c>
      <c r="F433" s="122" t="str">
        <f>IF(E433="","",'Auswertung Jungen'!$AM$10)</f>
        <v/>
      </c>
    </row>
    <row r="434" spans="1:6" x14ac:dyDescent="0.2">
      <c r="A434" s="122" t="str">
        <f>IF('Auswertung Jungen'!E444="","",'Auswertung Jungen'!E444)</f>
        <v/>
      </c>
      <c r="B434" s="122" t="str">
        <f>IF('Auswertung Jungen'!D444="","",'Auswertung Jungen'!D444)</f>
        <v/>
      </c>
      <c r="C434" s="122" t="str">
        <f>IF('Auswertung Jungen'!F444="","",'Auswertung Jungen'!F444)</f>
        <v/>
      </c>
      <c r="D434" s="122" t="str">
        <f>IF('Auswertung Jungen'!G444="","",'Auswertung Jungen'!G444)</f>
        <v/>
      </c>
      <c r="E434" s="122" t="str">
        <f>IF('Auswertung Jungen'!AG444="","",'Auswertung Jungen'!AG444)</f>
        <v/>
      </c>
      <c r="F434" s="122" t="str">
        <f>IF(E434="","",'Auswertung Jungen'!$AM$10)</f>
        <v/>
      </c>
    </row>
    <row r="435" spans="1:6" x14ac:dyDescent="0.2">
      <c r="A435" s="122" t="str">
        <f>IF('Auswertung Jungen'!E445="","",'Auswertung Jungen'!E445)</f>
        <v/>
      </c>
      <c r="B435" s="122" t="str">
        <f>IF('Auswertung Jungen'!D445="","",'Auswertung Jungen'!D445)</f>
        <v/>
      </c>
      <c r="C435" s="122" t="str">
        <f>IF('Auswertung Jungen'!F445="","",'Auswertung Jungen'!F445)</f>
        <v/>
      </c>
      <c r="D435" s="122" t="str">
        <f>IF('Auswertung Jungen'!G445="","",'Auswertung Jungen'!G445)</f>
        <v/>
      </c>
      <c r="E435" s="122" t="str">
        <f>IF('Auswertung Jungen'!AG445="","",'Auswertung Jungen'!AG445)</f>
        <v/>
      </c>
      <c r="F435" s="122" t="str">
        <f>IF(E435="","",'Auswertung Jungen'!$AM$10)</f>
        <v/>
      </c>
    </row>
    <row r="436" spans="1:6" x14ac:dyDescent="0.2">
      <c r="A436" s="122" t="str">
        <f>IF('Auswertung Jungen'!E446="","",'Auswertung Jungen'!E446)</f>
        <v/>
      </c>
      <c r="B436" s="122" t="str">
        <f>IF('Auswertung Jungen'!D446="","",'Auswertung Jungen'!D446)</f>
        <v/>
      </c>
      <c r="C436" s="122" t="str">
        <f>IF('Auswertung Jungen'!F446="","",'Auswertung Jungen'!F446)</f>
        <v/>
      </c>
      <c r="D436" s="122" t="str">
        <f>IF('Auswertung Jungen'!G446="","",'Auswertung Jungen'!G446)</f>
        <v/>
      </c>
      <c r="E436" s="122" t="str">
        <f>IF('Auswertung Jungen'!AG446="","",'Auswertung Jungen'!AG446)</f>
        <v/>
      </c>
      <c r="F436" s="122" t="str">
        <f>IF(E436="","",'Auswertung Jungen'!$AM$10)</f>
        <v/>
      </c>
    </row>
    <row r="437" spans="1:6" x14ac:dyDescent="0.2">
      <c r="A437" s="122" t="str">
        <f>IF('Auswertung Jungen'!E447="","",'Auswertung Jungen'!E447)</f>
        <v/>
      </c>
      <c r="B437" s="122" t="str">
        <f>IF('Auswertung Jungen'!D447="","",'Auswertung Jungen'!D447)</f>
        <v/>
      </c>
      <c r="C437" s="122" t="str">
        <f>IF('Auswertung Jungen'!F447="","",'Auswertung Jungen'!F447)</f>
        <v/>
      </c>
      <c r="D437" s="122" t="str">
        <f>IF('Auswertung Jungen'!G447="","",'Auswertung Jungen'!G447)</f>
        <v/>
      </c>
      <c r="E437" s="122" t="str">
        <f>IF('Auswertung Jungen'!AG447="","",'Auswertung Jungen'!AG447)</f>
        <v/>
      </c>
      <c r="F437" s="122" t="str">
        <f>IF(E437="","",'Auswertung Jungen'!$AM$10)</f>
        <v/>
      </c>
    </row>
    <row r="438" spans="1:6" x14ac:dyDescent="0.2">
      <c r="A438" s="122" t="str">
        <f>IF('Auswertung Jungen'!E448="","",'Auswertung Jungen'!E448)</f>
        <v/>
      </c>
      <c r="B438" s="122" t="str">
        <f>IF('Auswertung Jungen'!D448="","",'Auswertung Jungen'!D448)</f>
        <v/>
      </c>
      <c r="C438" s="122" t="str">
        <f>IF('Auswertung Jungen'!F448="","",'Auswertung Jungen'!F448)</f>
        <v/>
      </c>
      <c r="D438" s="122" t="str">
        <f>IF('Auswertung Jungen'!G448="","",'Auswertung Jungen'!G448)</f>
        <v/>
      </c>
      <c r="E438" s="122" t="str">
        <f>IF('Auswertung Jungen'!AG448="","",'Auswertung Jungen'!AG448)</f>
        <v/>
      </c>
      <c r="F438" s="122" t="str">
        <f>IF(E438="","",'Auswertung Jungen'!$AM$10)</f>
        <v/>
      </c>
    </row>
    <row r="439" spans="1:6" x14ac:dyDescent="0.2">
      <c r="A439" s="122" t="str">
        <f>IF('Auswertung Jungen'!E449="","",'Auswertung Jungen'!E449)</f>
        <v/>
      </c>
      <c r="B439" s="122" t="str">
        <f>IF('Auswertung Jungen'!D449="","",'Auswertung Jungen'!D449)</f>
        <v/>
      </c>
      <c r="C439" s="122" t="str">
        <f>IF('Auswertung Jungen'!F449="","",'Auswertung Jungen'!F449)</f>
        <v/>
      </c>
      <c r="D439" s="122" t="str">
        <f>IF('Auswertung Jungen'!G449="","",'Auswertung Jungen'!G449)</f>
        <v/>
      </c>
      <c r="E439" s="122" t="str">
        <f>IF('Auswertung Jungen'!AG449="","",'Auswertung Jungen'!AG449)</f>
        <v/>
      </c>
      <c r="F439" s="122" t="str">
        <f>IF(E439="","",'Auswertung Jungen'!$AM$10)</f>
        <v/>
      </c>
    </row>
    <row r="440" spans="1:6" x14ac:dyDescent="0.2">
      <c r="A440" s="122" t="str">
        <f>IF('Auswertung Jungen'!E450="","",'Auswertung Jungen'!E450)</f>
        <v/>
      </c>
      <c r="B440" s="122" t="str">
        <f>IF('Auswertung Jungen'!D450="","",'Auswertung Jungen'!D450)</f>
        <v/>
      </c>
      <c r="C440" s="122" t="str">
        <f>IF('Auswertung Jungen'!F450="","",'Auswertung Jungen'!F450)</f>
        <v/>
      </c>
      <c r="D440" s="122" t="str">
        <f>IF('Auswertung Jungen'!G450="","",'Auswertung Jungen'!G450)</f>
        <v/>
      </c>
      <c r="E440" s="122" t="str">
        <f>IF('Auswertung Jungen'!AG450="","",'Auswertung Jungen'!AG450)</f>
        <v/>
      </c>
      <c r="F440" s="122" t="str">
        <f>IF(E440="","",'Auswertung Jungen'!$AM$10)</f>
        <v/>
      </c>
    </row>
    <row r="441" spans="1:6" x14ac:dyDescent="0.2">
      <c r="A441" s="122" t="str">
        <f>IF('Auswertung Jungen'!E451="","",'Auswertung Jungen'!E451)</f>
        <v/>
      </c>
      <c r="B441" s="122" t="str">
        <f>IF('Auswertung Jungen'!D451="","",'Auswertung Jungen'!D451)</f>
        <v/>
      </c>
      <c r="C441" s="122" t="str">
        <f>IF('Auswertung Jungen'!F451="","",'Auswertung Jungen'!F451)</f>
        <v/>
      </c>
      <c r="D441" s="122" t="str">
        <f>IF('Auswertung Jungen'!G451="","",'Auswertung Jungen'!G451)</f>
        <v/>
      </c>
      <c r="E441" s="122" t="str">
        <f>IF('Auswertung Jungen'!AG451="","",'Auswertung Jungen'!AG451)</f>
        <v/>
      </c>
      <c r="F441" s="122" t="str">
        <f>IF(E441="","",'Auswertung Jungen'!$AM$10)</f>
        <v/>
      </c>
    </row>
    <row r="442" spans="1:6" x14ac:dyDescent="0.2">
      <c r="A442" s="122" t="str">
        <f>IF('Auswertung Jungen'!E452="","",'Auswertung Jungen'!E452)</f>
        <v/>
      </c>
      <c r="B442" s="122" t="str">
        <f>IF('Auswertung Jungen'!D452="","",'Auswertung Jungen'!D452)</f>
        <v/>
      </c>
      <c r="C442" s="122" t="str">
        <f>IF('Auswertung Jungen'!F452="","",'Auswertung Jungen'!F452)</f>
        <v/>
      </c>
      <c r="D442" s="122" t="str">
        <f>IF('Auswertung Jungen'!G452="","",'Auswertung Jungen'!G452)</f>
        <v/>
      </c>
      <c r="E442" s="122" t="str">
        <f>IF('Auswertung Jungen'!AG452="","",'Auswertung Jungen'!AG452)</f>
        <v/>
      </c>
      <c r="F442" s="122" t="str">
        <f>IF(E442="","",'Auswertung Jungen'!$AM$10)</f>
        <v/>
      </c>
    </row>
    <row r="443" spans="1:6" x14ac:dyDescent="0.2">
      <c r="A443" s="122" t="str">
        <f>IF('Auswertung Jungen'!E453="","",'Auswertung Jungen'!E453)</f>
        <v/>
      </c>
      <c r="B443" s="122" t="str">
        <f>IF('Auswertung Jungen'!D453="","",'Auswertung Jungen'!D453)</f>
        <v/>
      </c>
      <c r="C443" s="122" t="str">
        <f>IF('Auswertung Jungen'!F453="","",'Auswertung Jungen'!F453)</f>
        <v/>
      </c>
      <c r="D443" s="122" t="str">
        <f>IF('Auswertung Jungen'!G453="","",'Auswertung Jungen'!G453)</f>
        <v/>
      </c>
      <c r="E443" s="122" t="str">
        <f>IF('Auswertung Jungen'!AG453="","",'Auswertung Jungen'!AG453)</f>
        <v/>
      </c>
      <c r="F443" s="122" t="str">
        <f>IF(E443="","",'Auswertung Jungen'!$AM$10)</f>
        <v/>
      </c>
    </row>
    <row r="444" spans="1:6" x14ac:dyDescent="0.2">
      <c r="A444" s="122" t="str">
        <f>IF('Auswertung Jungen'!E454="","",'Auswertung Jungen'!E454)</f>
        <v/>
      </c>
      <c r="B444" s="122" t="str">
        <f>IF('Auswertung Jungen'!D454="","",'Auswertung Jungen'!D454)</f>
        <v/>
      </c>
      <c r="C444" s="122" t="str">
        <f>IF('Auswertung Jungen'!F454="","",'Auswertung Jungen'!F454)</f>
        <v/>
      </c>
      <c r="D444" s="122" t="str">
        <f>IF('Auswertung Jungen'!G454="","",'Auswertung Jungen'!G454)</f>
        <v/>
      </c>
      <c r="E444" s="122" t="str">
        <f>IF('Auswertung Jungen'!AG454="","",'Auswertung Jungen'!AG454)</f>
        <v/>
      </c>
      <c r="F444" s="122" t="str">
        <f>IF(E444="","",'Auswertung Jungen'!$AM$10)</f>
        <v/>
      </c>
    </row>
    <row r="445" spans="1:6" x14ac:dyDescent="0.2">
      <c r="A445" s="122" t="str">
        <f>IF('Auswertung Jungen'!E455="","",'Auswertung Jungen'!E455)</f>
        <v/>
      </c>
      <c r="B445" s="122" t="str">
        <f>IF('Auswertung Jungen'!D455="","",'Auswertung Jungen'!D455)</f>
        <v/>
      </c>
      <c r="C445" s="122" t="str">
        <f>IF('Auswertung Jungen'!F455="","",'Auswertung Jungen'!F455)</f>
        <v/>
      </c>
      <c r="D445" s="122" t="str">
        <f>IF('Auswertung Jungen'!G455="","",'Auswertung Jungen'!G455)</f>
        <v/>
      </c>
      <c r="E445" s="122" t="str">
        <f>IF('Auswertung Jungen'!AG455="","",'Auswertung Jungen'!AG455)</f>
        <v/>
      </c>
      <c r="F445" s="122" t="str">
        <f>IF(E445="","",'Auswertung Jungen'!$AM$10)</f>
        <v/>
      </c>
    </row>
    <row r="446" spans="1:6" x14ac:dyDescent="0.2">
      <c r="A446" s="122" t="str">
        <f>IF('Auswertung Jungen'!E456="","",'Auswertung Jungen'!E456)</f>
        <v/>
      </c>
      <c r="B446" s="122" t="str">
        <f>IF('Auswertung Jungen'!D456="","",'Auswertung Jungen'!D456)</f>
        <v/>
      </c>
      <c r="C446" s="122" t="str">
        <f>IF('Auswertung Jungen'!F456="","",'Auswertung Jungen'!F456)</f>
        <v/>
      </c>
      <c r="D446" s="122" t="str">
        <f>IF('Auswertung Jungen'!G456="","",'Auswertung Jungen'!G456)</f>
        <v/>
      </c>
      <c r="E446" s="122" t="str">
        <f>IF('Auswertung Jungen'!AG456="","",'Auswertung Jungen'!AG456)</f>
        <v/>
      </c>
      <c r="F446" s="122" t="str">
        <f>IF(E446="","",'Auswertung Jungen'!$AM$10)</f>
        <v/>
      </c>
    </row>
    <row r="447" spans="1:6" x14ac:dyDescent="0.2">
      <c r="A447" s="122" t="str">
        <f>IF('Auswertung Jungen'!E457="","",'Auswertung Jungen'!E457)</f>
        <v/>
      </c>
      <c r="B447" s="122" t="str">
        <f>IF('Auswertung Jungen'!D457="","",'Auswertung Jungen'!D457)</f>
        <v/>
      </c>
      <c r="C447" s="122" t="str">
        <f>IF('Auswertung Jungen'!F457="","",'Auswertung Jungen'!F457)</f>
        <v/>
      </c>
      <c r="D447" s="122" t="str">
        <f>IF('Auswertung Jungen'!G457="","",'Auswertung Jungen'!G457)</f>
        <v/>
      </c>
      <c r="E447" s="122" t="str">
        <f>IF('Auswertung Jungen'!AG457="","",'Auswertung Jungen'!AG457)</f>
        <v/>
      </c>
      <c r="F447" s="122" t="str">
        <f>IF(E447="","",'Auswertung Jungen'!$AM$10)</f>
        <v/>
      </c>
    </row>
    <row r="448" spans="1:6" x14ac:dyDescent="0.2">
      <c r="A448" s="122" t="str">
        <f>IF('Auswertung Jungen'!E458="","",'Auswertung Jungen'!E458)</f>
        <v/>
      </c>
      <c r="B448" s="122" t="str">
        <f>IF('Auswertung Jungen'!D458="","",'Auswertung Jungen'!D458)</f>
        <v/>
      </c>
      <c r="C448" s="122" t="str">
        <f>IF('Auswertung Jungen'!F458="","",'Auswertung Jungen'!F458)</f>
        <v/>
      </c>
      <c r="D448" s="122" t="str">
        <f>IF('Auswertung Jungen'!G458="","",'Auswertung Jungen'!G458)</f>
        <v/>
      </c>
      <c r="E448" s="122" t="str">
        <f>IF('Auswertung Jungen'!AG458="","",'Auswertung Jungen'!AG458)</f>
        <v/>
      </c>
      <c r="F448" s="122" t="str">
        <f>IF(E448="","",'Auswertung Jungen'!$AM$10)</f>
        <v/>
      </c>
    </row>
    <row r="449" spans="1:6" x14ac:dyDescent="0.2">
      <c r="A449" s="122" t="str">
        <f>IF('Auswertung Jungen'!E459="","",'Auswertung Jungen'!E459)</f>
        <v/>
      </c>
      <c r="B449" s="122" t="str">
        <f>IF('Auswertung Jungen'!D459="","",'Auswertung Jungen'!D459)</f>
        <v/>
      </c>
      <c r="C449" s="122" t="str">
        <f>IF('Auswertung Jungen'!F459="","",'Auswertung Jungen'!F459)</f>
        <v/>
      </c>
      <c r="D449" s="122" t="str">
        <f>IF('Auswertung Jungen'!G459="","",'Auswertung Jungen'!G459)</f>
        <v/>
      </c>
      <c r="E449" s="122" t="str">
        <f>IF('Auswertung Jungen'!AG459="","",'Auswertung Jungen'!AG459)</f>
        <v/>
      </c>
      <c r="F449" s="122" t="str">
        <f>IF(E449="","",'Auswertung Jungen'!$AM$10)</f>
        <v/>
      </c>
    </row>
    <row r="450" spans="1:6" x14ac:dyDescent="0.2">
      <c r="A450" s="122" t="str">
        <f>IF('Auswertung Jungen'!E460="","",'Auswertung Jungen'!E460)</f>
        <v/>
      </c>
      <c r="B450" s="122" t="str">
        <f>IF('Auswertung Jungen'!D460="","",'Auswertung Jungen'!D460)</f>
        <v/>
      </c>
      <c r="C450" s="122" t="str">
        <f>IF('Auswertung Jungen'!F460="","",'Auswertung Jungen'!F460)</f>
        <v/>
      </c>
      <c r="D450" s="122" t="str">
        <f>IF('Auswertung Jungen'!G460="","",'Auswertung Jungen'!G460)</f>
        <v/>
      </c>
      <c r="E450" s="122" t="str">
        <f>IF('Auswertung Jungen'!AG460="","",'Auswertung Jungen'!AG460)</f>
        <v/>
      </c>
      <c r="F450" s="122" t="str">
        <f>IF(E450="","",'Auswertung Jungen'!$AM$10)</f>
        <v/>
      </c>
    </row>
    <row r="451" spans="1:6" x14ac:dyDescent="0.2">
      <c r="A451" s="122" t="str">
        <f>IF('Auswertung Jungen'!E461="","",'Auswertung Jungen'!E461)</f>
        <v/>
      </c>
      <c r="B451" s="122" t="str">
        <f>IF('Auswertung Jungen'!D461="","",'Auswertung Jungen'!D461)</f>
        <v/>
      </c>
      <c r="C451" s="122" t="str">
        <f>IF('Auswertung Jungen'!F461="","",'Auswertung Jungen'!F461)</f>
        <v/>
      </c>
      <c r="D451" s="122" t="str">
        <f>IF('Auswertung Jungen'!G461="","",'Auswertung Jungen'!G461)</f>
        <v/>
      </c>
      <c r="E451" s="122" t="str">
        <f>IF('Auswertung Jungen'!AG461="","",'Auswertung Jungen'!AG461)</f>
        <v/>
      </c>
      <c r="F451" s="122" t="str">
        <f>IF(E451="","",'Auswertung Jungen'!$AM$10)</f>
        <v/>
      </c>
    </row>
    <row r="452" spans="1:6" x14ac:dyDescent="0.2">
      <c r="A452" s="122" t="str">
        <f>IF('Auswertung Jungen'!E462="","",'Auswertung Jungen'!E462)</f>
        <v/>
      </c>
      <c r="B452" s="122" t="str">
        <f>IF('Auswertung Jungen'!D462="","",'Auswertung Jungen'!D462)</f>
        <v/>
      </c>
      <c r="C452" s="122" t="str">
        <f>IF('Auswertung Jungen'!F462="","",'Auswertung Jungen'!F462)</f>
        <v/>
      </c>
      <c r="D452" s="122" t="str">
        <f>IF('Auswertung Jungen'!G462="","",'Auswertung Jungen'!G462)</f>
        <v/>
      </c>
      <c r="E452" s="122" t="str">
        <f>IF('Auswertung Jungen'!AG462="","",'Auswertung Jungen'!AG462)</f>
        <v/>
      </c>
      <c r="F452" s="122" t="str">
        <f>IF(E452="","",'Auswertung Jungen'!$AM$10)</f>
        <v/>
      </c>
    </row>
    <row r="453" spans="1:6" x14ac:dyDescent="0.2">
      <c r="A453" s="122" t="str">
        <f>IF('Auswertung Jungen'!E463="","",'Auswertung Jungen'!E463)</f>
        <v/>
      </c>
      <c r="B453" s="122" t="str">
        <f>IF('Auswertung Jungen'!D463="","",'Auswertung Jungen'!D463)</f>
        <v/>
      </c>
      <c r="C453" s="122" t="str">
        <f>IF('Auswertung Jungen'!F463="","",'Auswertung Jungen'!F463)</f>
        <v/>
      </c>
      <c r="D453" s="122" t="str">
        <f>IF('Auswertung Jungen'!G463="","",'Auswertung Jungen'!G463)</f>
        <v/>
      </c>
      <c r="E453" s="122" t="str">
        <f>IF('Auswertung Jungen'!AG463="","",'Auswertung Jungen'!AG463)</f>
        <v/>
      </c>
      <c r="F453" s="122" t="str">
        <f>IF(E453="","",'Auswertung Jungen'!$AM$10)</f>
        <v/>
      </c>
    </row>
    <row r="454" spans="1:6" x14ac:dyDescent="0.2">
      <c r="A454" s="122" t="str">
        <f>IF('Auswertung Jungen'!E464="","",'Auswertung Jungen'!E464)</f>
        <v/>
      </c>
      <c r="B454" s="122" t="str">
        <f>IF('Auswertung Jungen'!D464="","",'Auswertung Jungen'!D464)</f>
        <v/>
      </c>
      <c r="C454" s="122" t="str">
        <f>IF('Auswertung Jungen'!F464="","",'Auswertung Jungen'!F464)</f>
        <v/>
      </c>
      <c r="D454" s="122" t="str">
        <f>IF('Auswertung Jungen'!G464="","",'Auswertung Jungen'!G464)</f>
        <v/>
      </c>
      <c r="E454" s="122" t="str">
        <f>IF('Auswertung Jungen'!AG464="","",'Auswertung Jungen'!AG464)</f>
        <v/>
      </c>
      <c r="F454" s="122" t="str">
        <f>IF(E454="","",'Auswertung Jungen'!$AM$10)</f>
        <v/>
      </c>
    </row>
    <row r="455" spans="1:6" x14ac:dyDescent="0.2">
      <c r="A455" s="122" t="str">
        <f>IF('Auswertung Jungen'!E465="","",'Auswertung Jungen'!E465)</f>
        <v/>
      </c>
      <c r="B455" s="122" t="str">
        <f>IF('Auswertung Jungen'!D465="","",'Auswertung Jungen'!D465)</f>
        <v/>
      </c>
      <c r="C455" s="122" t="str">
        <f>IF('Auswertung Jungen'!F465="","",'Auswertung Jungen'!F465)</f>
        <v/>
      </c>
      <c r="D455" s="122" t="str">
        <f>IF('Auswertung Jungen'!G465="","",'Auswertung Jungen'!G465)</f>
        <v/>
      </c>
      <c r="E455" s="122" t="str">
        <f>IF('Auswertung Jungen'!AG465="","",'Auswertung Jungen'!AG465)</f>
        <v/>
      </c>
      <c r="F455" s="122" t="str">
        <f>IF(E455="","",'Auswertung Jungen'!$AM$10)</f>
        <v/>
      </c>
    </row>
    <row r="456" spans="1:6" x14ac:dyDescent="0.2">
      <c r="A456" s="122" t="str">
        <f>IF('Auswertung Jungen'!E466="","",'Auswertung Jungen'!E466)</f>
        <v/>
      </c>
      <c r="B456" s="122" t="str">
        <f>IF('Auswertung Jungen'!D466="","",'Auswertung Jungen'!D466)</f>
        <v/>
      </c>
      <c r="C456" s="122" t="str">
        <f>IF('Auswertung Jungen'!F466="","",'Auswertung Jungen'!F466)</f>
        <v/>
      </c>
      <c r="D456" s="122" t="str">
        <f>IF('Auswertung Jungen'!G466="","",'Auswertung Jungen'!G466)</f>
        <v/>
      </c>
      <c r="E456" s="122" t="str">
        <f>IF('Auswertung Jungen'!AG466="","",'Auswertung Jungen'!AG466)</f>
        <v/>
      </c>
      <c r="F456" s="122" t="str">
        <f>IF(E456="","",'Auswertung Jungen'!$AM$10)</f>
        <v/>
      </c>
    </row>
    <row r="457" spans="1:6" x14ac:dyDescent="0.2">
      <c r="A457" s="122" t="str">
        <f>IF('Auswertung Jungen'!E467="","",'Auswertung Jungen'!E467)</f>
        <v/>
      </c>
      <c r="B457" s="122" t="str">
        <f>IF('Auswertung Jungen'!D467="","",'Auswertung Jungen'!D467)</f>
        <v/>
      </c>
      <c r="C457" s="122" t="str">
        <f>IF('Auswertung Jungen'!F467="","",'Auswertung Jungen'!F467)</f>
        <v/>
      </c>
      <c r="D457" s="122" t="str">
        <f>IF('Auswertung Jungen'!G467="","",'Auswertung Jungen'!G467)</f>
        <v/>
      </c>
      <c r="E457" s="122" t="str">
        <f>IF('Auswertung Jungen'!AG467="","",'Auswertung Jungen'!AG467)</f>
        <v/>
      </c>
      <c r="F457" s="122" t="str">
        <f>IF(E457="","",'Auswertung Jungen'!$AM$10)</f>
        <v/>
      </c>
    </row>
    <row r="458" spans="1:6" x14ac:dyDescent="0.2">
      <c r="A458" s="122" t="str">
        <f>IF('Auswertung Jungen'!E468="","",'Auswertung Jungen'!E468)</f>
        <v/>
      </c>
      <c r="B458" s="122" t="str">
        <f>IF('Auswertung Jungen'!D468="","",'Auswertung Jungen'!D468)</f>
        <v/>
      </c>
      <c r="C458" s="122" t="str">
        <f>IF('Auswertung Jungen'!F468="","",'Auswertung Jungen'!F468)</f>
        <v/>
      </c>
      <c r="D458" s="122" t="str">
        <f>IF('Auswertung Jungen'!G468="","",'Auswertung Jungen'!G468)</f>
        <v/>
      </c>
      <c r="E458" s="122" t="str">
        <f>IF('Auswertung Jungen'!AG468="","",'Auswertung Jungen'!AG468)</f>
        <v/>
      </c>
      <c r="F458" s="122" t="str">
        <f>IF(E458="","",'Auswertung Jungen'!$AM$10)</f>
        <v/>
      </c>
    </row>
    <row r="459" spans="1:6" x14ac:dyDescent="0.2">
      <c r="A459" s="122" t="str">
        <f>IF('Auswertung Jungen'!E469="","",'Auswertung Jungen'!E469)</f>
        <v/>
      </c>
      <c r="B459" s="122" t="str">
        <f>IF('Auswertung Jungen'!D469="","",'Auswertung Jungen'!D469)</f>
        <v/>
      </c>
      <c r="C459" s="122" t="str">
        <f>IF('Auswertung Jungen'!F469="","",'Auswertung Jungen'!F469)</f>
        <v/>
      </c>
      <c r="D459" s="122" t="str">
        <f>IF('Auswertung Jungen'!G469="","",'Auswertung Jungen'!G469)</f>
        <v/>
      </c>
      <c r="E459" s="122" t="str">
        <f>IF('Auswertung Jungen'!AG469="","",'Auswertung Jungen'!AG469)</f>
        <v/>
      </c>
      <c r="F459" s="122" t="str">
        <f>IF(E459="","",'Auswertung Jungen'!$AM$10)</f>
        <v/>
      </c>
    </row>
    <row r="460" spans="1:6" x14ac:dyDescent="0.2">
      <c r="A460" s="122" t="str">
        <f>IF('Auswertung Jungen'!E470="","",'Auswertung Jungen'!E470)</f>
        <v/>
      </c>
      <c r="B460" s="122" t="str">
        <f>IF('Auswertung Jungen'!D470="","",'Auswertung Jungen'!D470)</f>
        <v/>
      </c>
      <c r="C460" s="122" t="str">
        <f>IF('Auswertung Jungen'!F470="","",'Auswertung Jungen'!F470)</f>
        <v/>
      </c>
      <c r="D460" s="122" t="str">
        <f>IF('Auswertung Jungen'!G470="","",'Auswertung Jungen'!G470)</f>
        <v/>
      </c>
      <c r="E460" s="122" t="str">
        <f>IF('Auswertung Jungen'!AG470="","",'Auswertung Jungen'!AG470)</f>
        <v/>
      </c>
      <c r="F460" s="122" t="str">
        <f>IF(E460="","",'Auswertung Jungen'!$AM$10)</f>
        <v/>
      </c>
    </row>
    <row r="461" spans="1:6" x14ac:dyDescent="0.2">
      <c r="A461" s="122" t="str">
        <f>IF('Auswertung Jungen'!E471="","",'Auswertung Jungen'!E471)</f>
        <v/>
      </c>
      <c r="B461" s="122" t="str">
        <f>IF('Auswertung Jungen'!D471="","",'Auswertung Jungen'!D471)</f>
        <v/>
      </c>
      <c r="C461" s="122" t="str">
        <f>IF('Auswertung Jungen'!F471="","",'Auswertung Jungen'!F471)</f>
        <v/>
      </c>
      <c r="D461" s="122" t="str">
        <f>IF('Auswertung Jungen'!G471="","",'Auswertung Jungen'!G471)</f>
        <v/>
      </c>
      <c r="E461" s="122" t="str">
        <f>IF('Auswertung Jungen'!AG471="","",'Auswertung Jungen'!AG471)</f>
        <v/>
      </c>
      <c r="F461" s="122" t="str">
        <f>IF(E461="","",'Auswertung Jungen'!$AM$10)</f>
        <v/>
      </c>
    </row>
    <row r="462" spans="1:6" x14ac:dyDescent="0.2">
      <c r="A462" s="122" t="str">
        <f>IF('Auswertung Jungen'!E472="","",'Auswertung Jungen'!E472)</f>
        <v/>
      </c>
      <c r="B462" s="122" t="str">
        <f>IF('Auswertung Jungen'!D472="","",'Auswertung Jungen'!D472)</f>
        <v/>
      </c>
      <c r="C462" s="122" t="str">
        <f>IF('Auswertung Jungen'!F472="","",'Auswertung Jungen'!F472)</f>
        <v/>
      </c>
      <c r="D462" s="122" t="str">
        <f>IF('Auswertung Jungen'!G472="","",'Auswertung Jungen'!G472)</f>
        <v/>
      </c>
      <c r="E462" s="122" t="str">
        <f>IF('Auswertung Jungen'!AG472="","",'Auswertung Jungen'!AG472)</f>
        <v/>
      </c>
      <c r="F462" s="122" t="str">
        <f>IF(E462="","",'Auswertung Jungen'!$AM$10)</f>
        <v/>
      </c>
    </row>
    <row r="463" spans="1:6" x14ac:dyDescent="0.2">
      <c r="A463" s="122" t="str">
        <f>IF('Auswertung Jungen'!E473="","",'Auswertung Jungen'!E473)</f>
        <v/>
      </c>
      <c r="B463" s="122" t="str">
        <f>IF('Auswertung Jungen'!D473="","",'Auswertung Jungen'!D473)</f>
        <v/>
      </c>
      <c r="C463" s="122" t="str">
        <f>IF('Auswertung Jungen'!F473="","",'Auswertung Jungen'!F473)</f>
        <v/>
      </c>
      <c r="D463" s="122" t="str">
        <f>IF('Auswertung Jungen'!G473="","",'Auswertung Jungen'!G473)</f>
        <v/>
      </c>
      <c r="E463" s="122" t="str">
        <f>IF('Auswertung Jungen'!AG473="","",'Auswertung Jungen'!AG473)</f>
        <v/>
      </c>
      <c r="F463" s="122" t="str">
        <f>IF(E463="","",'Auswertung Jungen'!$AM$10)</f>
        <v/>
      </c>
    </row>
    <row r="464" spans="1:6" x14ac:dyDescent="0.2">
      <c r="A464" s="122" t="str">
        <f>IF('Auswertung Jungen'!E474="","",'Auswertung Jungen'!E474)</f>
        <v/>
      </c>
      <c r="B464" s="122" t="str">
        <f>IF('Auswertung Jungen'!D474="","",'Auswertung Jungen'!D474)</f>
        <v/>
      </c>
      <c r="C464" s="122" t="str">
        <f>IF('Auswertung Jungen'!F474="","",'Auswertung Jungen'!F474)</f>
        <v/>
      </c>
      <c r="D464" s="122" t="str">
        <f>IF('Auswertung Jungen'!G474="","",'Auswertung Jungen'!G474)</f>
        <v/>
      </c>
      <c r="E464" s="122" t="str">
        <f>IF('Auswertung Jungen'!AG474="","",'Auswertung Jungen'!AG474)</f>
        <v/>
      </c>
      <c r="F464" s="122" t="str">
        <f>IF(E464="","",'Auswertung Jungen'!$AM$10)</f>
        <v/>
      </c>
    </row>
    <row r="465" spans="1:6" x14ac:dyDescent="0.2">
      <c r="A465" s="122" t="str">
        <f>IF('Auswertung Jungen'!E475="","",'Auswertung Jungen'!E475)</f>
        <v/>
      </c>
      <c r="B465" s="122" t="str">
        <f>IF('Auswertung Jungen'!D475="","",'Auswertung Jungen'!D475)</f>
        <v/>
      </c>
      <c r="C465" s="122" t="str">
        <f>IF('Auswertung Jungen'!F475="","",'Auswertung Jungen'!F475)</f>
        <v/>
      </c>
      <c r="D465" s="122" t="str">
        <f>IF('Auswertung Jungen'!G475="","",'Auswertung Jungen'!G475)</f>
        <v/>
      </c>
      <c r="E465" s="122" t="str">
        <f>IF('Auswertung Jungen'!AG475="","",'Auswertung Jungen'!AG475)</f>
        <v/>
      </c>
      <c r="F465" s="122" t="str">
        <f>IF(E465="","",'Auswertung Jungen'!$AM$10)</f>
        <v/>
      </c>
    </row>
    <row r="466" spans="1:6" x14ac:dyDescent="0.2">
      <c r="A466" s="122" t="str">
        <f>IF('Auswertung Jungen'!E476="","",'Auswertung Jungen'!E476)</f>
        <v/>
      </c>
      <c r="B466" s="122" t="str">
        <f>IF('Auswertung Jungen'!D476="","",'Auswertung Jungen'!D476)</f>
        <v/>
      </c>
      <c r="C466" s="122" t="str">
        <f>IF('Auswertung Jungen'!F476="","",'Auswertung Jungen'!F476)</f>
        <v/>
      </c>
      <c r="D466" s="122" t="str">
        <f>IF('Auswertung Jungen'!G476="","",'Auswertung Jungen'!G476)</f>
        <v/>
      </c>
      <c r="E466" s="122" t="str">
        <f>IF('Auswertung Jungen'!AG476="","",'Auswertung Jungen'!AG476)</f>
        <v/>
      </c>
      <c r="F466" s="122" t="str">
        <f>IF(E466="","",'Auswertung Jungen'!$AM$10)</f>
        <v/>
      </c>
    </row>
    <row r="467" spans="1:6" x14ac:dyDescent="0.2">
      <c r="A467" s="122" t="str">
        <f>IF('Auswertung Jungen'!E477="","",'Auswertung Jungen'!E477)</f>
        <v/>
      </c>
      <c r="B467" s="122" t="str">
        <f>IF('Auswertung Jungen'!D477="","",'Auswertung Jungen'!D477)</f>
        <v/>
      </c>
      <c r="C467" s="122" t="str">
        <f>IF('Auswertung Jungen'!F477="","",'Auswertung Jungen'!F477)</f>
        <v/>
      </c>
      <c r="D467" s="122" t="str">
        <f>IF('Auswertung Jungen'!G477="","",'Auswertung Jungen'!G477)</f>
        <v/>
      </c>
      <c r="E467" s="122" t="str">
        <f>IF('Auswertung Jungen'!AG477="","",'Auswertung Jungen'!AG477)</f>
        <v/>
      </c>
      <c r="F467" s="122" t="str">
        <f>IF(E467="","",'Auswertung Jungen'!$AM$10)</f>
        <v/>
      </c>
    </row>
    <row r="468" spans="1:6" x14ac:dyDescent="0.2">
      <c r="A468" s="122" t="str">
        <f>IF('Auswertung Jungen'!E478="","",'Auswertung Jungen'!E478)</f>
        <v/>
      </c>
      <c r="B468" s="122" t="str">
        <f>IF('Auswertung Jungen'!D478="","",'Auswertung Jungen'!D478)</f>
        <v/>
      </c>
      <c r="C468" s="122" t="str">
        <f>IF('Auswertung Jungen'!F478="","",'Auswertung Jungen'!F478)</f>
        <v/>
      </c>
      <c r="D468" s="122" t="str">
        <f>IF('Auswertung Jungen'!G478="","",'Auswertung Jungen'!G478)</f>
        <v/>
      </c>
      <c r="E468" s="122" t="str">
        <f>IF('Auswertung Jungen'!AG478="","",'Auswertung Jungen'!AG478)</f>
        <v/>
      </c>
      <c r="F468" s="122" t="str">
        <f>IF(E468="","",'Auswertung Jungen'!$AM$10)</f>
        <v/>
      </c>
    </row>
    <row r="469" spans="1:6" x14ac:dyDescent="0.2">
      <c r="A469" s="122" t="str">
        <f>IF('Auswertung Jungen'!E479="","",'Auswertung Jungen'!E479)</f>
        <v/>
      </c>
      <c r="B469" s="122" t="str">
        <f>IF('Auswertung Jungen'!D479="","",'Auswertung Jungen'!D479)</f>
        <v/>
      </c>
      <c r="C469" s="122" t="str">
        <f>IF('Auswertung Jungen'!F479="","",'Auswertung Jungen'!F479)</f>
        <v/>
      </c>
      <c r="D469" s="122" t="str">
        <f>IF('Auswertung Jungen'!G479="","",'Auswertung Jungen'!G479)</f>
        <v/>
      </c>
      <c r="E469" s="122" t="str">
        <f>IF('Auswertung Jungen'!AG479="","",'Auswertung Jungen'!AG479)</f>
        <v/>
      </c>
      <c r="F469" s="122" t="str">
        <f>IF(E469="","",'Auswertung Jungen'!$AM$10)</f>
        <v/>
      </c>
    </row>
    <row r="470" spans="1:6" x14ac:dyDescent="0.2">
      <c r="A470" s="122" t="str">
        <f>IF('Auswertung Jungen'!E480="","",'Auswertung Jungen'!E480)</f>
        <v/>
      </c>
      <c r="B470" s="122" t="str">
        <f>IF('Auswertung Jungen'!D480="","",'Auswertung Jungen'!D480)</f>
        <v/>
      </c>
      <c r="C470" s="122" t="str">
        <f>IF('Auswertung Jungen'!F480="","",'Auswertung Jungen'!F480)</f>
        <v/>
      </c>
      <c r="D470" s="122" t="str">
        <f>IF('Auswertung Jungen'!G480="","",'Auswertung Jungen'!G480)</f>
        <v/>
      </c>
      <c r="E470" s="122" t="str">
        <f>IF('Auswertung Jungen'!AG480="","",'Auswertung Jungen'!AG480)</f>
        <v/>
      </c>
      <c r="F470" s="122" t="str">
        <f>IF(E470="","",'Auswertung Jungen'!$AM$10)</f>
        <v/>
      </c>
    </row>
    <row r="471" spans="1:6" x14ac:dyDescent="0.2">
      <c r="A471" s="122" t="str">
        <f>IF('Auswertung Jungen'!E481="","",'Auswertung Jungen'!E481)</f>
        <v/>
      </c>
      <c r="B471" s="122" t="str">
        <f>IF('Auswertung Jungen'!D481="","",'Auswertung Jungen'!D481)</f>
        <v/>
      </c>
      <c r="C471" s="122" t="str">
        <f>IF('Auswertung Jungen'!F481="","",'Auswertung Jungen'!F481)</f>
        <v/>
      </c>
      <c r="D471" s="122" t="str">
        <f>IF('Auswertung Jungen'!G481="","",'Auswertung Jungen'!G481)</f>
        <v/>
      </c>
      <c r="E471" s="122" t="str">
        <f>IF('Auswertung Jungen'!AG481="","",'Auswertung Jungen'!AG481)</f>
        <v/>
      </c>
      <c r="F471" s="122" t="str">
        <f>IF(E471="","",'Auswertung Jungen'!$AM$10)</f>
        <v/>
      </c>
    </row>
    <row r="472" spans="1:6" x14ac:dyDescent="0.2">
      <c r="A472" s="122" t="str">
        <f>IF('Auswertung Jungen'!E482="","",'Auswertung Jungen'!E482)</f>
        <v/>
      </c>
      <c r="B472" s="122" t="str">
        <f>IF('Auswertung Jungen'!D482="","",'Auswertung Jungen'!D482)</f>
        <v/>
      </c>
      <c r="C472" s="122" t="str">
        <f>IF('Auswertung Jungen'!F482="","",'Auswertung Jungen'!F482)</f>
        <v/>
      </c>
      <c r="D472" s="122" t="str">
        <f>IF('Auswertung Jungen'!G482="","",'Auswertung Jungen'!G482)</f>
        <v/>
      </c>
      <c r="E472" s="122" t="str">
        <f>IF('Auswertung Jungen'!AG482="","",'Auswertung Jungen'!AG482)</f>
        <v/>
      </c>
      <c r="F472" s="122" t="str">
        <f>IF(E472="","",'Auswertung Jungen'!$AM$10)</f>
        <v/>
      </c>
    </row>
    <row r="473" spans="1:6" x14ac:dyDescent="0.2">
      <c r="A473" s="122" t="str">
        <f>IF('Auswertung Jungen'!E483="","",'Auswertung Jungen'!E483)</f>
        <v/>
      </c>
      <c r="B473" s="122" t="str">
        <f>IF('Auswertung Jungen'!D483="","",'Auswertung Jungen'!D483)</f>
        <v/>
      </c>
      <c r="C473" s="122" t="str">
        <f>IF('Auswertung Jungen'!F483="","",'Auswertung Jungen'!F483)</f>
        <v/>
      </c>
      <c r="D473" s="122" t="str">
        <f>IF('Auswertung Jungen'!G483="","",'Auswertung Jungen'!G483)</f>
        <v/>
      </c>
      <c r="E473" s="122" t="str">
        <f>IF('Auswertung Jungen'!AG483="","",'Auswertung Jungen'!AG483)</f>
        <v/>
      </c>
      <c r="F473" s="122" t="str">
        <f>IF(E473="","",'Auswertung Jungen'!$AM$10)</f>
        <v/>
      </c>
    </row>
    <row r="474" spans="1:6" x14ac:dyDescent="0.2">
      <c r="A474" s="122" t="str">
        <f>IF('Auswertung Jungen'!E484="","",'Auswertung Jungen'!E484)</f>
        <v/>
      </c>
      <c r="B474" s="122" t="str">
        <f>IF('Auswertung Jungen'!D484="","",'Auswertung Jungen'!D484)</f>
        <v/>
      </c>
      <c r="C474" s="122" t="str">
        <f>IF('Auswertung Jungen'!F484="","",'Auswertung Jungen'!F484)</f>
        <v/>
      </c>
      <c r="D474" s="122" t="str">
        <f>IF('Auswertung Jungen'!G484="","",'Auswertung Jungen'!G484)</f>
        <v/>
      </c>
      <c r="E474" s="122" t="str">
        <f>IF('Auswertung Jungen'!AG484="","",'Auswertung Jungen'!AG484)</f>
        <v/>
      </c>
      <c r="F474" s="122" t="str">
        <f>IF(E474="","",'Auswertung Jungen'!$AM$10)</f>
        <v/>
      </c>
    </row>
    <row r="475" spans="1:6" x14ac:dyDescent="0.2">
      <c r="A475" s="122" t="str">
        <f>IF('Auswertung Jungen'!E485="","",'Auswertung Jungen'!E485)</f>
        <v/>
      </c>
      <c r="B475" s="122" t="str">
        <f>IF('Auswertung Jungen'!D485="","",'Auswertung Jungen'!D485)</f>
        <v/>
      </c>
      <c r="C475" s="122" t="str">
        <f>IF('Auswertung Jungen'!F485="","",'Auswertung Jungen'!F485)</f>
        <v/>
      </c>
      <c r="D475" s="122" t="str">
        <f>IF('Auswertung Jungen'!G485="","",'Auswertung Jungen'!G485)</f>
        <v/>
      </c>
      <c r="E475" s="122" t="str">
        <f>IF('Auswertung Jungen'!AG485="","",'Auswertung Jungen'!AG485)</f>
        <v/>
      </c>
      <c r="F475" s="122" t="str">
        <f>IF(E475="","",'Auswertung Jungen'!$AM$10)</f>
        <v/>
      </c>
    </row>
    <row r="476" spans="1:6" x14ac:dyDescent="0.2">
      <c r="A476" s="122" t="str">
        <f>IF('Auswertung Jungen'!E486="","",'Auswertung Jungen'!E486)</f>
        <v/>
      </c>
      <c r="B476" s="122" t="str">
        <f>IF('Auswertung Jungen'!D486="","",'Auswertung Jungen'!D486)</f>
        <v/>
      </c>
      <c r="C476" s="122" t="str">
        <f>IF('Auswertung Jungen'!F486="","",'Auswertung Jungen'!F486)</f>
        <v/>
      </c>
      <c r="D476" s="122" t="str">
        <f>IF('Auswertung Jungen'!G486="","",'Auswertung Jungen'!G486)</f>
        <v/>
      </c>
      <c r="E476" s="122" t="str">
        <f>IF('Auswertung Jungen'!AG486="","",'Auswertung Jungen'!AG486)</f>
        <v/>
      </c>
      <c r="F476" s="122" t="str">
        <f>IF(E476="","",'Auswertung Jungen'!$AM$10)</f>
        <v/>
      </c>
    </row>
    <row r="477" spans="1:6" x14ac:dyDescent="0.2">
      <c r="A477" s="122" t="str">
        <f>IF('Auswertung Jungen'!E487="","",'Auswertung Jungen'!E487)</f>
        <v/>
      </c>
      <c r="B477" s="122" t="str">
        <f>IF('Auswertung Jungen'!D487="","",'Auswertung Jungen'!D487)</f>
        <v/>
      </c>
      <c r="C477" s="122" t="str">
        <f>IF('Auswertung Jungen'!F487="","",'Auswertung Jungen'!F487)</f>
        <v/>
      </c>
      <c r="D477" s="122" t="str">
        <f>IF('Auswertung Jungen'!G487="","",'Auswertung Jungen'!G487)</f>
        <v/>
      </c>
      <c r="E477" s="122" t="str">
        <f>IF('Auswertung Jungen'!AG487="","",'Auswertung Jungen'!AG487)</f>
        <v/>
      </c>
      <c r="F477" s="122" t="str">
        <f>IF(E477="","",'Auswertung Jungen'!$AM$10)</f>
        <v/>
      </c>
    </row>
    <row r="478" spans="1:6" x14ac:dyDescent="0.2">
      <c r="A478" s="122" t="str">
        <f>IF('Auswertung Jungen'!E488="","",'Auswertung Jungen'!E488)</f>
        <v/>
      </c>
      <c r="B478" s="122" t="str">
        <f>IF('Auswertung Jungen'!D488="","",'Auswertung Jungen'!D488)</f>
        <v/>
      </c>
      <c r="C478" s="122" t="str">
        <f>IF('Auswertung Jungen'!F488="","",'Auswertung Jungen'!F488)</f>
        <v/>
      </c>
      <c r="D478" s="122" t="str">
        <f>IF('Auswertung Jungen'!G488="","",'Auswertung Jungen'!G488)</f>
        <v/>
      </c>
      <c r="E478" s="122" t="str">
        <f>IF('Auswertung Jungen'!AG488="","",'Auswertung Jungen'!AG488)</f>
        <v/>
      </c>
      <c r="F478" s="122" t="str">
        <f>IF(E478="","",'Auswertung Jungen'!$AM$10)</f>
        <v/>
      </c>
    </row>
    <row r="479" spans="1:6" x14ac:dyDescent="0.2">
      <c r="A479" s="122" t="str">
        <f>IF('Auswertung Jungen'!E489="","",'Auswertung Jungen'!E489)</f>
        <v/>
      </c>
      <c r="B479" s="122" t="str">
        <f>IF('Auswertung Jungen'!D489="","",'Auswertung Jungen'!D489)</f>
        <v/>
      </c>
      <c r="C479" s="122" t="str">
        <f>IF('Auswertung Jungen'!F489="","",'Auswertung Jungen'!F489)</f>
        <v/>
      </c>
      <c r="D479" s="122" t="str">
        <f>IF('Auswertung Jungen'!G489="","",'Auswertung Jungen'!G489)</f>
        <v/>
      </c>
      <c r="E479" s="122" t="str">
        <f>IF('Auswertung Jungen'!AG489="","",'Auswertung Jungen'!AG489)</f>
        <v/>
      </c>
      <c r="F479" s="122" t="str">
        <f>IF(E479="","",'Auswertung Jungen'!$AM$10)</f>
        <v/>
      </c>
    </row>
    <row r="480" spans="1:6" x14ac:dyDescent="0.2">
      <c r="A480" s="122" t="str">
        <f>IF('Auswertung Jungen'!E490="","",'Auswertung Jungen'!E490)</f>
        <v/>
      </c>
      <c r="B480" s="122" t="str">
        <f>IF('Auswertung Jungen'!D490="","",'Auswertung Jungen'!D490)</f>
        <v/>
      </c>
      <c r="C480" s="122" t="str">
        <f>IF('Auswertung Jungen'!F490="","",'Auswertung Jungen'!F490)</f>
        <v/>
      </c>
      <c r="D480" s="122" t="str">
        <f>IF('Auswertung Jungen'!G490="","",'Auswertung Jungen'!G490)</f>
        <v/>
      </c>
      <c r="E480" s="122" t="str">
        <f>IF('Auswertung Jungen'!AG490="","",'Auswertung Jungen'!AG490)</f>
        <v/>
      </c>
      <c r="F480" s="122" t="str">
        <f>IF(E480="","",'Auswertung Jungen'!$AM$10)</f>
        <v/>
      </c>
    </row>
    <row r="481" spans="1:6" x14ac:dyDescent="0.2">
      <c r="A481" s="122" t="str">
        <f>IF('Auswertung Jungen'!E491="","",'Auswertung Jungen'!E491)</f>
        <v/>
      </c>
      <c r="B481" s="122" t="str">
        <f>IF('Auswertung Jungen'!D491="","",'Auswertung Jungen'!D491)</f>
        <v/>
      </c>
      <c r="C481" s="122" t="str">
        <f>IF('Auswertung Jungen'!F491="","",'Auswertung Jungen'!F491)</f>
        <v/>
      </c>
      <c r="D481" s="122" t="str">
        <f>IF('Auswertung Jungen'!G491="","",'Auswertung Jungen'!G491)</f>
        <v/>
      </c>
      <c r="E481" s="122" t="str">
        <f>IF('Auswertung Jungen'!AG491="","",'Auswertung Jungen'!AG491)</f>
        <v/>
      </c>
      <c r="F481" s="122" t="str">
        <f>IF(E481="","",'Auswertung Jungen'!$AM$10)</f>
        <v/>
      </c>
    </row>
    <row r="482" spans="1:6" x14ac:dyDescent="0.2">
      <c r="A482" s="122" t="str">
        <f>IF('Auswertung Jungen'!E492="","",'Auswertung Jungen'!E492)</f>
        <v/>
      </c>
      <c r="B482" s="122" t="str">
        <f>IF('Auswertung Jungen'!D492="","",'Auswertung Jungen'!D492)</f>
        <v/>
      </c>
      <c r="C482" s="122" t="str">
        <f>IF('Auswertung Jungen'!F492="","",'Auswertung Jungen'!F492)</f>
        <v/>
      </c>
      <c r="D482" s="122" t="str">
        <f>IF('Auswertung Jungen'!G492="","",'Auswertung Jungen'!G492)</f>
        <v/>
      </c>
      <c r="E482" s="122" t="str">
        <f>IF('Auswertung Jungen'!AG492="","",'Auswertung Jungen'!AG492)</f>
        <v/>
      </c>
      <c r="F482" s="122" t="str">
        <f>IF(E482="","",'Auswertung Jungen'!$AM$10)</f>
        <v/>
      </c>
    </row>
    <row r="483" spans="1:6" x14ac:dyDescent="0.2">
      <c r="A483" s="122" t="str">
        <f>IF('Auswertung Jungen'!E493="","",'Auswertung Jungen'!E493)</f>
        <v/>
      </c>
      <c r="B483" s="122" t="str">
        <f>IF('Auswertung Jungen'!D493="","",'Auswertung Jungen'!D493)</f>
        <v/>
      </c>
      <c r="C483" s="122" t="str">
        <f>IF('Auswertung Jungen'!F493="","",'Auswertung Jungen'!F493)</f>
        <v/>
      </c>
      <c r="D483" s="122" t="str">
        <f>IF('Auswertung Jungen'!G493="","",'Auswertung Jungen'!G493)</f>
        <v/>
      </c>
      <c r="E483" s="122" t="str">
        <f>IF('Auswertung Jungen'!AG493="","",'Auswertung Jungen'!AG493)</f>
        <v/>
      </c>
      <c r="F483" s="122" t="str">
        <f>IF(E483="","",'Auswertung Jungen'!$AM$10)</f>
        <v/>
      </c>
    </row>
    <row r="484" spans="1:6" x14ac:dyDescent="0.2">
      <c r="A484" s="122" t="str">
        <f>IF('Auswertung Jungen'!E494="","",'Auswertung Jungen'!E494)</f>
        <v/>
      </c>
      <c r="B484" s="122" t="str">
        <f>IF('Auswertung Jungen'!D494="","",'Auswertung Jungen'!D494)</f>
        <v/>
      </c>
      <c r="C484" s="122" t="str">
        <f>IF('Auswertung Jungen'!F494="","",'Auswertung Jungen'!F494)</f>
        <v/>
      </c>
      <c r="D484" s="122" t="str">
        <f>IF('Auswertung Jungen'!G494="","",'Auswertung Jungen'!G494)</f>
        <v/>
      </c>
      <c r="E484" s="122" t="str">
        <f>IF('Auswertung Jungen'!AG494="","",'Auswertung Jungen'!AG494)</f>
        <v/>
      </c>
      <c r="F484" s="122" t="str">
        <f>IF(E484="","",'Auswertung Jungen'!$AM$10)</f>
        <v/>
      </c>
    </row>
    <row r="485" spans="1:6" x14ac:dyDescent="0.2">
      <c r="A485" s="122" t="str">
        <f>IF('Auswertung Jungen'!E495="","",'Auswertung Jungen'!E495)</f>
        <v/>
      </c>
      <c r="B485" s="122" t="str">
        <f>IF('Auswertung Jungen'!D495="","",'Auswertung Jungen'!D495)</f>
        <v/>
      </c>
      <c r="C485" s="122" t="str">
        <f>IF('Auswertung Jungen'!F495="","",'Auswertung Jungen'!F495)</f>
        <v/>
      </c>
      <c r="D485" s="122" t="str">
        <f>IF('Auswertung Jungen'!G495="","",'Auswertung Jungen'!G495)</f>
        <v/>
      </c>
      <c r="E485" s="122" t="str">
        <f>IF('Auswertung Jungen'!AG495="","",'Auswertung Jungen'!AG495)</f>
        <v/>
      </c>
      <c r="F485" s="122" t="str">
        <f>IF(E485="","",'Auswertung Jungen'!$AM$10)</f>
        <v/>
      </c>
    </row>
    <row r="486" spans="1:6" x14ac:dyDescent="0.2">
      <c r="A486" s="122" t="str">
        <f>IF('Auswertung Jungen'!E496="","",'Auswertung Jungen'!E496)</f>
        <v/>
      </c>
      <c r="B486" s="122" t="str">
        <f>IF('Auswertung Jungen'!D496="","",'Auswertung Jungen'!D496)</f>
        <v/>
      </c>
      <c r="C486" s="122" t="str">
        <f>IF('Auswertung Jungen'!F496="","",'Auswertung Jungen'!F496)</f>
        <v/>
      </c>
      <c r="D486" s="122" t="str">
        <f>IF('Auswertung Jungen'!G496="","",'Auswertung Jungen'!G496)</f>
        <v/>
      </c>
      <c r="E486" s="122" t="str">
        <f>IF('Auswertung Jungen'!AG496="","",'Auswertung Jungen'!AG496)</f>
        <v/>
      </c>
      <c r="F486" s="122" t="str">
        <f>IF(E486="","",'Auswertung Jungen'!$AM$10)</f>
        <v/>
      </c>
    </row>
    <row r="487" spans="1:6" x14ac:dyDescent="0.2">
      <c r="A487" s="122" t="str">
        <f>IF('Auswertung Jungen'!E497="","",'Auswertung Jungen'!E497)</f>
        <v/>
      </c>
      <c r="B487" s="122" t="str">
        <f>IF('Auswertung Jungen'!D497="","",'Auswertung Jungen'!D497)</f>
        <v/>
      </c>
      <c r="C487" s="122" t="str">
        <f>IF('Auswertung Jungen'!F497="","",'Auswertung Jungen'!F497)</f>
        <v/>
      </c>
      <c r="D487" s="122" t="str">
        <f>IF('Auswertung Jungen'!G497="","",'Auswertung Jungen'!G497)</f>
        <v/>
      </c>
      <c r="E487" s="122" t="str">
        <f>IF('Auswertung Jungen'!AG497="","",'Auswertung Jungen'!AG497)</f>
        <v/>
      </c>
      <c r="F487" s="122" t="str">
        <f>IF(E487="","",'Auswertung Jungen'!$AM$10)</f>
        <v/>
      </c>
    </row>
    <row r="488" spans="1:6" x14ac:dyDescent="0.2">
      <c r="A488" s="122" t="str">
        <f>IF('Auswertung Jungen'!E498="","",'Auswertung Jungen'!E498)</f>
        <v/>
      </c>
      <c r="B488" s="122" t="str">
        <f>IF('Auswertung Jungen'!D498="","",'Auswertung Jungen'!D498)</f>
        <v/>
      </c>
      <c r="C488" s="122" t="str">
        <f>IF('Auswertung Jungen'!F498="","",'Auswertung Jungen'!F498)</f>
        <v/>
      </c>
      <c r="D488" s="122" t="str">
        <f>IF('Auswertung Jungen'!G498="","",'Auswertung Jungen'!G498)</f>
        <v/>
      </c>
      <c r="E488" s="122" t="str">
        <f>IF('Auswertung Jungen'!AG498="","",'Auswertung Jungen'!AG498)</f>
        <v/>
      </c>
      <c r="F488" s="122" t="str">
        <f>IF(E488="","",'Auswertung Jungen'!$AM$10)</f>
        <v/>
      </c>
    </row>
    <row r="489" spans="1:6" x14ac:dyDescent="0.2">
      <c r="A489" s="122" t="str">
        <f>IF('Auswertung Jungen'!E499="","",'Auswertung Jungen'!E499)</f>
        <v/>
      </c>
      <c r="B489" s="122" t="str">
        <f>IF('Auswertung Jungen'!D499="","",'Auswertung Jungen'!D499)</f>
        <v/>
      </c>
      <c r="C489" s="122" t="str">
        <f>IF('Auswertung Jungen'!F499="","",'Auswertung Jungen'!F499)</f>
        <v/>
      </c>
      <c r="D489" s="122" t="str">
        <f>IF('Auswertung Jungen'!G499="","",'Auswertung Jungen'!G499)</f>
        <v/>
      </c>
      <c r="E489" s="122" t="str">
        <f>IF('Auswertung Jungen'!AG499="","",'Auswertung Jungen'!AG499)</f>
        <v/>
      </c>
      <c r="F489" s="122" t="str">
        <f>IF(E489="","",'Auswertung Jungen'!$AM$10)</f>
        <v/>
      </c>
    </row>
    <row r="490" spans="1:6" x14ac:dyDescent="0.2">
      <c r="A490" s="122" t="str">
        <f>IF('Auswertung Jungen'!E500="","",'Auswertung Jungen'!E500)</f>
        <v/>
      </c>
      <c r="B490" s="122" t="str">
        <f>IF('Auswertung Jungen'!D500="","",'Auswertung Jungen'!D500)</f>
        <v/>
      </c>
      <c r="C490" s="122" t="str">
        <f>IF('Auswertung Jungen'!F500="","",'Auswertung Jungen'!F500)</f>
        <v/>
      </c>
      <c r="D490" s="122" t="str">
        <f>IF('Auswertung Jungen'!G500="","",'Auswertung Jungen'!G500)</f>
        <v/>
      </c>
      <c r="E490" s="122" t="str">
        <f>IF('Auswertung Jungen'!AG500="","",'Auswertung Jungen'!AG500)</f>
        <v/>
      </c>
      <c r="F490" s="122" t="str">
        <f>IF(E490="","",'Auswertung Jungen'!$AM$10)</f>
        <v/>
      </c>
    </row>
    <row r="491" spans="1:6" x14ac:dyDescent="0.2">
      <c r="A491" s="122" t="str">
        <f>IF('Auswertung Jungen'!E501="","",'Auswertung Jungen'!E501)</f>
        <v/>
      </c>
      <c r="B491" s="122" t="str">
        <f>IF('Auswertung Jungen'!D501="","",'Auswertung Jungen'!D501)</f>
        <v/>
      </c>
      <c r="C491" s="122" t="str">
        <f>IF('Auswertung Jungen'!F501="","",'Auswertung Jungen'!F501)</f>
        <v/>
      </c>
      <c r="D491" s="122" t="str">
        <f>IF('Auswertung Jungen'!G501="","",'Auswertung Jungen'!G501)</f>
        <v/>
      </c>
      <c r="E491" s="122" t="str">
        <f>IF('Auswertung Jungen'!AG501="","",'Auswertung Jungen'!AG501)</f>
        <v/>
      </c>
      <c r="F491" s="122" t="str">
        <f>IF(E491="","",'Auswertung Jungen'!$AM$10)</f>
        <v/>
      </c>
    </row>
    <row r="492" spans="1:6" x14ac:dyDescent="0.2">
      <c r="A492" s="122" t="str">
        <f>IF('Auswertung Jungen'!E502="","",'Auswertung Jungen'!E502)</f>
        <v/>
      </c>
      <c r="B492" s="122" t="str">
        <f>IF('Auswertung Jungen'!D502="","",'Auswertung Jungen'!D502)</f>
        <v/>
      </c>
      <c r="C492" s="122" t="str">
        <f>IF('Auswertung Jungen'!F502="","",'Auswertung Jungen'!F502)</f>
        <v/>
      </c>
      <c r="D492" s="122" t="str">
        <f>IF('Auswertung Jungen'!G502="","",'Auswertung Jungen'!G502)</f>
        <v/>
      </c>
      <c r="E492" s="122" t="str">
        <f>IF('Auswertung Jungen'!AG502="","",'Auswertung Jungen'!AG502)</f>
        <v/>
      </c>
      <c r="F492" s="122" t="str">
        <f>IF(E492="","",'Auswertung Jungen'!$AM$10)</f>
        <v/>
      </c>
    </row>
    <row r="493" spans="1:6" x14ac:dyDescent="0.2">
      <c r="A493" s="122" t="str">
        <f>IF('Auswertung Jungen'!E503="","",'Auswertung Jungen'!E503)</f>
        <v/>
      </c>
      <c r="B493" s="122" t="str">
        <f>IF('Auswertung Jungen'!D503="","",'Auswertung Jungen'!D503)</f>
        <v/>
      </c>
      <c r="C493" s="122" t="str">
        <f>IF('Auswertung Jungen'!F503="","",'Auswertung Jungen'!F503)</f>
        <v/>
      </c>
      <c r="D493" s="122" t="str">
        <f>IF('Auswertung Jungen'!G503="","",'Auswertung Jungen'!G503)</f>
        <v/>
      </c>
      <c r="E493" s="122" t="str">
        <f>IF('Auswertung Jungen'!AG503="","",'Auswertung Jungen'!AG503)</f>
        <v/>
      </c>
      <c r="F493" s="122" t="str">
        <f>IF(E493="","",'Auswertung Jungen'!$AM$10)</f>
        <v/>
      </c>
    </row>
    <row r="494" spans="1:6" x14ac:dyDescent="0.2">
      <c r="A494" s="122" t="str">
        <f>IF('Auswertung Jungen'!E504="","",'Auswertung Jungen'!E504)</f>
        <v/>
      </c>
      <c r="B494" s="122" t="str">
        <f>IF('Auswertung Jungen'!D504="","",'Auswertung Jungen'!D504)</f>
        <v/>
      </c>
      <c r="C494" s="122" t="str">
        <f>IF('Auswertung Jungen'!F504="","",'Auswertung Jungen'!F504)</f>
        <v/>
      </c>
      <c r="D494" s="122" t="str">
        <f>IF('Auswertung Jungen'!G504="","",'Auswertung Jungen'!G504)</f>
        <v/>
      </c>
      <c r="E494" s="122" t="str">
        <f>IF('Auswertung Jungen'!AG504="","",'Auswertung Jungen'!AG504)</f>
        <v/>
      </c>
      <c r="F494" s="122" t="str">
        <f>IF(E494="","",'Auswertung Jungen'!$AM$10)</f>
        <v/>
      </c>
    </row>
    <row r="495" spans="1:6" x14ac:dyDescent="0.2">
      <c r="A495" s="122" t="str">
        <f>IF('Auswertung Jungen'!E505="","",'Auswertung Jungen'!E505)</f>
        <v/>
      </c>
      <c r="B495" s="122" t="str">
        <f>IF('Auswertung Jungen'!D505="","",'Auswertung Jungen'!D505)</f>
        <v/>
      </c>
      <c r="C495" s="122" t="str">
        <f>IF('Auswertung Jungen'!F505="","",'Auswertung Jungen'!F505)</f>
        <v/>
      </c>
      <c r="D495" s="122" t="str">
        <f>IF('Auswertung Jungen'!G505="","",'Auswertung Jungen'!G505)</f>
        <v/>
      </c>
      <c r="E495" s="122" t="str">
        <f>IF('Auswertung Jungen'!AG505="","",'Auswertung Jungen'!AG505)</f>
        <v/>
      </c>
      <c r="F495" s="122" t="str">
        <f>IF(E495="","",'Auswertung Jungen'!$AM$10)</f>
        <v/>
      </c>
    </row>
    <row r="496" spans="1:6" x14ac:dyDescent="0.2">
      <c r="A496" s="122" t="str">
        <f>IF('Auswertung Jungen'!E506="","",'Auswertung Jungen'!E506)</f>
        <v/>
      </c>
      <c r="B496" s="122" t="str">
        <f>IF('Auswertung Jungen'!D506="","",'Auswertung Jungen'!D506)</f>
        <v/>
      </c>
      <c r="C496" s="122" t="str">
        <f>IF('Auswertung Jungen'!F506="","",'Auswertung Jungen'!F506)</f>
        <v/>
      </c>
      <c r="D496" s="122" t="str">
        <f>IF('Auswertung Jungen'!G506="","",'Auswertung Jungen'!G506)</f>
        <v/>
      </c>
      <c r="E496" s="122" t="str">
        <f>IF('Auswertung Jungen'!AG506="","",'Auswertung Jungen'!AG506)</f>
        <v/>
      </c>
      <c r="F496" s="122" t="str">
        <f>IF(E496="","",'Auswertung Jungen'!$AM$10)</f>
        <v/>
      </c>
    </row>
    <row r="497" spans="1:6" x14ac:dyDescent="0.2">
      <c r="A497" s="122" t="str">
        <f>IF('Auswertung Jungen'!E507="","",'Auswertung Jungen'!E507)</f>
        <v/>
      </c>
      <c r="B497" s="122" t="str">
        <f>IF('Auswertung Jungen'!D507="","",'Auswertung Jungen'!D507)</f>
        <v/>
      </c>
      <c r="C497" s="122" t="str">
        <f>IF('Auswertung Jungen'!F507="","",'Auswertung Jungen'!F507)</f>
        <v/>
      </c>
      <c r="D497" s="122" t="str">
        <f>IF('Auswertung Jungen'!G507="","",'Auswertung Jungen'!G507)</f>
        <v/>
      </c>
      <c r="E497" s="122" t="str">
        <f>IF('Auswertung Jungen'!AG507="","",'Auswertung Jungen'!AG507)</f>
        <v/>
      </c>
      <c r="F497" s="122" t="str">
        <f>IF(E497="","",'Auswertung Jungen'!$AM$10)</f>
        <v/>
      </c>
    </row>
    <row r="498" spans="1:6" x14ac:dyDescent="0.2">
      <c r="A498" s="122" t="str">
        <f>IF('Auswertung Jungen'!E508="","",'Auswertung Jungen'!E508)</f>
        <v/>
      </c>
      <c r="B498" s="122" t="str">
        <f>IF('Auswertung Jungen'!D508="","",'Auswertung Jungen'!D508)</f>
        <v/>
      </c>
      <c r="C498" s="122" t="str">
        <f>IF('Auswertung Jungen'!F508="","",'Auswertung Jungen'!F508)</f>
        <v/>
      </c>
      <c r="D498" s="122" t="str">
        <f>IF('Auswertung Jungen'!G508="","",'Auswertung Jungen'!G508)</f>
        <v/>
      </c>
      <c r="E498" s="122" t="str">
        <f>IF('Auswertung Jungen'!AG508="","",'Auswertung Jungen'!AG508)</f>
        <v/>
      </c>
      <c r="F498" s="122" t="str">
        <f>IF(E498="","",'Auswertung Jungen'!$AM$10)</f>
        <v/>
      </c>
    </row>
    <row r="499" spans="1:6" x14ac:dyDescent="0.2">
      <c r="A499" s="122" t="str">
        <f>IF('Auswertung Jungen'!E509="","",'Auswertung Jungen'!E509)</f>
        <v/>
      </c>
      <c r="B499" s="122" t="str">
        <f>IF('Auswertung Jungen'!D509="","",'Auswertung Jungen'!D509)</f>
        <v/>
      </c>
      <c r="C499" s="122" t="str">
        <f>IF('Auswertung Jungen'!F509="","",'Auswertung Jungen'!F509)</f>
        <v/>
      </c>
      <c r="D499" s="122" t="str">
        <f>IF('Auswertung Jungen'!G509="","",'Auswertung Jungen'!G509)</f>
        <v/>
      </c>
      <c r="E499" s="122" t="str">
        <f>IF('Auswertung Jungen'!AG509="","",'Auswertung Jungen'!AG509)</f>
        <v/>
      </c>
      <c r="F499" s="122" t="str">
        <f>IF(E499="","",'Auswertung Jungen'!$AM$10)</f>
        <v/>
      </c>
    </row>
    <row r="500" spans="1:6" x14ac:dyDescent="0.2">
      <c r="A500" s="122" t="str">
        <f>IF('Auswertung Jungen'!E510="","",'Auswertung Jungen'!E510)</f>
        <v/>
      </c>
      <c r="B500" s="122" t="str">
        <f>IF('Auswertung Jungen'!D510="","",'Auswertung Jungen'!D510)</f>
        <v/>
      </c>
      <c r="C500" s="122" t="str">
        <f>IF('Auswertung Jungen'!F510="","",'Auswertung Jungen'!F510)</f>
        <v/>
      </c>
      <c r="D500" s="122" t="str">
        <f>IF('Auswertung Jungen'!G510="","",'Auswertung Jungen'!G510)</f>
        <v/>
      </c>
      <c r="E500" s="122" t="str">
        <f>IF('Auswertung Jungen'!AG510="","",'Auswertung Jungen'!AG510)</f>
        <v/>
      </c>
      <c r="F500" s="122" t="str">
        <f>IF(E500="","",'Auswertung Jungen'!$AM$10)</f>
        <v/>
      </c>
    </row>
    <row r="501" spans="1:6" x14ac:dyDescent="0.2">
      <c r="A501" s="122" t="str">
        <f>IF('Auswertung Jungen'!E511="","",'Auswertung Jungen'!E511)</f>
        <v/>
      </c>
      <c r="B501" s="122" t="str">
        <f>IF('Auswertung Jungen'!D511="","",'Auswertung Jungen'!D511)</f>
        <v/>
      </c>
      <c r="C501" s="122" t="str">
        <f>IF('Auswertung Jungen'!F511="","",'Auswertung Jungen'!F511)</f>
        <v/>
      </c>
      <c r="D501" s="122" t="str">
        <f>IF('Auswertung Jungen'!G511="","",'Auswertung Jungen'!G511)</f>
        <v/>
      </c>
      <c r="E501" s="122" t="str">
        <f>IF('Auswertung Jungen'!AG511="","",'Auswertung Jungen'!AG511)</f>
        <v/>
      </c>
      <c r="F501" s="122" t="str">
        <f>IF(E501="","",'Auswertung Jungen'!$AM$10)</f>
        <v/>
      </c>
    </row>
    <row r="502" spans="1:6" x14ac:dyDescent="0.2">
      <c r="A502" s="122" t="str">
        <f>IF('Auswertung Jungen'!E512="","",'Auswertung Jungen'!E512)</f>
        <v/>
      </c>
      <c r="B502" s="122" t="str">
        <f>IF('Auswertung Jungen'!D512="","",'Auswertung Jungen'!D512)</f>
        <v/>
      </c>
      <c r="C502" s="122" t="str">
        <f>IF('Auswertung Jungen'!F512="","",'Auswertung Jungen'!F512)</f>
        <v/>
      </c>
      <c r="D502" s="122" t="str">
        <f>IF('Auswertung Jungen'!G512="","",'Auswertung Jungen'!G512)</f>
        <v/>
      </c>
      <c r="E502" s="122" t="str">
        <f>IF('Auswertung Jungen'!AG512="","",'Auswertung Jungen'!AG512)</f>
        <v/>
      </c>
      <c r="F502" s="122" t="str">
        <f>IF(E502="","",'Auswertung Jungen'!$AM$10)</f>
        <v/>
      </c>
    </row>
    <row r="503" spans="1:6" x14ac:dyDescent="0.2">
      <c r="A503" s="122" t="str">
        <f>IF('Auswertung Jungen'!E513="","",'Auswertung Jungen'!E513)</f>
        <v/>
      </c>
      <c r="B503" s="122" t="str">
        <f>IF('Auswertung Jungen'!D513="","",'Auswertung Jungen'!D513)</f>
        <v/>
      </c>
      <c r="C503" s="122" t="str">
        <f>IF('Auswertung Jungen'!F513="","",'Auswertung Jungen'!F513)</f>
        <v/>
      </c>
      <c r="D503" s="122" t="str">
        <f>IF('Auswertung Jungen'!G513="","",'Auswertung Jungen'!G513)</f>
        <v/>
      </c>
      <c r="E503" s="122" t="str">
        <f>IF('Auswertung Jungen'!AG513="","",'Auswertung Jungen'!AG513)</f>
        <v/>
      </c>
      <c r="F503" s="122" t="str">
        <f>IF(E503="","",'Auswertung Jungen'!$AM$10)</f>
        <v/>
      </c>
    </row>
    <row r="504" spans="1:6" x14ac:dyDescent="0.2">
      <c r="A504" s="122" t="str">
        <f>IF('Auswertung Jungen'!E514="","",'Auswertung Jungen'!E514)</f>
        <v/>
      </c>
      <c r="B504" s="122" t="str">
        <f>IF('Auswertung Jungen'!D514="","",'Auswertung Jungen'!D514)</f>
        <v/>
      </c>
      <c r="C504" s="122" t="str">
        <f>IF('Auswertung Jungen'!F514="","",'Auswertung Jungen'!F514)</f>
        <v/>
      </c>
      <c r="D504" s="122" t="str">
        <f>IF('Auswertung Jungen'!G514="","",'Auswertung Jungen'!G514)</f>
        <v/>
      </c>
      <c r="E504" s="122" t="str">
        <f>IF('Auswertung Jungen'!AG514="","",'Auswertung Jungen'!AG514)</f>
        <v/>
      </c>
      <c r="F504" s="122" t="str">
        <f>IF(E504="","",'Auswertung Jungen'!$AM$10)</f>
        <v/>
      </c>
    </row>
    <row r="505" spans="1:6" x14ac:dyDescent="0.2">
      <c r="A505" s="122" t="str">
        <f>IF('Auswertung Jungen'!E515="","",'Auswertung Jungen'!E515)</f>
        <v/>
      </c>
      <c r="B505" s="122" t="str">
        <f>IF('Auswertung Jungen'!D515="","",'Auswertung Jungen'!D515)</f>
        <v/>
      </c>
      <c r="C505" s="122" t="str">
        <f>IF('Auswertung Jungen'!F515="","",'Auswertung Jungen'!F515)</f>
        <v/>
      </c>
      <c r="D505" s="122" t="str">
        <f>IF('Auswertung Jungen'!G515="","",'Auswertung Jungen'!G515)</f>
        <v/>
      </c>
      <c r="E505" s="122" t="str">
        <f>IF('Auswertung Jungen'!AG515="","",'Auswertung Jungen'!AG515)</f>
        <v/>
      </c>
      <c r="F505" s="122" t="str">
        <f>IF(E505="","",'Auswertung Jungen'!$AM$10)</f>
        <v/>
      </c>
    </row>
    <row r="506" spans="1:6" x14ac:dyDescent="0.2">
      <c r="A506" s="122" t="str">
        <f>IF('Auswertung Jungen'!E516="","",'Auswertung Jungen'!E516)</f>
        <v/>
      </c>
      <c r="B506" s="122" t="str">
        <f>IF('Auswertung Jungen'!D516="","",'Auswertung Jungen'!D516)</f>
        <v/>
      </c>
      <c r="C506" s="122" t="str">
        <f>IF('Auswertung Jungen'!F516="","",'Auswertung Jungen'!F516)</f>
        <v/>
      </c>
      <c r="D506" s="122" t="str">
        <f>IF('Auswertung Jungen'!G516="","",'Auswertung Jungen'!G516)</f>
        <v/>
      </c>
      <c r="E506" s="122" t="str">
        <f>IF('Auswertung Jungen'!AG516="","",'Auswertung Jungen'!AG516)</f>
        <v/>
      </c>
      <c r="F506" s="122" t="str">
        <f>IF(E506="","",'Auswertung Jungen'!$AM$10)</f>
        <v/>
      </c>
    </row>
    <row r="507" spans="1:6" x14ac:dyDescent="0.2">
      <c r="A507" s="122" t="str">
        <f>IF('Auswertung Jungen'!E517="","",'Auswertung Jungen'!E517)</f>
        <v/>
      </c>
      <c r="B507" s="122" t="str">
        <f>IF('Auswertung Jungen'!D517="","",'Auswertung Jungen'!D517)</f>
        <v/>
      </c>
      <c r="C507" s="122" t="str">
        <f>IF('Auswertung Jungen'!F517="","",'Auswertung Jungen'!F517)</f>
        <v/>
      </c>
      <c r="D507" s="122" t="str">
        <f>IF('Auswertung Jungen'!G517="","",'Auswertung Jungen'!G517)</f>
        <v/>
      </c>
      <c r="E507" s="122" t="str">
        <f>IF('Auswertung Jungen'!AG517="","",'Auswertung Jungen'!AG517)</f>
        <v/>
      </c>
      <c r="F507" s="122" t="str">
        <f>IF(E507="","",'Auswertung Jungen'!$AM$10)</f>
        <v/>
      </c>
    </row>
    <row r="508" spans="1:6" x14ac:dyDescent="0.2">
      <c r="A508" s="122" t="str">
        <f>IF('Auswertung Jungen'!E518="","",'Auswertung Jungen'!E518)</f>
        <v/>
      </c>
      <c r="B508" s="122" t="str">
        <f>IF('Auswertung Jungen'!D518="","",'Auswertung Jungen'!D518)</f>
        <v/>
      </c>
      <c r="C508" s="122" t="str">
        <f>IF('Auswertung Jungen'!F518="","",'Auswertung Jungen'!F518)</f>
        <v/>
      </c>
      <c r="D508" s="122" t="str">
        <f>IF('Auswertung Jungen'!G518="","",'Auswertung Jungen'!G518)</f>
        <v/>
      </c>
      <c r="E508" s="122" t="str">
        <f>IF('Auswertung Jungen'!AG518="","",'Auswertung Jungen'!AG518)</f>
        <v/>
      </c>
      <c r="F508" s="122" t="str">
        <f>IF(E508="","",'Auswertung Jungen'!$AM$10)</f>
        <v/>
      </c>
    </row>
    <row r="509" spans="1:6" x14ac:dyDescent="0.2">
      <c r="A509" s="122" t="str">
        <f>IF('Auswertung Jungen'!E519="","",'Auswertung Jungen'!E519)</f>
        <v/>
      </c>
      <c r="B509" s="122" t="str">
        <f>IF('Auswertung Jungen'!D519="","",'Auswertung Jungen'!D519)</f>
        <v/>
      </c>
      <c r="C509" s="122" t="str">
        <f>IF('Auswertung Jungen'!F519="","",'Auswertung Jungen'!F519)</f>
        <v/>
      </c>
      <c r="D509" s="122" t="str">
        <f>IF('Auswertung Jungen'!G519="","",'Auswertung Jungen'!G519)</f>
        <v/>
      </c>
      <c r="E509" s="122" t="str">
        <f>IF('Auswertung Jungen'!AG519="","",'Auswertung Jungen'!AG519)</f>
        <v/>
      </c>
      <c r="F509" s="122" t="str">
        <f>IF(E509="","",'Auswertung Jungen'!$AM$10)</f>
        <v/>
      </c>
    </row>
    <row r="510" spans="1:6" x14ac:dyDescent="0.2">
      <c r="A510" s="122" t="str">
        <f>IF('Auswertung Jungen'!E520="","",'Auswertung Jungen'!E520)</f>
        <v/>
      </c>
      <c r="B510" s="122" t="str">
        <f>IF('Auswertung Jungen'!D520="","",'Auswertung Jungen'!D520)</f>
        <v/>
      </c>
      <c r="C510" s="122" t="str">
        <f>IF('Auswertung Jungen'!F520="","",'Auswertung Jungen'!F520)</f>
        <v/>
      </c>
      <c r="D510" s="122" t="str">
        <f>IF('Auswertung Jungen'!G520="","",'Auswertung Jungen'!G520)</f>
        <v/>
      </c>
      <c r="E510" s="122" t="str">
        <f>IF('Auswertung Jungen'!AG520="","",'Auswertung Jungen'!AG520)</f>
        <v/>
      </c>
      <c r="F510" s="122" t="str">
        <f>IF(E510="","",'Auswertung Jungen'!$AM$10)</f>
        <v/>
      </c>
    </row>
    <row r="511" spans="1:6" x14ac:dyDescent="0.2">
      <c r="A511" s="122" t="str">
        <f>IF('Auswertung Jungen'!E521="","",'Auswertung Jungen'!E521)</f>
        <v/>
      </c>
      <c r="B511" s="122" t="str">
        <f>IF('Auswertung Jungen'!D521="","",'Auswertung Jungen'!D521)</f>
        <v/>
      </c>
      <c r="C511" s="122" t="str">
        <f>IF('Auswertung Jungen'!F521="","",'Auswertung Jungen'!F521)</f>
        <v/>
      </c>
      <c r="D511" s="122" t="str">
        <f>IF('Auswertung Jungen'!G521="","",'Auswertung Jungen'!G521)</f>
        <v/>
      </c>
      <c r="E511" s="122" t="str">
        <f>IF('Auswertung Jungen'!AG521="","",'Auswertung Jungen'!AG521)</f>
        <v/>
      </c>
      <c r="F511" s="122" t="str">
        <f>IF(E511="","",'Auswertung Jungen'!$AM$10)</f>
        <v/>
      </c>
    </row>
    <row r="512" spans="1:6" x14ac:dyDescent="0.2">
      <c r="A512" s="122" t="str">
        <f>IF('Auswertung Jungen'!E522="","",'Auswertung Jungen'!E522)</f>
        <v/>
      </c>
      <c r="B512" s="122" t="str">
        <f>IF('Auswertung Jungen'!D522="","",'Auswertung Jungen'!D522)</f>
        <v/>
      </c>
      <c r="C512" s="122" t="str">
        <f>IF('Auswertung Jungen'!F522="","",'Auswertung Jungen'!F522)</f>
        <v/>
      </c>
      <c r="D512" s="122" t="str">
        <f>IF('Auswertung Jungen'!G522="","",'Auswertung Jungen'!G522)</f>
        <v/>
      </c>
      <c r="E512" s="122" t="str">
        <f>IF('Auswertung Jungen'!AG522="","",'Auswertung Jungen'!AG522)</f>
        <v/>
      </c>
      <c r="F512" s="122" t="str">
        <f>IF(E512="","",'Auswertung Jungen'!$AM$10)</f>
        <v/>
      </c>
    </row>
    <row r="513" spans="1:6" x14ac:dyDescent="0.2">
      <c r="A513" s="122" t="str">
        <f>IF('Auswertung Jungen'!E523="","",'Auswertung Jungen'!E523)</f>
        <v/>
      </c>
      <c r="B513" s="122" t="str">
        <f>IF('Auswertung Jungen'!D523="","",'Auswertung Jungen'!D523)</f>
        <v/>
      </c>
      <c r="C513" s="122" t="str">
        <f>IF('Auswertung Jungen'!F523="","",'Auswertung Jungen'!F523)</f>
        <v/>
      </c>
      <c r="D513" s="122" t="str">
        <f>IF('Auswertung Jungen'!G523="","",'Auswertung Jungen'!G523)</f>
        <v/>
      </c>
      <c r="E513" s="122" t="str">
        <f>IF('Auswertung Jungen'!AG523="","",'Auswertung Jungen'!AG523)</f>
        <v/>
      </c>
      <c r="F513" s="122" t="str">
        <f>IF(E513="","",'Auswertung Jungen'!$AM$10)</f>
        <v/>
      </c>
    </row>
    <row r="514" spans="1:6" x14ac:dyDescent="0.2">
      <c r="A514" s="122" t="str">
        <f>IF('Auswertung Jungen'!E524="","",'Auswertung Jungen'!E524)</f>
        <v/>
      </c>
      <c r="B514" s="122" t="str">
        <f>IF('Auswertung Jungen'!D524="","",'Auswertung Jungen'!D524)</f>
        <v/>
      </c>
      <c r="C514" s="122" t="str">
        <f>IF('Auswertung Jungen'!F524="","",'Auswertung Jungen'!F524)</f>
        <v/>
      </c>
      <c r="D514" s="122" t="str">
        <f>IF('Auswertung Jungen'!G524="","",'Auswertung Jungen'!G524)</f>
        <v/>
      </c>
      <c r="E514" s="122" t="str">
        <f>IF('Auswertung Jungen'!AG524="","",'Auswertung Jungen'!AG524)</f>
        <v/>
      </c>
      <c r="F514" s="122" t="str">
        <f>IF(E514="","",'Auswertung Jungen'!$AM$10)</f>
        <v/>
      </c>
    </row>
    <row r="515" spans="1:6" x14ac:dyDescent="0.2">
      <c r="A515" s="122" t="str">
        <f>IF('Auswertung Jungen'!E525="","",'Auswertung Jungen'!E525)</f>
        <v/>
      </c>
      <c r="B515" s="122" t="str">
        <f>IF('Auswertung Jungen'!D525="","",'Auswertung Jungen'!D525)</f>
        <v/>
      </c>
      <c r="C515" s="122" t="str">
        <f>IF('Auswertung Jungen'!F525="","",'Auswertung Jungen'!F525)</f>
        <v/>
      </c>
      <c r="D515" s="122" t="str">
        <f>IF('Auswertung Jungen'!G525="","",'Auswertung Jungen'!G525)</f>
        <v/>
      </c>
      <c r="E515" s="122" t="str">
        <f>IF('Auswertung Jungen'!AG525="","",'Auswertung Jungen'!AG525)</f>
        <v/>
      </c>
      <c r="F515" s="122" t="str">
        <f>IF(E515="","",'Auswertung Jungen'!$AM$10)</f>
        <v/>
      </c>
    </row>
    <row r="516" spans="1:6" x14ac:dyDescent="0.2">
      <c r="A516" s="122" t="str">
        <f>IF('Auswertung Jungen'!E526="","",'Auswertung Jungen'!E526)</f>
        <v/>
      </c>
      <c r="B516" s="122" t="str">
        <f>IF('Auswertung Jungen'!D526="","",'Auswertung Jungen'!D526)</f>
        <v/>
      </c>
      <c r="C516" s="122" t="str">
        <f>IF('Auswertung Jungen'!F526="","",'Auswertung Jungen'!F526)</f>
        <v/>
      </c>
      <c r="D516" s="122" t="str">
        <f>IF('Auswertung Jungen'!G526="","",'Auswertung Jungen'!G526)</f>
        <v/>
      </c>
      <c r="E516" s="122" t="str">
        <f>IF('Auswertung Jungen'!AG526="","",'Auswertung Jungen'!AG526)</f>
        <v/>
      </c>
      <c r="F516" s="122" t="str">
        <f>IF(E516="","",'Auswertung Jungen'!$AM$10)</f>
        <v/>
      </c>
    </row>
    <row r="517" spans="1:6" x14ac:dyDescent="0.2">
      <c r="A517" s="122" t="str">
        <f>IF('Auswertung Jungen'!E527="","",'Auswertung Jungen'!E527)</f>
        <v/>
      </c>
      <c r="B517" s="122" t="str">
        <f>IF('Auswertung Jungen'!D527="","",'Auswertung Jungen'!D527)</f>
        <v/>
      </c>
      <c r="C517" s="122" t="str">
        <f>IF('Auswertung Jungen'!F527="","",'Auswertung Jungen'!F527)</f>
        <v/>
      </c>
      <c r="D517" s="122" t="str">
        <f>IF('Auswertung Jungen'!G527="","",'Auswertung Jungen'!G527)</f>
        <v/>
      </c>
      <c r="E517" s="122" t="str">
        <f>IF('Auswertung Jungen'!AG527="","",'Auswertung Jungen'!AG527)</f>
        <v/>
      </c>
      <c r="F517" s="122" t="str">
        <f>IF(E517="","",'Auswertung Jungen'!$AM$10)</f>
        <v/>
      </c>
    </row>
    <row r="518" spans="1:6" x14ac:dyDescent="0.2">
      <c r="A518" s="122" t="str">
        <f>IF('Auswertung Jungen'!E528="","",'Auswertung Jungen'!E528)</f>
        <v/>
      </c>
      <c r="B518" s="122" t="str">
        <f>IF('Auswertung Jungen'!D528="","",'Auswertung Jungen'!D528)</f>
        <v/>
      </c>
      <c r="C518" s="122" t="str">
        <f>IF('Auswertung Jungen'!F528="","",'Auswertung Jungen'!F528)</f>
        <v/>
      </c>
      <c r="D518" s="122" t="str">
        <f>IF('Auswertung Jungen'!G528="","",'Auswertung Jungen'!G528)</f>
        <v/>
      </c>
      <c r="E518" s="122" t="str">
        <f>IF('Auswertung Jungen'!AG528="","",'Auswertung Jungen'!AG528)</f>
        <v/>
      </c>
      <c r="F518" s="122" t="str">
        <f>IF(E518="","",'Auswertung Jungen'!$AM$10)</f>
        <v/>
      </c>
    </row>
    <row r="519" spans="1:6" x14ac:dyDescent="0.2">
      <c r="A519" s="122" t="str">
        <f>IF('Auswertung Jungen'!E529="","",'Auswertung Jungen'!E529)</f>
        <v/>
      </c>
      <c r="B519" s="122" t="str">
        <f>IF('Auswertung Jungen'!D529="","",'Auswertung Jungen'!D529)</f>
        <v/>
      </c>
      <c r="C519" s="122" t="str">
        <f>IF('Auswertung Jungen'!F529="","",'Auswertung Jungen'!F529)</f>
        <v/>
      </c>
      <c r="D519" s="122" t="str">
        <f>IF('Auswertung Jungen'!G529="","",'Auswertung Jungen'!G529)</f>
        <v/>
      </c>
      <c r="E519" s="122" t="str">
        <f>IF('Auswertung Jungen'!AG529="","",'Auswertung Jungen'!AG529)</f>
        <v/>
      </c>
      <c r="F519" s="122" t="str">
        <f>IF(E519="","",'Auswertung Jungen'!$AM$10)</f>
        <v/>
      </c>
    </row>
    <row r="520" spans="1:6" x14ac:dyDescent="0.2">
      <c r="A520" s="122" t="str">
        <f>IF('Auswertung Jungen'!E530="","",'Auswertung Jungen'!E530)</f>
        <v/>
      </c>
      <c r="B520" s="122" t="str">
        <f>IF('Auswertung Jungen'!D530="","",'Auswertung Jungen'!D530)</f>
        <v/>
      </c>
      <c r="C520" s="122" t="str">
        <f>IF('Auswertung Jungen'!F530="","",'Auswertung Jungen'!F530)</f>
        <v/>
      </c>
      <c r="D520" s="122" t="str">
        <f>IF('Auswertung Jungen'!G530="","",'Auswertung Jungen'!G530)</f>
        <v/>
      </c>
      <c r="E520" s="122" t="str">
        <f>IF('Auswertung Jungen'!AG530="","",'Auswertung Jungen'!AG530)</f>
        <v/>
      </c>
      <c r="F520" s="122" t="str">
        <f>IF(E520="","",'Auswertung Jungen'!$AM$10)</f>
        <v/>
      </c>
    </row>
    <row r="521" spans="1:6" x14ac:dyDescent="0.2">
      <c r="A521" s="122" t="str">
        <f>IF('Auswertung Jungen'!E531="","",'Auswertung Jungen'!E531)</f>
        <v/>
      </c>
      <c r="B521" s="122" t="str">
        <f>IF('Auswertung Jungen'!D531="","",'Auswertung Jungen'!D531)</f>
        <v/>
      </c>
      <c r="C521" s="122" t="str">
        <f>IF('Auswertung Jungen'!F531="","",'Auswertung Jungen'!F531)</f>
        <v/>
      </c>
      <c r="D521" s="122" t="str">
        <f>IF('Auswertung Jungen'!G531="","",'Auswertung Jungen'!G531)</f>
        <v/>
      </c>
      <c r="E521" s="122" t="str">
        <f>IF('Auswertung Jungen'!AG531="","",'Auswertung Jungen'!AG531)</f>
        <v/>
      </c>
      <c r="F521" s="122" t="str">
        <f>IF(E521="","",'Auswertung Jungen'!$AM$10)</f>
        <v/>
      </c>
    </row>
    <row r="522" spans="1:6" x14ac:dyDescent="0.2">
      <c r="A522" s="122" t="str">
        <f>IF('Auswertung Jungen'!E532="","",'Auswertung Jungen'!E532)</f>
        <v/>
      </c>
      <c r="B522" s="122" t="str">
        <f>IF('Auswertung Jungen'!D532="","",'Auswertung Jungen'!D532)</f>
        <v/>
      </c>
      <c r="C522" s="122" t="str">
        <f>IF('Auswertung Jungen'!F532="","",'Auswertung Jungen'!F532)</f>
        <v/>
      </c>
      <c r="D522" s="122" t="str">
        <f>IF('Auswertung Jungen'!G532="","",'Auswertung Jungen'!G532)</f>
        <v/>
      </c>
      <c r="E522" s="122" t="str">
        <f>IF('Auswertung Jungen'!AG532="","",'Auswertung Jungen'!AG532)</f>
        <v/>
      </c>
      <c r="F522" s="122" t="str">
        <f>IF(E522="","",'Auswertung Jungen'!$AM$10)</f>
        <v/>
      </c>
    </row>
    <row r="523" spans="1:6" x14ac:dyDescent="0.2">
      <c r="A523" s="122" t="str">
        <f>IF('Auswertung Jungen'!E533="","",'Auswertung Jungen'!E533)</f>
        <v/>
      </c>
      <c r="B523" s="122" t="str">
        <f>IF('Auswertung Jungen'!D533="","",'Auswertung Jungen'!D533)</f>
        <v/>
      </c>
      <c r="C523" s="122" t="str">
        <f>IF('Auswertung Jungen'!F533="","",'Auswertung Jungen'!F533)</f>
        <v/>
      </c>
      <c r="D523" s="122" t="str">
        <f>IF('Auswertung Jungen'!G533="","",'Auswertung Jungen'!G533)</f>
        <v/>
      </c>
      <c r="E523" s="122" t="str">
        <f>IF('Auswertung Jungen'!AG533="","",'Auswertung Jungen'!AG533)</f>
        <v/>
      </c>
      <c r="F523" s="122" t="str">
        <f>IF(E523="","",'Auswertung Jungen'!$AM$10)</f>
        <v/>
      </c>
    </row>
    <row r="524" spans="1:6" x14ac:dyDescent="0.2">
      <c r="A524" s="122" t="str">
        <f>IF('Auswertung Jungen'!E534="","",'Auswertung Jungen'!E534)</f>
        <v/>
      </c>
      <c r="B524" s="122" t="str">
        <f>IF('Auswertung Jungen'!D534="","",'Auswertung Jungen'!D534)</f>
        <v/>
      </c>
      <c r="C524" s="122" t="str">
        <f>IF('Auswertung Jungen'!F534="","",'Auswertung Jungen'!F534)</f>
        <v/>
      </c>
      <c r="D524" s="122" t="str">
        <f>IF('Auswertung Jungen'!G534="","",'Auswertung Jungen'!G534)</f>
        <v/>
      </c>
      <c r="E524" s="122" t="str">
        <f>IF('Auswertung Jungen'!AG534="","",'Auswertung Jungen'!AG534)</f>
        <v/>
      </c>
      <c r="F524" s="122" t="str">
        <f>IF(E524="","",'Auswertung Jungen'!$AM$10)</f>
        <v/>
      </c>
    </row>
    <row r="525" spans="1:6" x14ac:dyDescent="0.2">
      <c r="A525" s="122" t="str">
        <f>IF('Auswertung Jungen'!E535="","",'Auswertung Jungen'!E535)</f>
        <v/>
      </c>
      <c r="B525" s="122" t="str">
        <f>IF('Auswertung Jungen'!D535="","",'Auswertung Jungen'!D535)</f>
        <v/>
      </c>
      <c r="C525" s="122" t="str">
        <f>IF('Auswertung Jungen'!F535="","",'Auswertung Jungen'!F535)</f>
        <v/>
      </c>
      <c r="D525" s="122" t="str">
        <f>IF('Auswertung Jungen'!G535="","",'Auswertung Jungen'!G535)</f>
        <v/>
      </c>
      <c r="E525" s="122" t="str">
        <f>IF('Auswertung Jungen'!AG535="","",'Auswertung Jungen'!AG535)</f>
        <v/>
      </c>
      <c r="F525" s="122" t="str">
        <f>IF(E525="","",'Auswertung Jungen'!$AM$10)</f>
        <v/>
      </c>
    </row>
    <row r="526" spans="1:6" x14ac:dyDescent="0.2">
      <c r="A526" s="122" t="str">
        <f>IF('Auswertung Jungen'!E536="","",'Auswertung Jungen'!E536)</f>
        <v/>
      </c>
      <c r="B526" s="122" t="str">
        <f>IF('Auswertung Jungen'!D536="","",'Auswertung Jungen'!D536)</f>
        <v/>
      </c>
      <c r="C526" s="122" t="str">
        <f>IF('Auswertung Jungen'!F536="","",'Auswertung Jungen'!F536)</f>
        <v/>
      </c>
      <c r="D526" s="122" t="str">
        <f>IF('Auswertung Jungen'!G536="","",'Auswertung Jungen'!G536)</f>
        <v/>
      </c>
      <c r="E526" s="122" t="str">
        <f>IF('Auswertung Jungen'!AG536="","",'Auswertung Jungen'!AG536)</f>
        <v/>
      </c>
      <c r="F526" s="122" t="str">
        <f>IF(E526="","",'Auswertung Jungen'!$AM$10)</f>
        <v/>
      </c>
    </row>
    <row r="527" spans="1:6" x14ac:dyDescent="0.2">
      <c r="A527" s="122" t="str">
        <f>IF('Auswertung Jungen'!E537="","",'Auswertung Jungen'!E537)</f>
        <v/>
      </c>
      <c r="B527" s="122" t="str">
        <f>IF('Auswertung Jungen'!D537="","",'Auswertung Jungen'!D537)</f>
        <v/>
      </c>
      <c r="C527" s="122" t="str">
        <f>IF('Auswertung Jungen'!F537="","",'Auswertung Jungen'!F537)</f>
        <v/>
      </c>
      <c r="D527" s="122" t="str">
        <f>IF('Auswertung Jungen'!G537="","",'Auswertung Jungen'!G537)</f>
        <v/>
      </c>
      <c r="E527" s="122" t="str">
        <f>IF('Auswertung Jungen'!AG537="","",'Auswertung Jungen'!AG537)</f>
        <v/>
      </c>
      <c r="F527" s="122" t="str">
        <f>IF(E527="","",'Auswertung Jungen'!$AM$10)</f>
        <v/>
      </c>
    </row>
    <row r="528" spans="1:6" x14ac:dyDescent="0.2">
      <c r="A528" s="122" t="str">
        <f>IF('Auswertung Jungen'!E538="","",'Auswertung Jungen'!E538)</f>
        <v/>
      </c>
      <c r="B528" s="122" t="str">
        <f>IF('Auswertung Jungen'!D538="","",'Auswertung Jungen'!D538)</f>
        <v/>
      </c>
      <c r="C528" s="122" t="str">
        <f>IF('Auswertung Jungen'!F538="","",'Auswertung Jungen'!F538)</f>
        <v/>
      </c>
      <c r="D528" s="122" t="str">
        <f>IF('Auswertung Jungen'!G538="","",'Auswertung Jungen'!G538)</f>
        <v/>
      </c>
      <c r="E528" s="122" t="str">
        <f>IF('Auswertung Jungen'!AG538="","",'Auswertung Jungen'!AG538)</f>
        <v/>
      </c>
      <c r="F528" s="122" t="str">
        <f>IF(E528="","",'Auswertung Jungen'!$AM$10)</f>
        <v/>
      </c>
    </row>
    <row r="529" spans="1:6" x14ac:dyDescent="0.2">
      <c r="A529" s="122" t="str">
        <f>IF('Auswertung Jungen'!E539="","",'Auswertung Jungen'!E539)</f>
        <v/>
      </c>
      <c r="B529" s="122" t="str">
        <f>IF('Auswertung Jungen'!D539="","",'Auswertung Jungen'!D539)</f>
        <v/>
      </c>
      <c r="C529" s="122" t="str">
        <f>IF('Auswertung Jungen'!F539="","",'Auswertung Jungen'!F539)</f>
        <v/>
      </c>
      <c r="D529" s="122" t="str">
        <f>IF('Auswertung Jungen'!G539="","",'Auswertung Jungen'!G539)</f>
        <v/>
      </c>
      <c r="E529" s="122" t="str">
        <f>IF('Auswertung Jungen'!AG539="","",'Auswertung Jungen'!AG539)</f>
        <v/>
      </c>
      <c r="F529" s="122" t="str">
        <f>IF(E529="","",'Auswertung Jungen'!$AM$10)</f>
        <v/>
      </c>
    </row>
    <row r="530" spans="1:6" x14ac:dyDescent="0.2">
      <c r="A530" s="122" t="str">
        <f>IF('Auswertung Jungen'!E540="","",'Auswertung Jungen'!E540)</f>
        <v/>
      </c>
      <c r="B530" s="122" t="str">
        <f>IF('Auswertung Jungen'!D540="","",'Auswertung Jungen'!D540)</f>
        <v/>
      </c>
      <c r="C530" s="122" t="str">
        <f>IF('Auswertung Jungen'!F540="","",'Auswertung Jungen'!F540)</f>
        <v/>
      </c>
      <c r="D530" s="122" t="str">
        <f>IF('Auswertung Jungen'!G540="","",'Auswertung Jungen'!G540)</f>
        <v/>
      </c>
      <c r="E530" s="122" t="str">
        <f>IF('Auswertung Jungen'!AG540="","",'Auswertung Jungen'!AG540)</f>
        <v/>
      </c>
      <c r="F530" s="122" t="str">
        <f>IF(E530="","",'Auswertung Jungen'!$AM$10)</f>
        <v/>
      </c>
    </row>
    <row r="531" spans="1:6" x14ac:dyDescent="0.2">
      <c r="A531" s="122" t="str">
        <f>IF('Auswertung Jungen'!E541="","",'Auswertung Jungen'!E541)</f>
        <v/>
      </c>
      <c r="B531" s="122" t="str">
        <f>IF('Auswertung Jungen'!D541="","",'Auswertung Jungen'!D541)</f>
        <v/>
      </c>
      <c r="C531" s="122" t="str">
        <f>IF('Auswertung Jungen'!F541="","",'Auswertung Jungen'!F541)</f>
        <v/>
      </c>
      <c r="D531" s="122" t="str">
        <f>IF('Auswertung Jungen'!G541="","",'Auswertung Jungen'!G541)</f>
        <v/>
      </c>
      <c r="E531" s="122" t="str">
        <f>IF('Auswertung Jungen'!AG541="","",'Auswertung Jungen'!AG541)</f>
        <v/>
      </c>
      <c r="F531" s="122" t="str">
        <f>IF(E531="","",'Auswertung Jungen'!$AM$10)</f>
        <v/>
      </c>
    </row>
    <row r="532" spans="1:6" x14ac:dyDescent="0.2">
      <c r="A532" s="122" t="str">
        <f>IF('Auswertung Jungen'!E542="","",'Auswertung Jungen'!E542)</f>
        <v/>
      </c>
      <c r="B532" s="122" t="str">
        <f>IF('Auswertung Jungen'!D542="","",'Auswertung Jungen'!D542)</f>
        <v/>
      </c>
      <c r="C532" s="122" t="str">
        <f>IF('Auswertung Jungen'!F542="","",'Auswertung Jungen'!F542)</f>
        <v/>
      </c>
      <c r="D532" s="122" t="str">
        <f>IF('Auswertung Jungen'!G542="","",'Auswertung Jungen'!G542)</f>
        <v/>
      </c>
      <c r="E532" s="122" t="str">
        <f>IF('Auswertung Jungen'!AG542="","",'Auswertung Jungen'!AG542)</f>
        <v/>
      </c>
      <c r="F532" s="122" t="str">
        <f>IF(E532="","",'Auswertung Jungen'!$AM$10)</f>
        <v/>
      </c>
    </row>
    <row r="533" spans="1:6" x14ac:dyDescent="0.2">
      <c r="A533" s="122" t="str">
        <f>IF('Auswertung Jungen'!E543="","",'Auswertung Jungen'!E543)</f>
        <v/>
      </c>
      <c r="B533" s="122" t="str">
        <f>IF('Auswertung Jungen'!D543="","",'Auswertung Jungen'!D543)</f>
        <v/>
      </c>
      <c r="C533" s="122" t="str">
        <f>IF('Auswertung Jungen'!F543="","",'Auswertung Jungen'!F543)</f>
        <v/>
      </c>
      <c r="D533" s="122" t="str">
        <f>IF('Auswertung Jungen'!G543="","",'Auswertung Jungen'!G543)</f>
        <v/>
      </c>
      <c r="E533" s="122" t="str">
        <f>IF('Auswertung Jungen'!AG543="","",'Auswertung Jungen'!AG543)</f>
        <v/>
      </c>
      <c r="F533" s="122" t="str">
        <f>IF(E533="","",'Auswertung Jungen'!$AM$10)</f>
        <v/>
      </c>
    </row>
    <row r="534" spans="1:6" x14ac:dyDescent="0.2">
      <c r="A534" s="122" t="str">
        <f>IF('Auswertung Jungen'!E544="","",'Auswertung Jungen'!E544)</f>
        <v/>
      </c>
      <c r="B534" s="122" t="str">
        <f>IF('Auswertung Jungen'!D544="","",'Auswertung Jungen'!D544)</f>
        <v/>
      </c>
      <c r="C534" s="122" t="str">
        <f>IF('Auswertung Jungen'!F544="","",'Auswertung Jungen'!F544)</f>
        <v/>
      </c>
      <c r="D534" s="122" t="str">
        <f>IF('Auswertung Jungen'!G544="","",'Auswertung Jungen'!G544)</f>
        <v/>
      </c>
      <c r="E534" s="122" t="str">
        <f>IF('Auswertung Jungen'!AG544="","",'Auswertung Jungen'!AG544)</f>
        <v/>
      </c>
      <c r="F534" s="122" t="str">
        <f>IF(E534="","",'Auswertung Jungen'!$AM$10)</f>
        <v/>
      </c>
    </row>
    <row r="535" spans="1:6" x14ac:dyDescent="0.2">
      <c r="A535" s="122" t="str">
        <f>IF('Auswertung Jungen'!E545="","",'Auswertung Jungen'!E545)</f>
        <v/>
      </c>
      <c r="B535" s="122" t="str">
        <f>IF('Auswertung Jungen'!D545="","",'Auswertung Jungen'!D545)</f>
        <v/>
      </c>
      <c r="C535" s="122" t="str">
        <f>IF('Auswertung Jungen'!F545="","",'Auswertung Jungen'!F545)</f>
        <v/>
      </c>
      <c r="D535" s="122" t="str">
        <f>IF('Auswertung Jungen'!G545="","",'Auswertung Jungen'!G545)</f>
        <v/>
      </c>
      <c r="E535" s="122" t="str">
        <f>IF('Auswertung Jungen'!AG545="","",'Auswertung Jungen'!AG545)</f>
        <v/>
      </c>
      <c r="F535" s="122" t="str">
        <f>IF(E535="","",'Auswertung Jungen'!$AM$10)</f>
        <v/>
      </c>
    </row>
    <row r="536" spans="1:6" x14ac:dyDescent="0.2">
      <c r="A536" s="122" t="str">
        <f>IF('Auswertung Jungen'!E546="","",'Auswertung Jungen'!E546)</f>
        <v/>
      </c>
      <c r="B536" s="122" t="str">
        <f>IF('Auswertung Jungen'!D546="","",'Auswertung Jungen'!D546)</f>
        <v/>
      </c>
      <c r="C536" s="122" t="str">
        <f>IF('Auswertung Jungen'!F546="","",'Auswertung Jungen'!F546)</f>
        <v/>
      </c>
      <c r="D536" s="122" t="str">
        <f>IF('Auswertung Jungen'!G546="","",'Auswertung Jungen'!G546)</f>
        <v/>
      </c>
      <c r="E536" s="122" t="str">
        <f>IF('Auswertung Jungen'!AG546="","",'Auswertung Jungen'!AG546)</f>
        <v/>
      </c>
      <c r="F536" s="122" t="str">
        <f>IF(E536="","",'Auswertung Jungen'!$AM$10)</f>
        <v/>
      </c>
    </row>
    <row r="537" spans="1:6" x14ac:dyDescent="0.2">
      <c r="A537" s="122" t="str">
        <f>IF('Auswertung Jungen'!E547="","",'Auswertung Jungen'!E547)</f>
        <v/>
      </c>
      <c r="B537" s="122" t="str">
        <f>IF('Auswertung Jungen'!D547="","",'Auswertung Jungen'!D547)</f>
        <v/>
      </c>
      <c r="C537" s="122" t="str">
        <f>IF('Auswertung Jungen'!F547="","",'Auswertung Jungen'!F547)</f>
        <v/>
      </c>
      <c r="D537" s="122" t="str">
        <f>IF('Auswertung Jungen'!G547="","",'Auswertung Jungen'!G547)</f>
        <v/>
      </c>
      <c r="E537" s="122" t="str">
        <f>IF('Auswertung Jungen'!AG547="","",'Auswertung Jungen'!AG547)</f>
        <v/>
      </c>
      <c r="F537" s="122" t="str">
        <f>IF(E537="","",'Auswertung Jungen'!$AM$10)</f>
        <v/>
      </c>
    </row>
    <row r="538" spans="1:6" x14ac:dyDescent="0.2">
      <c r="A538" s="122" t="str">
        <f>IF('Auswertung Jungen'!E548="","",'Auswertung Jungen'!E548)</f>
        <v/>
      </c>
      <c r="B538" s="122" t="str">
        <f>IF('Auswertung Jungen'!D548="","",'Auswertung Jungen'!D548)</f>
        <v/>
      </c>
      <c r="C538" s="122" t="str">
        <f>IF('Auswertung Jungen'!F548="","",'Auswertung Jungen'!F548)</f>
        <v/>
      </c>
      <c r="D538" s="122" t="str">
        <f>IF('Auswertung Jungen'!G548="","",'Auswertung Jungen'!G548)</f>
        <v/>
      </c>
      <c r="E538" s="122" t="str">
        <f>IF('Auswertung Jungen'!AG548="","",'Auswertung Jungen'!AG548)</f>
        <v/>
      </c>
      <c r="F538" s="122" t="str">
        <f>IF(E538="","",'Auswertung Jungen'!$AM$10)</f>
        <v/>
      </c>
    </row>
    <row r="539" spans="1:6" x14ac:dyDescent="0.2">
      <c r="A539" s="122" t="str">
        <f>IF('Auswertung Jungen'!E549="","",'Auswertung Jungen'!E549)</f>
        <v/>
      </c>
      <c r="B539" s="122" t="str">
        <f>IF('Auswertung Jungen'!D549="","",'Auswertung Jungen'!D549)</f>
        <v/>
      </c>
      <c r="C539" s="122" t="str">
        <f>IF('Auswertung Jungen'!F549="","",'Auswertung Jungen'!F549)</f>
        <v/>
      </c>
      <c r="D539" s="122" t="str">
        <f>IF('Auswertung Jungen'!G549="","",'Auswertung Jungen'!G549)</f>
        <v/>
      </c>
      <c r="E539" s="122" t="str">
        <f>IF('Auswertung Jungen'!AG549="","",'Auswertung Jungen'!AG549)</f>
        <v/>
      </c>
      <c r="F539" s="122" t="str">
        <f>IF(E539="","",'Auswertung Jungen'!$AM$10)</f>
        <v/>
      </c>
    </row>
    <row r="540" spans="1:6" x14ac:dyDescent="0.2">
      <c r="A540" s="122" t="str">
        <f>IF('Auswertung Jungen'!E550="","",'Auswertung Jungen'!E550)</f>
        <v/>
      </c>
      <c r="B540" s="122" t="str">
        <f>IF('Auswertung Jungen'!D550="","",'Auswertung Jungen'!D550)</f>
        <v/>
      </c>
      <c r="C540" s="122" t="str">
        <f>IF('Auswertung Jungen'!F550="","",'Auswertung Jungen'!F550)</f>
        <v/>
      </c>
      <c r="D540" s="122" t="str">
        <f>IF('Auswertung Jungen'!G550="","",'Auswertung Jungen'!G550)</f>
        <v/>
      </c>
      <c r="E540" s="122" t="str">
        <f>IF('Auswertung Jungen'!AG550="","",'Auswertung Jungen'!AG550)</f>
        <v/>
      </c>
      <c r="F540" s="122" t="str">
        <f>IF(E540="","",'Auswertung Jungen'!$AM$10)</f>
        <v/>
      </c>
    </row>
    <row r="541" spans="1:6" x14ac:dyDescent="0.2">
      <c r="A541" s="122" t="str">
        <f>IF('Auswertung Jungen'!E551="","",'Auswertung Jungen'!E551)</f>
        <v/>
      </c>
      <c r="B541" s="122" t="str">
        <f>IF('Auswertung Jungen'!D551="","",'Auswertung Jungen'!D551)</f>
        <v/>
      </c>
      <c r="C541" s="122" t="str">
        <f>IF('Auswertung Jungen'!F551="","",'Auswertung Jungen'!F551)</f>
        <v/>
      </c>
      <c r="D541" s="122" t="str">
        <f>IF('Auswertung Jungen'!G551="","",'Auswertung Jungen'!G551)</f>
        <v/>
      </c>
      <c r="E541" s="122" t="str">
        <f>IF('Auswertung Jungen'!AG551="","",'Auswertung Jungen'!AG551)</f>
        <v/>
      </c>
      <c r="F541" s="122" t="str">
        <f>IF(E541="","",'Auswertung Jungen'!$AM$10)</f>
        <v/>
      </c>
    </row>
    <row r="542" spans="1:6" x14ac:dyDescent="0.2">
      <c r="A542" s="122" t="str">
        <f>IF('Auswertung Jungen'!E552="","",'Auswertung Jungen'!E552)</f>
        <v/>
      </c>
      <c r="B542" s="122" t="str">
        <f>IF('Auswertung Jungen'!D552="","",'Auswertung Jungen'!D552)</f>
        <v/>
      </c>
      <c r="C542" s="122" t="str">
        <f>IF('Auswertung Jungen'!F552="","",'Auswertung Jungen'!F552)</f>
        <v/>
      </c>
      <c r="D542" s="122" t="str">
        <f>IF('Auswertung Jungen'!G552="","",'Auswertung Jungen'!G552)</f>
        <v/>
      </c>
      <c r="E542" s="122" t="str">
        <f>IF('Auswertung Jungen'!AG552="","",'Auswertung Jungen'!AG552)</f>
        <v/>
      </c>
      <c r="F542" s="122" t="str">
        <f>IF(E542="","",'Auswertung Jungen'!$AM$10)</f>
        <v/>
      </c>
    </row>
    <row r="543" spans="1:6" x14ac:dyDescent="0.2">
      <c r="A543" s="122" t="str">
        <f>IF('Auswertung Jungen'!E553="","",'Auswertung Jungen'!E553)</f>
        <v/>
      </c>
      <c r="B543" s="122" t="str">
        <f>IF('Auswertung Jungen'!D553="","",'Auswertung Jungen'!D553)</f>
        <v/>
      </c>
      <c r="C543" s="122" t="str">
        <f>IF('Auswertung Jungen'!F553="","",'Auswertung Jungen'!F553)</f>
        <v/>
      </c>
      <c r="D543" s="122" t="str">
        <f>IF('Auswertung Jungen'!G553="","",'Auswertung Jungen'!G553)</f>
        <v/>
      </c>
      <c r="E543" s="122" t="str">
        <f>IF('Auswertung Jungen'!AG553="","",'Auswertung Jungen'!AG553)</f>
        <v/>
      </c>
      <c r="F543" s="122" t="str">
        <f>IF(E543="","",'Auswertung Jungen'!$AM$10)</f>
        <v/>
      </c>
    </row>
    <row r="544" spans="1:6" x14ac:dyDescent="0.2">
      <c r="A544" s="122" t="str">
        <f>IF('Auswertung Jungen'!E554="","",'Auswertung Jungen'!E554)</f>
        <v/>
      </c>
      <c r="B544" s="122" t="str">
        <f>IF('Auswertung Jungen'!D554="","",'Auswertung Jungen'!D554)</f>
        <v/>
      </c>
      <c r="C544" s="122" t="str">
        <f>IF('Auswertung Jungen'!F554="","",'Auswertung Jungen'!F554)</f>
        <v/>
      </c>
      <c r="D544" s="122" t="str">
        <f>IF('Auswertung Jungen'!G554="","",'Auswertung Jungen'!G554)</f>
        <v/>
      </c>
      <c r="E544" s="122" t="str">
        <f>IF('Auswertung Jungen'!AG554="","",'Auswertung Jungen'!AG554)</f>
        <v/>
      </c>
      <c r="F544" s="122" t="str">
        <f>IF(E544="","",'Auswertung Jungen'!$AM$10)</f>
        <v/>
      </c>
    </row>
    <row r="545" spans="1:6" x14ac:dyDescent="0.2">
      <c r="A545" s="122" t="str">
        <f>IF('Auswertung Jungen'!E555="","",'Auswertung Jungen'!E555)</f>
        <v/>
      </c>
      <c r="B545" s="122" t="str">
        <f>IF('Auswertung Jungen'!D555="","",'Auswertung Jungen'!D555)</f>
        <v/>
      </c>
      <c r="C545" s="122" t="str">
        <f>IF('Auswertung Jungen'!F555="","",'Auswertung Jungen'!F555)</f>
        <v/>
      </c>
      <c r="D545" s="122" t="str">
        <f>IF('Auswertung Jungen'!G555="","",'Auswertung Jungen'!G555)</f>
        <v/>
      </c>
      <c r="E545" s="122" t="str">
        <f>IF('Auswertung Jungen'!AG555="","",'Auswertung Jungen'!AG555)</f>
        <v/>
      </c>
      <c r="F545" s="122" t="str">
        <f>IF(E545="","",'Auswertung Jungen'!$AM$10)</f>
        <v/>
      </c>
    </row>
    <row r="546" spans="1:6" x14ac:dyDescent="0.2">
      <c r="A546" s="122" t="str">
        <f>IF('Auswertung Jungen'!E556="","",'Auswertung Jungen'!E556)</f>
        <v/>
      </c>
      <c r="B546" s="122" t="str">
        <f>IF('Auswertung Jungen'!D556="","",'Auswertung Jungen'!D556)</f>
        <v/>
      </c>
      <c r="C546" s="122" t="str">
        <f>IF('Auswertung Jungen'!F556="","",'Auswertung Jungen'!F556)</f>
        <v/>
      </c>
      <c r="D546" s="122" t="str">
        <f>IF('Auswertung Jungen'!G556="","",'Auswertung Jungen'!G556)</f>
        <v/>
      </c>
      <c r="E546" s="122" t="str">
        <f>IF('Auswertung Jungen'!AG556="","",'Auswertung Jungen'!AG556)</f>
        <v/>
      </c>
      <c r="F546" s="122" t="str">
        <f>IF(E546="","",'Auswertung Jungen'!$AM$10)</f>
        <v/>
      </c>
    </row>
    <row r="547" spans="1:6" x14ac:dyDescent="0.2">
      <c r="A547" s="122" t="str">
        <f>IF('Auswertung Jungen'!E557="","",'Auswertung Jungen'!E557)</f>
        <v/>
      </c>
      <c r="B547" s="122" t="str">
        <f>IF('Auswertung Jungen'!D557="","",'Auswertung Jungen'!D557)</f>
        <v/>
      </c>
      <c r="C547" s="122" t="str">
        <f>IF('Auswertung Jungen'!F557="","",'Auswertung Jungen'!F557)</f>
        <v/>
      </c>
      <c r="D547" s="122" t="str">
        <f>IF('Auswertung Jungen'!G557="","",'Auswertung Jungen'!G557)</f>
        <v/>
      </c>
      <c r="E547" s="122" t="str">
        <f>IF('Auswertung Jungen'!AG557="","",'Auswertung Jungen'!AG557)</f>
        <v/>
      </c>
      <c r="F547" s="122" t="str">
        <f>IF(E547="","",'Auswertung Jungen'!$AM$10)</f>
        <v/>
      </c>
    </row>
    <row r="548" spans="1:6" x14ac:dyDescent="0.2">
      <c r="A548" s="122" t="str">
        <f>IF('Auswertung Jungen'!E558="","",'Auswertung Jungen'!E558)</f>
        <v/>
      </c>
      <c r="B548" s="122" t="str">
        <f>IF('Auswertung Jungen'!D558="","",'Auswertung Jungen'!D558)</f>
        <v/>
      </c>
      <c r="C548" s="122" t="str">
        <f>IF('Auswertung Jungen'!F558="","",'Auswertung Jungen'!F558)</f>
        <v/>
      </c>
      <c r="D548" s="122" t="str">
        <f>IF('Auswertung Jungen'!G558="","",'Auswertung Jungen'!G558)</f>
        <v/>
      </c>
      <c r="E548" s="122" t="str">
        <f>IF('Auswertung Jungen'!AG558="","",'Auswertung Jungen'!AG558)</f>
        <v/>
      </c>
      <c r="F548" s="122" t="str">
        <f>IF(E548="","",'Auswertung Jungen'!$AM$10)</f>
        <v/>
      </c>
    </row>
    <row r="549" spans="1:6" x14ac:dyDescent="0.2">
      <c r="A549" s="122" t="str">
        <f>IF('Auswertung Jungen'!E559="","",'Auswertung Jungen'!E559)</f>
        <v/>
      </c>
      <c r="B549" s="122" t="str">
        <f>IF('Auswertung Jungen'!D559="","",'Auswertung Jungen'!D559)</f>
        <v/>
      </c>
      <c r="C549" s="122" t="str">
        <f>IF('Auswertung Jungen'!F559="","",'Auswertung Jungen'!F559)</f>
        <v/>
      </c>
      <c r="D549" s="122" t="str">
        <f>IF('Auswertung Jungen'!G559="","",'Auswertung Jungen'!G559)</f>
        <v/>
      </c>
      <c r="E549" s="122" t="str">
        <f>IF('Auswertung Jungen'!AG559="","",'Auswertung Jungen'!AG559)</f>
        <v/>
      </c>
      <c r="F549" s="122" t="str">
        <f>IF(E549="","",'Auswertung Jungen'!$AM$10)</f>
        <v/>
      </c>
    </row>
    <row r="550" spans="1:6" x14ac:dyDescent="0.2">
      <c r="A550" s="122" t="str">
        <f>IF('Auswertung Jungen'!E560="","",'Auswertung Jungen'!E560)</f>
        <v/>
      </c>
      <c r="B550" s="122" t="str">
        <f>IF('Auswertung Jungen'!D560="","",'Auswertung Jungen'!D560)</f>
        <v/>
      </c>
      <c r="C550" s="122" t="str">
        <f>IF('Auswertung Jungen'!F560="","",'Auswertung Jungen'!F560)</f>
        <v/>
      </c>
      <c r="D550" s="122" t="str">
        <f>IF('Auswertung Jungen'!G560="","",'Auswertung Jungen'!G560)</f>
        <v/>
      </c>
      <c r="E550" s="122" t="str">
        <f>IF('Auswertung Jungen'!AG560="","",'Auswertung Jungen'!AG560)</f>
        <v/>
      </c>
      <c r="F550" s="122" t="str">
        <f>IF(E550="","",'Auswertung Jungen'!$AM$10)</f>
        <v/>
      </c>
    </row>
    <row r="551" spans="1:6" x14ac:dyDescent="0.2">
      <c r="A551" s="122" t="str">
        <f>IF('Auswertung Jungen'!E561="","",'Auswertung Jungen'!E561)</f>
        <v/>
      </c>
      <c r="B551" s="122" t="str">
        <f>IF('Auswertung Jungen'!D561="","",'Auswertung Jungen'!D561)</f>
        <v/>
      </c>
      <c r="C551" s="122" t="str">
        <f>IF('Auswertung Jungen'!F561="","",'Auswertung Jungen'!F561)</f>
        <v/>
      </c>
      <c r="D551" s="122" t="str">
        <f>IF('Auswertung Jungen'!G561="","",'Auswertung Jungen'!G561)</f>
        <v/>
      </c>
      <c r="E551" s="122" t="str">
        <f>IF('Auswertung Jungen'!AG561="","",'Auswertung Jungen'!AG561)</f>
        <v/>
      </c>
      <c r="F551" s="122" t="str">
        <f>IF(E551="","",'Auswertung Jungen'!$AM$10)</f>
        <v/>
      </c>
    </row>
    <row r="552" spans="1:6" x14ac:dyDescent="0.2">
      <c r="A552" s="122" t="str">
        <f>IF('Auswertung Jungen'!E562="","",'Auswertung Jungen'!E562)</f>
        <v/>
      </c>
      <c r="B552" s="122" t="str">
        <f>IF('Auswertung Jungen'!D562="","",'Auswertung Jungen'!D562)</f>
        <v/>
      </c>
      <c r="C552" s="122" t="str">
        <f>IF('Auswertung Jungen'!F562="","",'Auswertung Jungen'!F562)</f>
        <v/>
      </c>
      <c r="D552" s="122" t="str">
        <f>IF('Auswertung Jungen'!G562="","",'Auswertung Jungen'!G562)</f>
        <v/>
      </c>
      <c r="E552" s="122" t="str">
        <f>IF('Auswertung Jungen'!AG562="","",'Auswertung Jungen'!AG562)</f>
        <v/>
      </c>
      <c r="F552" s="122" t="str">
        <f>IF(E552="","",'Auswertung Jungen'!$AM$10)</f>
        <v/>
      </c>
    </row>
    <row r="553" spans="1:6" x14ac:dyDescent="0.2">
      <c r="A553" s="122" t="str">
        <f>IF('Auswertung Jungen'!E563="","",'Auswertung Jungen'!E563)</f>
        <v/>
      </c>
      <c r="B553" s="122" t="str">
        <f>IF('Auswertung Jungen'!D563="","",'Auswertung Jungen'!D563)</f>
        <v/>
      </c>
      <c r="C553" s="122" t="str">
        <f>IF('Auswertung Jungen'!F563="","",'Auswertung Jungen'!F563)</f>
        <v/>
      </c>
      <c r="D553" s="122" t="str">
        <f>IF('Auswertung Jungen'!G563="","",'Auswertung Jungen'!G563)</f>
        <v/>
      </c>
      <c r="E553" s="122" t="str">
        <f>IF('Auswertung Jungen'!AG563="","",'Auswertung Jungen'!AG563)</f>
        <v/>
      </c>
      <c r="F553" s="122" t="str">
        <f>IF(E553="","",'Auswertung Jungen'!$AM$10)</f>
        <v/>
      </c>
    </row>
    <row r="554" spans="1:6" x14ac:dyDescent="0.2">
      <c r="A554" s="122" t="str">
        <f>IF('Auswertung Jungen'!E564="","",'Auswertung Jungen'!E564)</f>
        <v/>
      </c>
      <c r="B554" s="122" t="str">
        <f>IF('Auswertung Jungen'!D564="","",'Auswertung Jungen'!D564)</f>
        <v/>
      </c>
      <c r="C554" s="122" t="str">
        <f>IF('Auswertung Jungen'!F564="","",'Auswertung Jungen'!F564)</f>
        <v/>
      </c>
      <c r="D554" s="122" t="str">
        <f>IF('Auswertung Jungen'!G564="","",'Auswertung Jungen'!G564)</f>
        <v/>
      </c>
      <c r="E554" s="122" t="str">
        <f>IF('Auswertung Jungen'!AG564="","",'Auswertung Jungen'!AG564)</f>
        <v/>
      </c>
      <c r="F554" s="122" t="str">
        <f>IF(E554="","",'Auswertung Jungen'!$AM$10)</f>
        <v/>
      </c>
    </row>
    <row r="555" spans="1:6" x14ac:dyDescent="0.2">
      <c r="A555" s="122" t="str">
        <f>IF('Auswertung Jungen'!E565="","",'Auswertung Jungen'!E565)</f>
        <v/>
      </c>
      <c r="B555" s="122" t="str">
        <f>IF('Auswertung Jungen'!D565="","",'Auswertung Jungen'!D565)</f>
        <v/>
      </c>
      <c r="C555" s="122" t="str">
        <f>IF('Auswertung Jungen'!F565="","",'Auswertung Jungen'!F565)</f>
        <v/>
      </c>
      <c r="D555" s="122" t="str">
        <f>IF('Auswertung Jungen'!G565="","",'Auswertung Jungen'!G565)</f>
        <v/>
      </c>
      <c r="E555" s="122" t="str">
        <f>IF('Auswertung Jungen'!AG565="","",'Auswertung Jungen'!AG565)</f>
        <v/>
      </c>
      <c r="F555" s="122" t="str">
        <f>IF(E555="","",'Auswertung Jungen'!$AM$10)</f>
        <v/>
      </c>
    </row>
    <row r="556" spans="1:6" x14ac:dyDescent="0.2">
      <c r="A556" s="122" t="str">
        <f>IF('Auswertung Jungen'!E566="","",'Auswertung Jungen'!E566)</f>
        <v/>
      </c>
      <c r="B556" s="122" t="str">
        <f>IF('Auswertung Jungen'!D566="","",'Auswertung Jungen'!D566)</f>
        <v/>
      </c>
      <c r="C556" s="122" t="str">
        <f>IF('Auswertung Jungen'!F566="","",'Auswertung Jungen'!F566)</f>
        <v/>
      </c>
      <c r="D556" s="122" t="str">
        <f>IF('Auswertung Jungen'!G566="","",'Auswertung Jungen'!G566)</f>
        <v/>
      </c>
      <c r="E556" s="122" t="str">
        <f>IF('Auswertung Jungen'!AG566="","",'Auswertung Jungen'!AG566)</f>
        <v/>
      </c>
      <c r="F556" s="122" t="str">
        <f>IF(E556="","",'Auswertung Jungen'!$AM$10)</f>
        <v/>
      </c>
    </row>
    <row r="557" spans="1:6" x14ac:dyDescent="0.2">
      <c r="A557" s="122" t="str">
        <f>IF('Auswertung Jungen'!E567="","",'Auswertung Jungen'!E567)</f>
        <v/>
      </c>
      <c r="B557" s="122" t="str">
        <f>IF('Auswertung Jungen'!D567="","",'Auswertung Jungen'!D567)</f>
        <v/>
      </c>
      <c r="C557" s="122" t="str">
        <f>IF('Auswertung Jungen'!F567="","",'Auswertung Jungen'!F567)</f>
        <v/>
      </c>
      <c r="D557" s="122" t="str">
        <f>IF('Auswertung Jungen'!G567="","",'Auswertung Jungen'!G567)</f>
        <v/>
      </c>
      <c r="E557" s="122" t="str">
        <f>IF('Auswertung Jungen'!AG567="","",'Auswertung Jungen'!AG567)</f>
        <v/>
      </c>
      <c r="F557" s="122" t="str">
        <f>IF(E557="","",'Auswertung Jungen'!$AM$10)</f>
        <v/>
      </c>
    </row>
    <row r="558" spans="1:6" x14ac:dyDescent="0.2">
      <c r="A558" s="122" t="str">
        <f>IF('Auswertung Jungen'!E568="","",'Auswertung Jungen'!E568)</f>
        <v/>
      </c>
      <c r="B558" s="122" t="str">
        <f>IF('Auswertung Jungen'!D568="","",'Auswertung Jungen'!D568)</f>
        <v/>
      </c>
      <c r="C558" s="122" t="str">
        <f>IF('Auswertung Jungen'!F568="","",'Auswertung Jungen'!F568)</f>
        <v/>
      </c>
      <c r="D558" s="122" t="str">
        <f>IF('Auswertung Jungen'!G568="","",'Auswertung Jungen'!G568)</f>
        <v/>
      </c>
      <c r="E558" s="122" t="str">
        <f>IF('Auswertung Jungen'!AG568="","",'Auswertung Jungen'!AG568)</f>
        <v/>
      </c>
      <c r="F558" s="122" t="str">
        <f>IF(E558="","",'Auswertung Jungen'!$AM$10)</f>
        <v/>
      </c>
    </row>
    <row r="559" spans="1:6" x14ac:dyDescent="0.2">
      <c r="A559" s="122" t="str">
        <f>IF('Auswertung Jungen'!E569="","",'Auswertung Jungen'!E569)</f>
        <v/>
      </c>
      <c r="B559" s="122" t="str">
        <f>IF('Auswertung Jungen'!D569="","",'Auswertung Jungen'!D569)</f>
        <v/>
      </c>
      <c r="C559" s="122" t="str">
        <f>IF('Auswertung Jungen'!F569="","",'Auswertung Jungen'!F569)</f>
        <v/>
      </c>
      <c r="D559" s="122" t="str">
        <f>IF('Auswertung Jungen'!G569="","",'Auswertung Jungen'!G569)</f>
        <v/>
      </c>
      <c r="E559" s="122" t="str">
        <f>IF('Auswertung Jungen'!AG569="","",'Auswertung Jungen'!AG569)</f>
        <v/>
      </c>
      <c r="F559" s="122" t="str">
        <f>IF(E559="","",'Auswertung Jungen'!$AM$10)</f>
        <v/>
      </c>
    </row>
    <row r="560" spans="1:6" x14ac:dyDescent="0.2">
      <c r="A560" s="122" t="str">
        <f>IF('Auswertung Jungen'!E570="","",'Auswertung Jungen'!E570)</f>
        <v/>
      </c>
      <c r="B560" s="122" t="str">
        <f>IF('Auswertung Jungen'!D570="","",'Auswertung Jungen'!D570)</f>
        <v/>
      </c>
      <c r="C560" s="122" t="str">
        <f>IF('Auswertung Jungen'!F570="","",'Auswertung Jungen'!F570)</f>
        <v/>
      </c>
      <c r="D560" s="122" t="str">
        <f>IF('Auswertung Jungen'!G570="","",'Auswertung Jungen'!G570)</f>
        <v/>
      </c>
      <c r="E560" s="122" t="str">
        <f>IF('Auswertung Jungen'!AG570="","",'Auswertung Jungen'!AG570)</f>
        <v/>
      </c>
      <c r="F560" s="122" t="str">
        <f>IF(E560="","",'Auswertung Jungen'!$AM$10)</f>
        <v/>
      </c>
    </row>
    <row r="561" spans="1:6" x14ac:dyDescent="0.2">
      <c r="A561" s="122" t="str">
        <f>IF('Auswertung Jungen'!E571="","",'Auswertung Jungen'!E571)</f>
        <v/>
      </c>
      <c r="B561" s="122" t="str">
        <f>IF('Auswertung Jungen'!D571="","",'Auswertung Jungen'!D571)</f>
        <v/>
      </c>
      <c r="C561" s="122" t="str">
        <f>IF('Auswertung Jungen'!F571="","",'Auswertung Jungen'!F571)</f>
        <v/>
      </c>
      <c r="D561" s="122" t="str">
        <f>IF('Auswertung Jungen'!G571="","",'Auswertung Jungen'!G571)</f>
        <v/>
      </c>
      <c r="E561" s="122" t="str">
        <f>IF('Auswertung Jungen'!AG571="","",'Auswertung Jungen'!AG571)</f>
        <v/>
      </c>
      <c r="F561" s="122" t="str">
        <f>IF(E561="","",'Auswertung Jungen'!$AM$10)</f>
        <v/>
      </c>
    </row>
    <row r="562" spans="1:6" x14ac:dyDescent="0.2">
      <c r="A562" s="122" t="str">
        <f>IF('Auswertung Jungen'!E572="","",'Auswertung Jungen'!E572)</f>
        <v/>
      </c>
      <c r="B562" s="122" t="str">
        <f>IF('Auswertung Jungen'!D572="","",'Auswertung Jungen'!D572)</f>
        <v/>
      </c>
      <c r="C562" s="122" t="str">
        <f>IF('Auswertung Jungen'!F572="","",'Auswertung Jungen'!F572)</f>
        <v/>
      </c>
      <c r="D562" s="122" t="str">
        <f>IF('Auswertung Jungen'!G572="","",'Auswertung Jungen'!G572)</f>
        <v/>
      </c>
      <c r="E562" s="122" t="str">
        <f>IF('Auswertung Jungen'!AG572="","",'Auswertung Jungen'!AG572)</f>
        <v/>
      </c>
      <c r="F562" s="122" t="str">
        <f>IF(E562="","",'Auswertung Jungen'!$AM$10)</f>
        <v/>
      </c>
    </row>
    <row r="563" spans="1:6" x14ac:dyDescent="0.2">
      <c r="A563" s="122" t="str">
        <f>IF('Auswertung Jungen'!E573="","",'Auswertung Jungen'!E573)</f>
        <v/>
      </c>
      <c r="B563" s="122" t="str">
        <f>IF('Auswertung Jungen'!D573="","",'Auswertung Jungen'!D573)</f>
        <v/>
      </c>
      <c r="C563" s="122" t="str">
        <f>IF('Auswertung Jungen'!F573="","",'Auswertung Jungen'!F573)</f>
        <v/>
      </c>
      <c r="D563" s="122" t="str">
        <f>IF('Auswertung Jungen'!G573="","",'Auswertung Jungen'!G573)</f>
        <v/>
      </c>
      <c r="E563" s="122" t="str">
        <f>IF('Auswertung Jungen'!AG573="","",'Auswertung Jungen'!AG573)</f>
        <v/>
      </c>
      <c r="F563" s="122" t="str">
        <f>IF(E563="","",'Auswertung Jungen'!$AM$10)</f>
        <v/>
      </c>
    </row>
    <row r="564" spans="1:6" x14ac:dyDescent="0.2">
      <c r="A564" s="122" t="str">
        <f>IF('Auswertung Jungen'!E574="","",'Auswertung Jungen'!E574)</f>
        <v/>
      </c>
      <c r="B564" s="122" t="str">
        <f>IF('Auswertung Jungen'!D574="","",'Auswertung Jungen'!D574)</f>
        <v/>
      </c>
      <c r="C564" s="122" t="str">
        <f>IF('Auswertung Jungen'!F574="","",'Auswertung Jungen'!F574)</f>
        <v/>
      </c>
      <c r="D564" s="122" t="str">
        <f>IF('Auswertung Jungen'!G574="","",'Auswertung Jungen'!G574)</f>
        <v/>
      </c>
      <c r="E564" s="122" t="str">
        <f>IF('Auswertung Jungen'!AG574="","",'Auswertung Jungen'!AG574)</f>
        <v/>
      </c>
      <c r="F564" s="122" t="str">
        <f>IF(E564="","",'Auswertung Jungen'!$AM$10)</f>
        <v/>
      </c>
    </row>
    <row r="565" spans="1:6" x14ac:dyDescent="0.2">
      <c r="A565" s="122" t="str">
        <f>IF('Auswertung Jungen'!E575="","",'Auswertung Jungen'!E575)</f>
        <v/>
      </c>
      <c r="B565" s="122" t="str">
        <f>IF('Auswertung Jungen'!D575="","",'Auswertung Jungen'!D575)</f>
        <v/>
      </c>
      <c r="C565" s="122" t="str">
        <f>IF('Auswertung Jungen'!F575="","",'Auswertung Jungen'!F575)</f>
        <v/>
      </c>
      <c r="D565" s="122" t="str">
        <f>IF('Auswertung Jungen'!G575="","",'Auswertung Jungen'!G575)</f>
        <v/>
      </c>
      <c r="E565" s="122" t="str">
        <f>IF('Auswertung Jungen'!AG575="","",'Auswertung Jungen'!AG575)</f>
        <v/>
      </c>
      <c r="F565" s="122" t="str">
        <f>IF(E565="","",'Auswertung Jungen'!$AM$10)</f>
        <v/>
      </c>
    </row>
    <row r="566" spans="1:6" x14ac:dyDescent="0.2">
      <c r="A566" s="122" t="str">
        <f>IF('Auswertung Jungen'!E576="","",'Auswertung Jungen'!E576)</f>
        <v/>
      </c>
      <c r="B566" s="122" t="str">
        <f>IF('Auswertung Jungen'!D576="","",'Auswertung Jungen'!D576)</f>
        <v/>
      </c>
      <c r="C566" s="122" t="str">
        <f>IF('Auswertung Jungen'!F576="","",'Auswertung Jungen'!F576)</f>
        <v/>
      </c>
      <c r="D566" s="122" t="str">
        <f>IF('Auswertung Jungen'!G576="","",'Auswertung Jungen'!G576)</f>
        <v/>
      </c>
      <c r="E566" s="122" t="str">
        <f>IF('Auswertung Jungen'!AG576="","",'Auswertung Jungen'!AG576)</f>
        <v/>
      </c>
      <c r="F566" s="122" t="str">
        <f>IF(E566="","",'Auswertung Jungen'!$AM$10)</f>
        <v/>
      </c>
    </row>
    <row r="567" spans="1:6" x14ac:dyDescent="0.2">
      <c r="A567" s="122" t="str">
        <f>IF('Auswertung Jungen'!E577="","",'Auswertung Jungen'!E577)</f>
        <v/>
      </c>
      <c r="B567" s="122" t="str">
        <f>IF('Auswertung Jungen'!D577="","",'Auswertung Jungen'!D577)</f>
        <v/>
      </c>
      <c r="C567" s="122" t="str">
        <f>IF('Auswertung Jungen'!F577="","",'Auswertung Jungen'!F577)</f>
        <v/>
      </c>
      <c r="D567" s="122" t="str">
        <f>IF('Auswertung Jungen'!G577="","",'Auswertung Jungen'!G577)</f>
        <v/>
      </c>
      <c r="E567" s="122" t="str">
        <f>IF('Auswertung Jungen'!AG577="","",'Auswertung Jungen'!AG577)</f>
        <v/>
      </c>
      <c r="F567" s="122" t="str">
        <f>IF(E567="","",'Auswertung Jungen'!$AM$10)</f>
        <v/>
      </c>
    </row>
    <row r="568" spans="1:6" x14ac:dyDescent="0.2">
      <c r="A568" s="122" t="str">
        <f>IF('Auswertung Jungen'!E578="","",'Auswertung Jungen'!E578)</f>
        <v/>
      </c>
      <c r="B568" s="122" t="str">
        <f>IF('Auswertung Jungen'!D578="","",'Auswertung Jungen'!D578)</f>
        <v/>
      </c>
      <c r="C568" s="122" t="str">
        <f>IF('Auswertung Jungen'!F578="","",'Auswertung Jungen'!F578)</f>
        <v/>
      </c>
      <c r="D568" s="122" t="str">
        <f>IF('Auswertung Jungen'!G578="","",'Auswertung Jungen'!G578)</f>
        <v/>
      </c>
      <c r="E568" s="122" t="str">
        <f>IF('Auswertung Jungen'!AG578="","",'Auswertung Jungen'!AG578)</f>
        <v/>
      </c>
      <c r="F568" s="122" t="str">
        <f>IF(E568="","",'Auswertung Jungen'!$AM$10)</f>
        <v/>
      </c>
    </row>
    <row r="569" spans="1:6" x14ac:dyDescent="0.2">
      <c r="A569" s="122" t="str">
        <f>IF('Auswertung Jungen'!E579="","",'Auswertung Jungen'!E579)</f>
        <v/>
      </c>
      <c r="B569" s="122" t="str">
        <f>IF('Auswertung Jungen'!D579="","",'Auswertung Jungen'!D579)</f>
        <v/>
      </c>
      <c r="C569" s="122" t="str">
        <f>IF('Auswertung Jungen'!F579="","",'Auswertung Jungen'!F579)</f>
        <v/>
      </c>
      <c r="D569" s="122" t="str">
        <f>IF('Auswertung Jungen'!G579="","",'Auswertung Jungen'!G579)</f>
        <v/>
      </c>
      <c r="E569" s="122" t="str">
        <f>IF('Auswertung Jungen'!AG579="","",'Auswertung Jungen'!AG579)</f>
        <v/>
      </c>
      <c r="F569" s="122" t="str">
        <f>IF(E569="","",'Auswertung Jungen'!$AM$10)</f>
        <v/>
      </c>
    </row>
    <row r="570" spans="1:6" x14ac:dyDescent="0.2">
      <c r="A570" s="122" t="str">
        <f>IF('Auswertung Jungen'!E580="","",'Auswertung Jungen'!E580)</f>
        <v/>
      </c>
      <c r="B570" s="122" t="str">
        <f>IF('Auswertung Jungen'!D580="","",'Auswertung Jungen'!D580)</f>
        <v/>
      </c>
      <c r="C570" s="122" t="str">
        <f>IF('Auswertung Jungen'!F580="","",'Auswertung Jungen'!F580)</f>
        <v/>
      </c>
      <c r="D570" s="122" t="str">
        <f>IF('Auswertung Jungen'!G580="","",'Auswertung Jungen'!G580)</f>
        <v/>
      </c>
      <c r="E570" s="122" t="str">
        <f>IF('Auswertung Jungen'!AG580="","",'Auswertung Jungen'!AG580)</f>
        <v/>
      </c>
      <c r="F570" s="122" t="str">
        <f>IF(E570="","",'Auswertung Jungen'!$AM$10)</f>
        <v/>
      </c>
    </row>
    <row r="571" spans="1:6" x14ac:dyDescent="0.2">
      <c r="A571" s="122" t="str">
        <f>IF('Auswertung Jungen'!E581="","",'Auswertung Jungen'!E581)</f>
        <v/>
      </c>
      <c r="B571" s="122" t="str">
        <f>IF('Auswertung Jungen'!D581="","",'Auswertung Jungen'!D581)</f>
        <v/>
      </c>
      <c r="C571" s="122" t="str">
        <f>IF('Auswertung Jungen'!F581="","",'Auswertung Jungen'!F581)</f>
        <v/>
      </c>
      <c r="D571" s="122" t="str">
        <f>IF('Auswertung Jungen'!G581="","",'Auswertung Jungen'!G581)</f>
        <v/>
      </c>
      <c r="E571" s="122" t="str">
        <f>IF('Auswertung Jungen'!AG581="","",'Auswertung Jungen'!AG581)</f>
        <v/>
      </c>
      <c r="F571" s="122" t="str">
        <f>IF(E571="","",'Auswertung Jungen'!$AM$10)</f>
        <v/>
      </c>
    </row>
    <row r="572" spans="1:6" x14ac:dyDescent="0.2">
      <c r="A572" s="122" t="str">
        <f>IF('Auswertung Jungen'!E582="","",'Auswertung Jungen'!E582)</f>
        <v/>
      </c>
      <c r="B572" s="122" t="str">
        <f>IF('Auswertung Jungen'!D582="","",'Auswertung Jungen'!D582)</f>
        <v/>
      </c>
      <c r="C572" s="122" t="str">
        <f>IF('Auswertung Jungen'!F582="","",'Auswertung Jungen'!F582)</f>
        <v/>
      </c>
      <c r="D572" s="122" t="str">
        <f>IF('Auswertung Jungen'!G582="","",'Auswertung Jungen'!G582)</f>
        <v/>
      </c>
      <c r="E572" s="122" t="str">
        <f>IF('Auswertung Jungen'!AG582="","",'Auswertung Jungen'!AG582)</f>
        <v/>
      </c>
      <c r="F572" s="122" t="str">
        <f>IF(E572="","",'Auswertung Jungen'!$AM$10)</f>
        <v/>
      </c>
    </row>
    <row r="573" spans="1:6" x14ac:dyDescent="0.2">
      <c r="A573" s="122" t="str">
        <f>IF('Auswertung Jungen'!E583="","",'Auswertung Jungen'!E583)</f>
        <v/>
      </c>
      <c r="B573" s="122" t="str">
        <f>IF('Auswertung Jungen'!D583="","",'Auswertung Jungen'!D583)</f>
        <v/>
      </c>
      <c r="C573" s="122" t="str">
        <f>IF('Auswertung Jungen'!F583="","",'Auswertung Jungen'!F583)</f>
        <v/>
      </c>
      <c r="D573" s="122" t="str">
        <f>IF('Auswertung Jungen'!G583="","",'Auswertung Jungen'!G583)</f>
        <v/>
      </c>
      <c r="E573" s="122" t="str">
        <f>IF('Auswertung Jungen'!AG583="","",'Auswertung Jungen'!AG583)</f>
        <v/>
      </c>
      <c r="F573" s="122" t="str">
        <f>IF(E573="","",'Auswertung Jungen'!$AM$10)</f>
        <v/>
      </c>
    </row>
    <row r="574" spans="1:6" x14ac:dyDescent="0.2">
      <c r="A574" s="122" t="str">
        <f>IF('Auswertung Jungen'!E584="","",'Auswertung Jungen'!E584)</f>
        <v/>
      </c>
      <c r="B574" s="122" t="str">
        <f>IF('Auswertung Jungen'!D584="","",'Auswertung Jungen'!D584)</f>
        <v/>
      </c>
      <c r="C574" s="122" t="str">
        <f>IF('Auswertung Jungen'!F584="","",'Auswertung Jungen'!F584)</f>
        <v/>
      </c>
      <c r="D574" s="122" t="str">
        <f>IF('Auswertung Jungen'!G584="","",'Auswertung Jungen'!G584)</f>
        <v/>
      </c>
      <c r="E574" s="122" t="str">
        <f>IF('Auswertung Jungen'!AG584="","",'Auswertung Jungen'!AG584)</f>
        <v/>
      </c>
      <c r="F574" s="122" t="str">
        <f>IF(E574="","",'Auswertung Jungen'!$AM$10)</f>
        <v/>
      </c>
    </row>
    <row r="575" spans="1:6" x14ac:dyDescent="0.2">
      <c r="A575" s="122" t="str">
        <f>IF('Auswertung Jungen'!E585="","",'Auswertung Jungen'!E585)</f>
        <v/>
      </c>
      <c r="B575" s="122" t="str">
        <f>IF('Auswertung Jungen'!D585="","",'Auswertung Jungen'!D585)</f>
        <v/>
      </c>
      <c r="C575" s="122" t="str">
        <f>IF('Auswertung Jungen'!F585="","",'Auswertung Jungen'!F585)</f>
        <v/>
      </c>
      <c r="D575" s="122" t="str">
        <f>IF('Auswertung Jungen'!G585="","",'Auswertung Jungen'!G585)</f>
        <v/>
      </c>
      <c r="E575" s="122" t="str">
        <f>IF('Auswertung Jungen'!AG585="","",'Auswertung Jungen'!AG585)</f>
        <v/>
      </c>
      <c r="F575" s="122" t="str">
        <f>IF(E575="","",'Auswertung Jungen'!$AM$10)</f>
        <v/>
      </c>
    </row>
    <row r="576" spans="1:6" x14ac:dyDescent="0.2">
      <c r="A576" s="122" t="str">
        <f>IF('Auswertung Jungen'!E586="","",'Auswertung Jungen'!E586)</f>
        <v/>
      </c>
      <c r="B576" s="122" t="str">
        <f>IF('Auswertung Jungen'!D586="","",'Auswertung Jungen'!D586)</f>
        <v/>
      </c>
      <c r="C576" s="122" t="str">
        <f>IF('Auswertung Jungen'!F586="","",'Auswertung Jungen'!F586)</f>
        <v/>
      </c>
      <c r="D576" s="122" t="str">
        <f>IF('Auswertung Jungen'!G586="","",'Auswertung Jungen'!G586)</f>
        <v/>
      </c>
      <c r="E576" s="122" t="str">
        <f>IF('Auswertung Jungen'!AG586="","",'Auswertung Jungen'!AG586)</f>
        <v/>
      </c>
      <c r="F576" s="122" t="str">
        <f>IF(E576="","",'Auswertung Jungen'!$AM$10)</f>
        <v/>
      </c>
    </row>
    <row r="577" spans="1:6" x14ac:dyDescent="0.2">
      <c r="A577" s="122" t="str">
        <f>IF('Auswertung Jungen'!E587="","",'Auswertung Jungen'!E587)</f>
        <v/>
      </c>
      <c r="B577" s="122" t="str">
        <f>IF('Auswertung Jungen'!D587="","",'Auswertung Jungen'!D587)</f>
        <v/>
      </c>
      <c r="C577" s="122" t="str">
        <f>IF('Auswertung Jungen'!F587="","",'Auswertung Jungen'!F587)</f>
        <v/>
      </c>
      <c r="D577" s="122" t="str">
        <f>IF('Auswertung Jungen'!G587="","",'Auswertung Jungen'!G587)</f>
        <v/>
      </c>
      <c r="E577" s="122" t="str">
        <f>IF('Auswertung Jungen'!AG587="","",'Auswertung Jungen'!AG587)</f>
        <v/>
      </c>
      <c r="F577" s="122" t="str">
        <f>IF(E577="","",'Auswertung Jungen'!$AM$10)</f>
        <v/>
      </c>
    </row>
    <row r="578" spans="1:6" x14ac:dyDescent="0.2">
      <c r="A578" s="122" t="str">
        <f>IF('Auswertung Jungen'!E588="","",'Auswertung Jungen'!E588)</f>
        <v/>
      </c>
      <c r="B578" s="122" t="str">
        <f>IF('Auswertung Jungen'!D588="","",'Auswertung Jungen'!D588)</f>
        <v/>
      </c>
      <c r="C578" s="122" t="str">
        <f>IF('Auswertung Jungen'!F588="","",'Auswertung Jungen'!F588)</f>
        <v/>
      </c>
      <c r="D578" s="122" t="str">
        <f>IF('Auswertung Jungen'!G588="","",'Auswertung Jungen'!G588)</f>
        <v/>
      </c>
      <c r="E578" s="122" t="str">
        <f>IF('Auswertung Jungen'!AG588="","",'Auswertung Jungen'!AG588)</f>
        <v/>
      </c>
      <c r="F578" s="122" t="str">
        <f>IF(E578="","",'Auswertung Jungen'!$AM$10)</f>
        <v/>
      </c>
    </row>
    <row r="579" spans="1:6" x14ac:dyDescent="0.2">
      <c r="A579" s="122" t="str">
        <f>IF('Auswertung Jungen'!E589="","",'Auswertung Jungen'!E589)</f>
        <v/>
      </c>
      <c r="B579" s="122" t="str">
        <f>IF('Auswertung Jungen'!D589="","",'Auswertung Jungen'!D589)</f>
        <v/>
      </c>
      <c r="C579" s="122" t="str">
        <f>IF('Auswertung Jungen'!F589="","",'Auswertung Jungen'!F589)</f>
        <v/>
      </c>
      <c r="D579" s="122" t="str">
        <f>IF('Auswertung Jungen'!G589="","",'Auswertung Jungen'!G589)</f>
        <v/>
      </c>
      <c r="E579" s="122" t="str">
        <f>IF('Auswertung Jungen'!AG589="","",'Auswertung Jungen'!AG589)</f>
        <v/>
      </c>
      <c r="F579" s="122" t="str">
        <f>IF(E579="","",'Auswertung Jungen'!$AM$10)</f>
        <v/>
      </c>
    </row>
    <row r="580" spans="1:6" x14ac:dyDescent="0.2">
      <c r="A580" s="122" t="str">
        <f>IF('Auswertung Jungen'!E590="","",'Auswertung Jungen'!E590)</f>
        <v/>
      </c>
      <c r="B580" s="122" t="str">
        <f>IF('Auswertung Jungen'!D590="","",'Auswertung Jungen'!D590)</f>
        <v/>
      </c>
      <c r="C580" s="122" t="str">
        <f>IF('Auswertung Jungen'!F590="","",'Auswertung Jungen'!F590)</f>
        <v/>
      </c>
      <c r="D580" s="122" t="str">
        <f>IF('Auswertung Jungen'!G590="","",'Auswertung Jungen'!G590)</f>
        <v/>
      </c>
      <c r="E580" s="122" t="str">
        <f>IF('Auswertung Jungen'!AG590="","",'Auswertung Jungen'!AG590)</f>
        <v/>
      </c>
      <c r="F580" s="122" t="str">
        <f>IF(E580="","",'Auswertung Jungen'!$AM$10)</f>
        <v/>
      </c>
    </row>
    <row r="581" spans="1:6" x14ac:dyDescent="0.2">
      <c r="A581" s="122" t="str">
        <f>IF('Auswertung Jungen'!E591="","",'Auswertung Jungen'!E591)</f>
        <v/>
      </c>
      <c r="B581" s="122" t="str">
        <f>IF('Auswertung Jungen'!D591="","",'Auswertung Jungen'!D591)</f>
        <v/>
      </c>
      <c r="C581" s="122" t="str">
        <f>IF('Auswertung Jungen'!F591="","",'Auswertung Jungen'!F591)</f>
        <v/>
      </c>
      <c r="D581" s="122" t="str">
        <f>IF('Auswertung Jungen'!G591="","",'Auswertung Jungen'!G591)</f>
        <v/>
      </c>
      <c r="E581" s="122" t="str">
        <f>IF('Auswertung Jungen'!AG591="","",'Auswertung Jungen'!AG591)</f>
        <v/>
      </c>
      <c r="F581" s="122" t="str">
        <f>IF(E581="","",'Auswertung Jungen'!$AM$10)</f>
        <v/>
      </c>
    </row>
    <row r="582" spans="1:6" x14ac:dyDescent="0.2">
      <c r="A582" s="122" t="str">
        <f>IF('Auswertung Jungen'!E592="","",'Auswertung Jungen'!E592)</f>
        <v/>
      </c>
      <c r="B582" s="122" t="str">
        <f>IF('Auswertung Jungen'!D592="","",'Auswertung Jungen'!D592)</f>
        <v/>
      </c>
      <c r="C582" s="122" t="str">
        <f>IF('Auswertung Jungen'!F592="","",'Auswertung Jungen'!F592)</f>
        <v/>
      </c>
      <c r="D582" s="122" t="str">
        <f>IF('Auswertung Jungen'!G592="","",'Auswertung Jungen'!G592)</f>
        <v/>
      </c>
      <c r="E582" s="122" t="str">
        <f>IF('Auswertung Jungen'!AG592="","",'Auswertung Jungen'!AG592)</f>
        <v/>
      </c>
      <c r="F582" s="122" t="str">
        <f>IF(E582="","",'Auswertung Jungen'!$AM$10)</f>
        <v/>
      </c>
    </row>
    <row r="583" spans="1:6" x14ac:dyDescent="0.2">
      <c r="A583" s="122" t="str">
        <f>IF('Auswertung Jungen'!E593="","",'Auswertung Jungen'!E593)</f>
        <v/>
      </c>
      <c r="B583" s="122" t="str">
        <f>IF('Auswertung Jungen'!D593="","",'Auswertung Jungen'!D593)</f>
        <v/>
      </c>
      <c r="C583" s="122" t="str">
        <f>IF('Auswertung Jungen'!F593="","",'Auswertung Jungen'!F593)</f>
        <v/>
      </c>
      <c r="D583" s="122" t="str">
        <f>IF('Auswertung Jungen'!G593="","",'Auswertung Jungen'!G593)</f>
        <v/>
      </c>
      <c r="E583" s="122" t="str">
        <f>IF('Auswertung Jungen'!AG593="","",'Auswertung Jungen'!AG593)</f>
        <v/>
      </c>
      <c r="F583" s="122" t="str">
        <f>IF(E583="","",'Auswertung Jungen'!$AM$10)</f>
        <v/>
      </c>
    </row>
    <row r="584" spans="1:6" x14ac:dyDescent="0.2">
      <c r="A584" s="122" t="str">
        <f>IF('Auswertung Jungen'!E594="","",'Auswertung Jungen'!E594)</f>
        <v/>
      </c>
      <c r="B584" s="122" t="str">
        <f>IF('Auswertung Jungen'!D594="","",'Auswertung Jungen'!D594)</f>
        <v/>
      </c>
      <c r="C584" s="122" t="str">
        <f>IF('Auswertung Jungen'!F594="","",'Auswertung Jungen'!F594)</f>
        <v/>
      </c>
      <c r="D584" s="122" t="str">
        <f>IF('Auswertung Jungen'!G594="","",'Auswertung Jungen'!G594)</f>
        <v/>
      </c>
      <c r="E584" s="122" t="str">
        <f>IF('Auswertung Jungen'!AG594="","",'Auswertung Jungen'!AG594)</f>
        <v/>
      </c>
      <c r="F584" s="122" t="str">
        <f>IF(E584="","",'Auswertung Jungen'!$AM$10)</f>
        <v/>
      </c>
    </row>
    <row r="585" spans="1:6" x14ac:dyDescent="0.2">
      <c r="A585" s="122" t="str">
        <f>IF('Auswertung Jungen'!E595="","",'Auswertung Jungen'!E595)</f>
        <v/>
      </c>
      <c r="B585" s="122" t="str">
        <f>IF('Auswertung Jungen'!D595="","",'Auswertung Jungen'!D595)</f>
        <v/>
      </c>
      <c r="C585" s="122" t="str">
        <f>IF('Auswertung Jungen'!F595="","",'Auswertung Jungen'!F595)</f>
        <v/>
      </c>
      <c r="D585" s="122" t="str">
        <f>IF('Auswertung Jungen'!G595="","",'Auswertung Jungen'!G595)</f>
        <v/>
      </c>
      <c r="E585" s="122" t="str">
        <f>IF('Auswertung Jungen'!AG595="","",'Auswertung Jungen'!AG595)</f>
        <v/>
      </c>
      <c r="F585" s="122" t="str">
        <f>IF(E585="","",'Auswertung Jungen'!$AM$10)</f>
        <v/>
      </c>
    </row>
    <row r="586" spans="1:6" x14ac:dyDescent="0.2">
      <c r="A586" s="122" t="str">
        <f>IF('Auswertung Jungen'!E596="","",'Auswertung Jungen'!E596)</f>
        <v/>
      </c>
      <c r="B586" s="122" t="str">
        <f>IF('Auswertung Jungen'!D596="","",'Auswertung Jungen'!D596)</f>
        <v/>
      </c>
      <c r="C586" s="122" t="str">
        <f>IF('Auswertung Jungen'!F596="","",'Auswertung Jungen'!F596)</f>
        <v/>
      </c>
      <c r="D586" s="122" t="str">
        <f>IF('Auswertung Jungen'!G596="","",'Auswertung Jungen'!G596)</f>
        <v/>
      </c>
      <c r="E586" s="122" t="str">
        <f>IF('Auswertung Jungen'!AG596="","",'Auswertung Jungen'!AG596)</f>
        <v/>
      </c>
      <c r="F586" s="122" t="str">
        <f>IF(E586="","",'Auswertung Jungen'!$AM$10)</f>
        <v/>
      </c>
    </row>
    <row r="587" spans="1:6" x14ac:dyDescent="0.2">
      <c r="A587" s="122" t="str">
        <f>IF('Auswertung Jungen'!E597="","",'Auswertung Jungen'!E597)</f>
        <v/>
      </c>
      <c r="B587" s="122" t="str">
        <f>IF('Auswertung Jungen'!D597="","",'Auswertung Jungen'!D597)</f>
        <v/>
      </c>
      <c r="C587" s="122" t="str">
        <f>IF('Auswertung Jungen'!F597="","",'Auswertung Jungen'!F597)</f>
        <v/>
      </c>
      <c r="D587" s="122" t="str">
        <f>IF('Auswertung Jungen'!G597="","",'Auswertung Jungen'!G597)</f>
        <v/>
      </c>
      <c r="E587" s="122" t="str">
        <f>IF('Auswertung Jungen'!AG597="","",'Auswertung Jungen'!AG597)</f>
        <v/>
      </c>
      <c r="F587" s="122" t="str">
        <f>IF(E587="","",'Auswertung Jungen'!$AM$10)</f>
        <v/>
      </c>
    </row>
    <row r="588" spans="1:6" x14ac:dyDescent="0.2">
      <c r="A588" s="122" t="str">
        <f>IF('Auswertung Jungen'!E598="","",'Auswertung Jungen'!E598)</f>
        <v/>
      </c>
      <c r="B588" s="122" t="str">
        <f>IF('Auswertung Jungen'!D598="","",'Auswertung Jungen'!D598)</f>
        <v/>
      </c>
      <c r="C588" s="122" t="str">
        <f>IF('Auswertung Jungen'!F598="","",'Auswertung Jungen'!F598)</f>
        <v/>
      </c>
      <c r="D588" s="122" t="str">
        <f>IF('Auswertung Jungen'!G598="","",'Auswertung Jungen'!G598)</f>
        <v/>
      </c>
      <c r="E588" s="122" t="str">
        <f>IF('Auswertung Jungen'!AG598="","",'Auswertung Jungen'!AG598)</f>
        <v/>
      </c>
      <c r="F588" s="122" t="str">
        <f>IF(E588="","",'Auswertung Jungen'!$AM$10)</f>
        <v/>
      </c>
    </row>
    <row r="589" spans="1:6" x14ac:dyDescent="0.2">
      <c r="A589" s="122" t="str">
        <f>IF('Auswertung Jungen'!E599="","",'Auswertung Jungen'!E599)</f>
        <v/>
      </c>
      <c r="B589" s="122" t="str">
        <f>IF('Auswertung Jungen'!D599="","",'Auswertung Jungen'!D599)</f>
        <v/>
      </c>
      <c r="C589" s="122" t="str">
        <f>IF('Auswertung Jungen'!F599="","",'Auswertung Jungen'!F599)</f>
        <v/>
      </c>
      <c r="D589" s="122" t="str">
        <f>IF('Auswertung Jungen'!G599="","",'Auswertung Jungen'!G599)</f>
        <v/>
      </c>
      <c r="E589" s="122" t="str">
        <f>IF('Auswertung Jungen'!AG599="","",'Auswertung Jungen'!AG599)</f>
        <v/>
      </c>
      <c r="F589" s="122" t="str">
        <f>IF(E589="","",'Auswertung Jungen'!$AM$10)</f>
        <v/>
      </c>
    </row>
    <row r="590" spans="1:6" x14ac:dyDescent="0.2">
      <c r="A590" s="122" t="str">
        <f>IF('Auswertung Jungen'!E600="","",'Auswertung Jungen'!E600)</f>
        <v/>
      </c>
      <c r="B590" s="122" t="str">
        <f>IF('Auswertung Jungen'!D600="","",'Auswertung Jungen'!D600)</f>
        <v/>
      </c>
      <c r="C590" s="122" t="str">
        <f>IF('Auswertung Jungen'!F600="","",'Auswertung Jungen'!F600)</f>
        <v/>
      </c>
      <c r="D590" s="122" t="str">
        <f>IF('Auswertung Jungen'!G600="","",'Auswertung Jungen'!G600)</f>
        <v/>
      </c>
      <c r="E590" s="122" t="str">
        <f>IF('Auswertung Jungen'!AG600="","",'Auswertung Jungen'!AG600)</f>
        <v/>
      </c>
      <c r="F590" s="122" t="str">
        <f>IF(E590="","",'Auswertung Jungen'!$AM$10)</f>
        <v/>
      </c>
    </row>
    <row r="591" spans="1:6" x14ac:dyDescent="0.2">
      <c r="A591" s="122" t="str">
        <f>IF('Auswertung Jungen'!E601="","",'Auswertung Jungen'!E601)</f>
        <v/>
      </c>
      <c r="B591" s="122" t="str">
        <f>IF('Auswertung Jungen'!D601="","",'Auswertung Jungen'!D601)</f>
        <v/>
      </c>
      <c r="C591" s="122" t="str">
        <f>IF('Auswertung Jungen'!F601="","",'Auswertung Jungen'!F601)</f>
        <v/>
      </c>
      <c r="D591" s="122" t="str">
        <f>IF('Auswertung Jungen'!G601="","",'Auswertung Jungen'!G601)</f>
        <v/>
      </c>
      <c r="E591" s="122" t="str">
        <f>IF('Auswertung Jungen'!AG601="","",'Auswertung Jungen'!AG601)</f>
        <v/>
      </c>
      <c r="F591" s="122" t="str">
        <f>IF(E591="","",'Auswertung Jungen'!$AM$10)</f>
        <v/>
      </c>
    </row>
    <row r="592" spans="1:6" x14ac:dyDescent="0.2">
      <c r="A592" s="122" t="str">
        <f>IF('Auswertung Jungen'!E602="","",'Auswertung Jungen'!E602)</f>
        <v/>
      </c>
      <c r="B592" s="122" t="str">
        <f>IF('Auswertung Jungen'!D602="","",'Auswertung Jungen'!D602)</f>
        <v/>
      </c>
      <c r="C592" s="122" t="str">
        <f>IF('Auswertung Jungen'!F602="","",'Auswertung Jungen'!F602)</f>
        <v/>
      </c>
      <c r="D592" s="122" t="str">
        <f>IF('Auswertung Jungen'!G602="","",'Auswertung Jungen'!G602)</f>
        <v/>
      </c>
      <c r="E592" s="122" t="str">
        <f>IF('Auswertung Jungen'!AG602="","",'Auswertung Jungen'!AG602)</f>
        <v/>
      </c>
      <c r="F592" s="122" t="str">
        <f>IF(E592="","",'Auswertung Jungen'!$AM$10)</f>
        <v/>
      </c>
    </row>
    <row r="593" spans="1:6" x14ac:dyDescent="0.2">
      <c r="A593" s="122" t="str">
        <f>IF('Auswertung Jungen'!E603="","",'Auswertung Jungen'!E603)</f>
        <v/>
      </c>
      <c r="B593" s="122" t="str">
        <f>IF('Auswertung Jungen'!D603="","",'Auswertung Jungen'!D603)</f>
        <v/>
      </c>
      <c r="C593" s="122" t="str">
        <f>IF('Auswertung Jungen'!F603="","",'Auswertung Jungen'!F603)</f>
        <v/>
      </c>
      <c r="D593" s="122" t="str">
        <f>IF('Auswertung Jungen'!G603="","",'Auswertung Jungen'!G603)</f>
        <v/>
      </c>
      <c r="E593" s="122" t="str">
        <f>IF('Auswertung Jungen'!AG603="","",'Auswertung Jungen'!AG603)</f>
        <v/>
      </c>
      <c r="F593" s="122" t="str">
        <f>IF(E593="","",'Auswertung Jungen'!$AM$10)</f>
        <v/>
      </c>
    </row>
    <row r="594" spans="1:6" x14ac:dyDescent="0.2">
      <c r="A594" s="122" t="str">
        <f>IF('Auswertung Jungen'!E604="","",'Auswertung Jungen'!E604)</f>
        <v/>
      </c>
      <c r="B594" s="122" t="str">
        <f>IF('Auswertung Jungen'!D604="","",'Auswertung Jungen'!D604)</f>
        <v/>
      </c>
      <c r="C594" s="122" t="str">
        <f>IF('Auswertung Jungen'!F604="","",'Auswertung Jungen'!F604)</f>
        <v/>
      </c>
      <c r="D594" s="122" t="str">
        <f>IF('Auswertung Jungen'!G604="","",'Auswertung Jungen'!G604)</f>
        <v/>
      </c>
      <c r="E594" s="122" t="str">
        <f>IF('Auswertung Jungen'!AG604="","",'Auswertung Jungen'!AG604)</f>
        <v/>
      </c>
      <c r="F594" s="122" t="str">
        <f>IF(E594="","",'Auswertung Jungen'!$AM$10)</f>
        <v/>
      </c>
    </row>
    <row r="595" spans="1:6" x14ac:dyDescent="0.2">
      <c r="A595" s="122" t="str">
        <f>IF('Auswertung Jungen'!E605="","",'Auswertung Jungen'!E605)</f>
        <v/>
      </c>
      <c r="B595" s="122" t="str">
        <f>IF('Auswertung Jungen'!D605="","",'Auswertung Jungen'!D605)</f>
        <v/>
      </c>
      <c r="C595" s="122" t="str">
        <f>IF('Auswertung Jungen'!F605="","",'Auswertung Jungen'!F605)</f>
        <v/>
      </c>
      <c r="D595" s="122" t="str">
        <f>IF('Auswertung Jungen'!G605="","",'Auswertung Jungen'!G605)</f>
        <v/>
      </c>
      <c r="E595" s="122" t="str">
        <f>IF('Auswertung Jungen'!AG605="","",'Auswertung Jungen'!AG605)</f>
        <v/>
      </c>
      <c r="F595" s="122" t="str">
        <f>IF(E595="","",'Auswertung Jungen'!$AM$10)</f>
        <v/>
      </c>
    </row>
    <row r="596" spans="1:6" x14ac:dyDescent="0.2">
      <c r="A596" s="122" t="str">
        <f>IF('Auswertung Jungen'!E606="","",'Auswertung Jungen'!E606)</f>
        <v/>
      </c>
      <c r="B596" s="122" t="str">
        <f>IF('Auswertung Jungen'!D606="","",'Auswertung Jungen'!D606)</f>
        <v/>
      </c>
      <c r="C596" s="122" t="str">
        <f>IF('Auswertung Jungen'!F606="","",'Auswertung Jungen'!F606)</f>
        <v/>
      </c>
      <c r="D596" s="122" t="str">
        <f>IF('Auswertung Jungen'!G606="","",'Auswertung Jungen'!G606)</f>
        <v/>
      </c>
      <c r="E596" s="122" t="str">
        <f>IF('Auswertung Jungen'!AG606="","",'Auswertung Jungen'!AG606)</f>
        <v/>
      </c>
      <c r="F596" s="122" t="str">
        <f>IF(E596="","",'Auswertung Jungen'!$AM$10)</f>
        <v/>
      </c>
    </row>
    <row r="597" spans="1:6" x14ac:dyDescent="0.2">
      <c r="A597" s="122" t="str">
        <f>IF('Auswertung Jungen'!E607="","",'Auswertung Jungen'!E607)</f>
        <v/>
      </c>
      <c r="B597" s="122" t="str">
        <f>IF('Auswertung Jungen'!D607="","",'Auswertung Jungen'!D607)</f>
        <v/>
      </c>
      <c r="C597" s="122" t="str">
        <f>IF('Auswertung Jungen'!F607="","",'Auswertung Jungen'!F607)</f>
        <v/>
      </c>
      <c r="D597" s="122" t="str">
        <f>IF('Auswertung Jungen'!G607="","",'Auswertung Jungen'!G607)</f>
        <v/>
      </c>
      <c r="E597" s="122" t="str">
        <f>IF('Auswertung Jungen'!AG607="","",'Auswertung Jungen'!AG607)</f>
        <v/>
      </c>
      <c r="F597" s="122" t="str">
        <f>IF(E597="","",'Auswertung Jungen'!$AM$10)</f>
        <v/>
      </c>
    </row>
    <row r="598" spans="1:6" x14ac:dyDescent="0.2">
      <c r="A598" s="122" t="str">
        <f>IF('Auswertung Jungen'!E608="","",'Auswertung Jungen'!E608)</f>
        <v/>
      </c>
      <c r="B598" s="122" t="str">
        <f>IF('Auswertung Jungen'!D608="","",'Auswertung Jungen'!D608)</f>
        <v/>
      </c>
      <c r="C598" s="122" t="str">
        <f>IF('Auswertung Jungen'!F608="","",'Auswertung Jungen'!F608)</f>
        <v/>
      </c>
      <c r="D598" s="122" t="str">
        <f>IF('Auswertung Jungen'!G608="","",'Auswertung Jungen'!G608)</f>
        <v/>
      </c>
      <c r="E598" s="122" t="str">
        <f>IF('Auswertung Jungen'!AG608="","",'Auswertung Jungen'!AG608)</f>
        <v/>
      </c>
      <c r="F598" s="122" t="str">
        <f>IF(E598="","",'Auswertung Jungen'!$AM$10)</f>
        <v/>
      </c>
    </row>
    <row r="599" spans="1:6" x14ac:dyDescent="0.2">
      <c r="A599" s="122" t="str">
        <f>IF('Auswertung Jungen'!E609="","",'Auswertung Jungen'!E609)</f>
        <v/>
      </c>
      <c r="B599" s="122" t="str">
        <f>IF('Auswertung Jungen'!D609="","",'Auswertung Jungen'!D609)</f>
        <v/>
      </c>
      <c r="C599" s="122" t="str">
        <f>IF('Auswertung Jungen'!F609="","",'Auswertung Jungen'!F609)</f>
        <v/>
      </c>
      <c r="D599" s="122" t="str">
        <f>IF('Auswertung Jungen'!G609="","",'Auswertung Jungen'!G609)</f>
        <v/>
      </c>
      <c r="E599" s="122" t="str">
        <f>IF('Auswertung Jungen'!AG609="","",'Auswertung Jungen'!AG609)</f>
        <v/>
      </c>
      <c r="F599" s="122" t="str">
        <f>IF(E599="","",'Auswertung Jungen'!$AM$10)</f>
        <v/>
      </c>
    </row>
    <row r="600" spans="1:6" x14ac:dyDescent="0.2">
      <c r="A600" s="122" t="str">
        <f>IF('Auswertung Jungen'!E610="","",'Auswertung Jungen'!E610)</f>
        <v/>
      </c>
      <c r="B600" s="122" t="str">
        <f>IF('Auswertung Jungen'!D610="","",'Auswertung Jungen'!D610)</f>
        <v/>
      </c>
      <c r="C600" s="122" t="str">
        <f>IF('Auswertung Jungen'!F610="","",'Auswertung Jungen'!F610)</f>
        <v/>
      </c>
      <c r="D600" s="122" t="str">
        <f>IF('Auswertung Jungen'!G610="","",'Auswertung Jungen'!G610)</f>
        <v/>
      </c>
      <c r="E600" s="122" t="str">
        <f>IF('Auswertung Jungen'!AG610="","",'Auswertung Jungen'!AG610)</f>
        <v/>
      </c>
      <c r="F600" s="122" t="str">
        <f>IF(E600="","",'Auswertung Jungen'!$AM$10)</f>
        <v/>
      </c>
    </row>
    <row r="601" spans="1:6" x14ac:dyDescent="0.2">
      <c r="A601" s="122" t="str">
        <f>IF('Auswertung Jungen'!E611="","",'Auswertung Jungen'!E611)</f>
        <v/>
      </c>
      <c r="B601" s="122" t="str">
        <f>IF('Auswertung Jungen'!D611="","",'Auswertung Jungen'!D611)</f>
        <v/>
      </c>
      <c r="C601" s="122" t="str">
        <f>IF('Auswertung Jungen'!F611="","",'Auswertung Jungen'!F611)</f>
        <v/>
      </c>
      <c r="D601" s="122" t="str">
        <f>IF('Auswertung Jungen'!G611="","",'Auswertung Jungen'!G611)</f>
        <v/>
      </c>
      <c r="E601" s="122" t="str">
        <f>IF('Auswertung Jungen'!AG611="","",'Auswertung Jungen'!AG611)</f>
        <v/>
      </c>
      <c r="F601" s="122" t="str">
        <f>IF(E601="","",'Auswertung Jungen'!$AM$10)</f>
        <v/>
      </c>
    </row>
    <row r="602" spans="1:6" x14ac:dyDescent="0.2">
      <c r="A602" s="122" t="str">
        <f>IF('Auswertung Jungen'!E612="","",'Auswertung Jungen'!E612)</f>
        <v/>
      </c>
      <c r="B602" s="122" t="str">
        <f>IF('Auswertung Jungen'!D612="","",'Auswertung Jungen'!D612)</f>
        <v/>
      </c>
      <c r="C602" s="122" t="str">
        <f>IF('Auswertung Jungen'!F612="","",'Auswertung Jungen'!F612)</f>
        <v/>
      </c>
      <c r="D602" s="122" t="str">
        <f>IF('Auswertung Jungen'!G612="","",'Auswertung Jungen'!G612)</f>
        <v/>
      </c>
      <c r="E602" s="122" t="str">
        <f>IF('Auswertung Jungen'!AG612="","",'Auswertung Jungen'!AG612)</f>
        <v/>
      </c>
      <c r="F602" s="122" t="str">
        <f>IF(E602="","",'Auswertung Jungen'!$AM$10)</f>
        <v/>
      </c>
    </row>
    <row r="603" spans="1:6" x14ac:dyDescent="0.2">
      <c r="A603" s="122" t="str">
        <f>IF('Auswertung Jungen'!E613="","",'Auswertung Jungen'!E613)</f>
        <v/>
      </c>
      <c r="B603" s="122" t="str">
        <f>IF('Auswertung Jungen'!D613="","",'Auswertung Jungen'!D613)</f>
        <v/>
      </c>
      <c r="C603" s="122" t="str">
        <f>IF('Auswertung Jungen'!F613="","",'Auswertung Jungen'!F613)</f>
        <v/>
      </c>
      <c r="D603" s="122" t="str">
        <f>IF('Auswertung Jungen'!G613="","",'Auswertung Jungen'!G613)</f>
        <v/>
      </c>
      <c r="E603" s="122" t="str">
        <f>IF('Auswertung Jungen'!AG613="","",'Auswertung Jungen'!AG613)</f>
        <v/>
      </c>
      <c r="F603" s="122" t="str">
        <f>IF(E603="","",'Auswertung Jungen'!$AM$10)</f>
        <v/>
      </c>
    </row>
    <row r="604" spans="1:6" x14ac:dyDescent="0.2">
      <c r="A604" s="122" t="str">
        <f>IF('Auswertung Jungen'!E614="","",'Auswertung Jungen'!E614)</f>
        <v/>
      </c>
      <c r="B604" s="122" t="str">
        <f>IF('Auswertung Jungen'!D614="","",'Auswertung Jungen'!D614)</f>
        <v/>
      </c>
      <c r="C604" s="122" t="str">
        <f>IF('Auswertung Jungen'!F614="","",'Auswertung Jungen'!F614)</f>
        <v/>
      </c>
      <c r="D604" s="122" t="str">
        <f>IF('Auswertung Jungen'!G614="","",'Auswertung Jungen'!G614)</f>
        <v/>
      </c>
      <c r="E604" s="122" t="str">
        <f>IF('Auswertung Jungen'!AG614="","",'Auswertung Jungen'!AG614)</f>
        <v/>
      </c>
      <c r="F604" s="122" t="str">
        <f>IF(E604="","",'Auswertung Jungen'!$AM$10)</f>
        <v/>
      </c>
    </row>
    <row r="605" spans="1:6" x14ac:dyDescent="0.2">
      <c r="A605" s="122" t="str">
        <f>IF('Auswertung Jungen'!E615="","",'Auswertung Jungen'!E615)</f>
        <v/>
      </c>
      <c r="B605" s="122" t="str">
        <f>IF('Auswertung Jungen'!D615="","",'Auswertung Jungen'!D615)</f>
        <v/>
      </c>
      <c r="C605" s="122" t="str">
        <f>IF('Auswertung Jungen'!F615="","",'Auswertung Jungen'!F615)</f>
        <v/>
      </c>
      <c r="D605" s="122" t="str">
        <f>IF('Auswertung Jungen'!G615="","",'Auswertung Jungen'!G615)</f>
        <v/>
      </c>
      <c r="E605" s="122" t="str">
        <f>IF('Auswertung Jungen'!AG615="","",'Auswertung Jungen'!AG615)</f>
        <v/>
      </c>
      <c r="F605" s="122" t="str">
        <f>IF(E605="","",'Auswertung Jungen'!$AM$10)</f>
        <v/>
      </c>
    </row>
    <row r="606" spans="1:6" x14ac:dyDescent="0.2">
      <c r="A606" s="122" t="str">
        <f>IF('Auswertung Jungen'!E616="","",'Auswertung Jungen'!E616)</f>
        <v/>
      </c>
      <c r="B606" s="122" t="str">
        <f>IF('Auswertung Jungen'!D616="","",'Auswertung Jungen'!D616)</f>
        <v/>
      </c>
      <c r="C606" s="122" t="str">
        <f>IF('Auswertung Jungen'!F616="","",'Auswertung Jungen'!F616)</f>
        <v/>
      </c>
      <c r="D606" s="122" t="str">
        <f>IF('Auswertung Jungen'!G616="","",'Auswertung Jungen'!G616)</f>
        <v/>
      </c>
      <c r="E606" s="122" t="str">
        <f>IF('Auswertung Jungen'!AG616="","",'Auswertung Jungen'!AG616)</f>
        <v/>
      </c>
      <c r="F606" s="122" t="str">
        <f>IF(E606="","",'Auswertung Jungen'!$AM$10)</f>
        <v/>
      </c>
    </row>
    <row r="607" spans="1:6" x14ac:dyDescent="0.2">
      <c r="A607" s="122" t="str">
        <f>IF('Auswertung Jungen'!E617="","",'Auswertung Jungen'!E617)</f>
        <v/>
      </c>
      <c r="B607" s="122" t="str">
        <f>IF('Auswertung Jungen'!D617="","",'Auswertung Jungen'!D617)</f>
        <v/>
      </c>
      <c r="C607" s="122" t="str">
        <f>IF('Auswertung Jungen'!F617="","",'Auswertung Jungen'!F617)</f>
        <v/>
      </c>
      <c r="D607" s="122" t="str">
        <f>IF('Auswertung Jungen'!G617="","",'Auswertung Jungen'!G617)</f>
        <v/>
      </c>
      <c r="E607" s="122" t="str">
        <f>IF('Auswertung Jungen'!AG617="","",'Auswertung Jungen'!AG617)</f>
        <v/>
      </c>
      <c r="F607" s="122" t="str">
        <f>IF(E607="","",'Auswertung Jungen'!$AM$10)</f>
        <v/>
      </c>
    </row>
    <row r="608" spans="1:6" x14ac:dyDescent="0.2">
      <c r="A608" s="122" t="str">
        <f>IF('Auswertung Jungen'!E618="","",'Auswertung Jungen'!E618)</f>
        <v/>
      </c>
      <c r="B608" s="122" t="str">
        <f>IF('Auswertung Jungen'!D618="","",'Auswertung Jungen'!D618)</f>
        <v/>
      </c>
      <c r="C608" s="122" t="str">
        <f>IF('Auswertung Jungen'!F618="","",'Auswertung Jungen'!F618)</f>
        <v/>
      </c>
      <c r="D608" s="122" t="str">
        <f>IF('Auswertung Jungen'!G618="","",'Auswertung Jungen'!G618)</f>
        <v/>
      </c>
      <c r="E608" s="122" t="str">
        <f>IF('Auswertung Jungen'!AG618="","",'Auswertung Jungen'!AG618)</f>
        <v/>
      </c>
      <c r="F608" s="122" t="str">
        <f>IF(E608="","",'Auswertung Jungen'!$AM$10)</f>
        <v/>
      </c>
    </row>
  </sheetData>
  <dataConsolidate/>
  <pageMargins left="0.7" right="0.7" top="0.78740157499999996" bottom="0.78740157499999996" header="0.3" footer="0.3"/>
  <pageSetup paperSize="9"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360E6-9B21-2541-959B-6E8F951A2A7E}">
  <dimension ref="B2:D18"/>
  <sheetViews>
    <sheetView workbookViewId="0">
      <selection activeCell="D9" sqref="D9"/>
    </sheetView>
  </sheetViews>
  <sheetFormatPr baseColWidth="10" defaultColWidth="19.5" defaultRowHeight="20" x14ac:dyDescent="0.2"/>
  <cols>
    <col min="1" max="1" width="11.1640625" style="123" customWidth="1"/>
    <col min="2" max="2" width="30.6640625" style="123" customWidth="1"/>
    <col min="3" max="16384" width="19.5" style="123"/>
  </cols>
  <sheetData>
    <row r="2" spans="2:4" x14ac:dyDescent="0.2">
      <c r="B2" s="123" t="s">
        <v>64</v>
      </c>
      <c r="C2" s="124">
        <f>'Auswertung Mädchen'!E10</f>
        <v>0</v>
      </c>
    </row>
    <row r="5" spans="2:4" x14ac:dyDescent="0.2">
      <c r="B5" s="127" t="s">
        <v>65</v>
      </c>
    </row>
    <row r="6" spans="2:4" x14ac:dyDescent="0.2">
      <c r="B6" s="127"/>
      <c r="C6" s="128" t="s">
        <v>47</v>
      </c>
      <c r="D6" s="128" t="s">
        <v>48</v>
      </c>
    </row>
    <row r="7" spans="2:4" x14ac:dyDescent="0.2">
      <c r="B7" s="127" t="s">
        <v>66</v>
      </c>
      <c r="C7" s="128">
        <f>COUNTIF('Urkunden-Mä'!D:D,"Ehren")</f>
        <v>0</v>
      </c>
      <c r="D7" s="128">
        <f>COUNTIF('Urkunden-Ju'!D:D,"Ehren")</f>
        <v>0</v>
      </c>
    </row>
    <row r="8" spans="2:4" x14ac:dyDescent="0.2">
      <c r="B8" s="127" t="s">
        <v>67</v>
      </c>
      <c r="C8" s="128">
        <f>COUNTIF('Urkunden-Mä'!D:D,"Sieger")</f>
        <v>0</v>
      </c>
      <c r="D8" s="128">
        <f>COUNTIF('Urkunden-Ju'!D:D,"Sieger")</f>
        <v>0</v>
      </c>
    </row>
    <row r="9" spans="2:4" x14ac:dyDescent="0.2">
      <c r="B9" s="127" t="s">
        <v>17</v>
      </c>
      <c r="C9" s="128">
        <f>COUNTIF('Urkunden-Mä'!D:D,"Teiln.")</f>
        <v>0</v>
      </c>
      <c r="D9" s="128">
        <f>COUNTIF('Urkunden-Ju'!D:D,"Teiln.")</f>
        <v>0</v>
      </c>
    </row>
    <row r="12" spans="2:4" x14ac:dyDescent="0.2">
      <c r="B12" s="123" t="s">
        <v>69</v>
      </c>
    </row>
    <row r="13" spans="2:4" ht="21" thickBot="1" x14ac:dyDescent="0.25"/>
    <row r="14" spans="2:4" ht="21" thickBot="1" x14ac:dyDescent="0.25">
      <c r="B14" s="125" t="e">
        <f>IF('[1]Auswertung Jungen'!D6=0," ",'[1]Auswertung Jungen'!D6)</f>
        <v>#REF!</v>
      </c>
      <c r="C14" s="126" t="s">
        <v>62</v>
      </c>
      <c r="D14" s="126" t="s">
        <v>70</v>
      </c>
    </row>
    <row r="15" spans="2:4" ht="21" thickBot="1" x14ac:dyDescent="0.25">
      <c r="B15" s="126" t="s">
        <v>47</v>
      </c>
      <c r="C15" s="126" t="str">
        <f>'Urkunden-Mä'!F2</f>
        <v/>
      </c>
      <c r="D15" s="126">
        <f>C7+C8</f>
        <v>0</v>
      </c>
    </row>
    <row r="16" spans="2:4" ht="21" thickBot="1" x14ac:dyDescent="0.25">
      <c r="B16" s="126" t="s">
        <v>48</v>
      </c>
      <c r="C16" s="126" t="str">
        <f>'Urkunden-Ju'!F2</f>
        <v/>
      </c>
      <c r="D16" s="126">
        <f>D7+D8</f>
        <v>0</v>
      </c>
    </row>
    <row r="18" spans="2:2" x14ac:dyDescent="0.2">
      <c r="B18" s="123" t="s">
        <v>68</v>
      </c>
    </row>
  </sheetData>
  <sheetProtection algorithmName="SHA-512" hashValue="MzX2QKCbmJbg5zz+568xqmPmvDnjwC1Nnxz2Cp4OetJC9D7JYTdd0W3OGLWGiHkiwvZX7JU7BjcuTnYc/hqvjQ==" saltValue="xu554r6W5/Az1HGpwJ/qWw==" spinCount="100000" sheet="1" objects="1" scenarios="1"/>
  <pageMargins left="0.7" right="0.7" top="0.78740157499999996" bottom="0.78740157499999996" header="0.3" footer="0.3"/>
  <pageSetup paperSize="9"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D48F3-4901-4040-A73B-676F5CD9334A}">
  <sheetPr>
    <pageSetUpPr fitToPage="1"/>
  </sheetPr>
  <dimension ref="A1:M30"/>
  <sheetViews>
    <sheetView workbookViewId="0">
      <selection activeCell="G16" sqref="G16"/>
    </sheetView>
  </sheetViews>
  <sheetFormatPr baseColWidth="10" defaultRowHeight="13" x14ac:dyDescent="0.15"/>
  <cols>
    <col min="1" max="1" width="8.83203125" customWidth="1"/>
    <col min="2" max="3" width="20.83203125" customWidth="1"/>
    <col min="4" max="4" width="15.1640625" customWidth="1"/>
    <col min="5" max="12" width="13.83203125" customWidth="1"/>
    <col min="13" max="13" width="14.83203125" customWidth="1"/>
  </cols>
  <sheetData>
    <row r="1" spans="1:13" ht="18" customHeight="1" x14ac:dyDescent="0.3">
      <c r="A1" s="109"/>
      <c r="B1" s="109"/>
      <c r="C1" s="109"/>
      <c r="D1" s="109"/>
      <c r="E1" s="109"/>
      <c r="F1" s="109"/>
      <c r="G1" s="109"/>
      <c r="H1" s="109"/>
      <c r="I1" s="109"/>
      <c r="J1" s="109"/>
      <c r="K1" s="109"/>
      <c r="L1" s="109"/>
      <c r="M1" s="109"/>
    </row>
    <row r="2" spans="1:13" ht="30" customHeight="1" x14ac:dyDescent="0.3">
      <c r="A2" s="109"/>
      <c r="B2" s="164" t="s">
        <v>54</v>
      </c>
      <c r="C2" s="165"/>
      <c r="D2" s="165"/>
      <c r="E2" s="165"/>
      <c r="F2" s="166"/>
      <c r="G2" s="167" t="s">
        <v>47</v>
      </c>
      <c r="H2" s="168"/>
      <c r="I2" s="168"/>
      <c r="J2" s="168"/>
      <c r="K2" s="169"/>
      <c r="L2" s="170" t="s">
        <v>55</v>
      </c>
      <c r="M2" s="171"/>
    </row>
    <row r="3" spans="1:13" ht="10" customHeight="1" x14ac:dyDescent="0.3">
      <c r="A3" s="109"/>
      <c r="B3" s="109"/>
      <c r="C3" s="109"/>
      <c r="D3" s="109"/>
      <c r="E3" s="109"/>
      <c r="F3" s="109"/>
      <c r="G3" s="109"/>
      <c r="H3" s="109"/>
      <c r="I3" s="109"/>
      <c r="J3" s="109"/>
      <c r="K3" s="109"/>
      <c r="L3" s="109"/>
      <c r="M3" s="109"/>
    </row>
    <row r="4" spans="1:13" ht="30" customHeight="1" x14ac:dyDescent="0.3">
      <c r="A4" s="109"/>
      <c r="B4" s="110" t="s">
        <v>53</v>
      </c>
      <c r="C4" s="116"/>
      <c r="D4" s="142" t="s">
        <v>6</v>
      </c>
      <c r="E4" s="164" t="s">
        <v>7</v>
      </c>
      <c r="F4" s="165"/>
      <c r="G4" s="165"/>
      <c r="H4" s="166"/>
      <c r="I4" s="164" t="s">
        <v>56</v>
      </c>
      <c r="J4" s="165"/>
      <c r="K4" s="165"/>
      <c r="L4" s="166"/>
      <c r="M4" s="142" t="s">
        <v>19</v>
      </c>
    </row>
    <row r="5" spans="1:13" ht="30" customHeight="1" x14ac:dyDescent="0.15">
      <c r="A5" s="111"/>
      <c r="B5" s="112" t="s">
        <v>5</v>
      </c>
      <c r="C5" s="112" t="s">
        <v>20</v>
      </c>
      <c r="D5" s="112" t="s">
        <v>57</v>
      </c>
      <c r="E5" s="112" t="s">
        <v>58</v>
      </c>
      <c r="F5" s="113" t="s">
        <v>59</v>
      </c>
      <c r="G5" s="113" t="s">
        <v>60</v>
      </c>
      <c r="H5" s="113" t="s">
        <v>61</v>
      </c>
      <c r="I5" s="112" t="s">
        <v>58</v>
      </c>
      <c r="J5" s="113" t="s">
        <v>59</v>
      </c>
      <c r="K5" s="113" t="s">
        <v>60</v>
      </c>
      <c r="L5" s="113" t="s">
        <v>61</v>
      </c>
      <c r="M5" s="112" t="s">
        <v>57</v>
      </c>
    </row>
    <row r="6" spans="1:13" ht="30" customHeight="1" x14ac:dyDescent="0.3">
      <c r="A6" s="109">
        <v>1</v>
      </c>
      <c r="B6" s="114"/>
      <c r="C6" s="114"/>
      <c r="D6" s="114"/>
      <c r="E6" s="114"/>
      <c r="F6" s="114"/>
      <c r="G6" s="114"/>
      <c r="H6" s="114"/>
      <c r="I6" s="114"/>
      <c r="J6" s="114"/>
      <c r="K6" s="114"/>
      <c r="L6" s="114"/>
      <c r="M6" s="114"/>
    </row>
    <row r="7" spans="1:13" ht="30" customHeight="1" x14ac:dyDescent="0.3">
      <c r="A7" s="109">
        <v>2</v>
      </c>
      <c r="B7" s="114"/>
      <c r="C7" s="114"/>
      <c r="D7" s="114"/>
      <c r="E7" s="114"/>
      <c r="F7" s="114"/>
      <c r="G7" s="114"/>
      <c r="H7" s="114"/>
      <c r="I7" s="114"/>
      <c r="J7" s="114"/>
      <c r="K7" s="114"/>
      <c r="L7" s="114"/>
      <c r="M7" s="114"/>
    </row>
    <row r="8" spans="1:13" ht="30" customHeight="1" x14ac:dyDescent="0.3">
      <c r="A8" s="109">
        <v>3</v>
      </c>
      <c r="B8" s="114"/>
      <c r="C8" s="114"/>
      <c r="D8" s="114"/>
      <c r="E8" s="114"/>
      <c r="F8" s="114"/>
      <c r="G8" s="114"/>
      <c r="H8" s="114"/>
      <c r="I8" s="114"/>
      <c r="J8" s="114"/>
      <c r="K8" s="114"/>
      <c r="L8" s="114"/>
      <c r="M8" s="114"/>
    </row>
    <row r="9" spans="1:13" ht="30" customHeight="1" x14ac:dyDescent="0.3">
      <c r="A9" s="109">
        <v>4</v>
      </c>
      <c r="B9" s="114"/>
      <c r="C9" s="114"/>
      <c r="D9" s="114"/>
      <c r="E9" s="114"/>
      <c r="F9" s="114"/>
      <c r="G9" s="114"/>
      <c r="H9" s="114"/>
      <c r="I9" s="114"/>
      <c r="J9" s="114"/>
      <c r="K9" s="114"/>
      <c r="L9" s="114"/>
      <c r="M9" s="114"/>
    </row>
    <row r="10" spans="1:13" ht="30" customHeight="1" x14ac:dyDescent="0.3">
      <c r="A10" s="109">
        <v>5</v>
      </c>
      <c r="B10" s="114"/>
      <c r="C10" s="114"/>
      <c r="D10" s="114"/>
      <c r="E10" s="114"/>
      <c r="F10" s="114"/>
      <c r="G10" s="114"/>
      <c r="H10" s="114"/>
      <c r="I10" s="114"/>
      <c r="J10" s="114"/>
      <c r="K10" s="114"/>
      <c r="L10" s="114"/>
      <c r="M10" s="114"/>
    </row>
    <row r="11" spans="1:13" ht="30" customHeight="1" x14ac:dyDescent="0.3">
      <c r="A11" s="109">
        <v>6</v>
      </c>
      <c r="B11" s="114"/>
      <c r="C11" s="114"/>
      <c r="D11" s="114"/>
      <c r="E11" s="114"/>
      <c r="F11" s="114"/>
      <c r="G11" s="114"/>
      <c r="H11" s="114"/>
      <c r="I11" s="114"/>
      <c r="J11" s="114"/>
      <c r="K11" s="114"/>
      <c r="L11" s="114"/>
      <c r="M11" s="114"/>
    </row>
    <row r="12" spans="1:13" ht="30" customHeight="1" x14ac:dyDescent="0.3">
      <c r="A12" s="109">
        <v>7</v>
      </c>
      <c r="B12" s="114"/>
      <c r="C12" s="114"/>
      <c r="D12" s="114"/>
      <c r="E12" s="114"/>
      <c r="F12" s="114"/>
      <c r="G12" s="114"/>
      <c r="H12" s="114"/>
      <c r="I12" s="114"/>
      <c r="J12" s="114"/>
      <c r="K12" s="114"/>
      <c r="L12" s="114"/>
      <c r="M12" s="114"/>
    </row>
    <row r="13" spans="1:13" ht="30" customHeight="1" x14ac:dyDescent="0.3">
      <c r="A13" s="109">
        <v>8</v>
      </c>
      <c r="B13" s="114"/>
      <c r="C13" s="114"/>
      <c r="D13" s="114"/>
      <c r="E13" s="114"/>
      <c r="F13" s="114"/>
      <c r="G13" s="114"/>
      <c r="H13" s="114"/>
      <c r="I13" s="114"/>
      <c r="J13" s="114"/>
      <c r="K13" s="114"/>
      <c r="L13" s="114"/>
      <c r="M13" s="114"/>
    </row>
    <row r="14" spans="1:13" ht="30" customHeight="1" x14ac:dyDescent="0.3">
      <c r="A14" s="109">
        <v>9</v>
      </c>
      <c r="B14" s="114"/>
      <c r="C14" s="114"/>
      <c r="D14" s="114"/>
      <c r="E14" s="114"/>
      <c r="F14" s="114"/>
      <c r="G14" s="114"/>
      <c r="H14" s="114"/>
      <c r="I14" s="114"/>
      <c r="J14" s="114"/>
      <c r="K14" s="114"/>
      <c r="L14" s="114"/>
      <c r="M14" s="114"/>
    </row>
    <row r="15" spans="1:13" ht="30" customHeight="1" x14ac:dyDescent="0.3">
      <c r="A15" s="109">
        <v>10</v>
      </c>
      <c r="B15" s="114"/>
      <c r="C15" s="114"/>
      <c r="D15" s="114"/>
      <c r="E15" s="114"/>
      <c r="F15" s="114"/>
      <c r="G15" s="114"/>
      <c r="H15" s="114"/>
      <c r="I15" s="114"/>
      <c r="J15" s="114"/>
      <c r="K15" s="114"/>
      <c r="L15" s="114"/>
      <c r="M15" s="114"/>
    </row>
    <row r="16" spans="1:13" ht="30" customHeight="1" x14ac:dyDescent="0.3">
      <c r="A16" s="109">
        <v>11</v>
      </c>
      <c r="B16" s="114"/>
      <c r="C16" s="114"/>
      <c r="D16" s="114"/>
      <c r="E16" s="114"/>
      <c r="F16" s="114"/>
      <c r="G16" s="114"/>
      <c r="H16" s="114"/>
      <c r="I16" s="114"/>
      <c r="J16" s="114"/>
      <c r="K16" s="114"/>
      <c r="L16" s="114"/>
      <c r="M16" s="114"/>
    </row>
    <row r="17" spans="1:13" ht="30" customHeight="1" x14ac:dyDescent="0.3">
      <c r="A17" s="109">
        <v>12</v>
      </c>
      <c r="B17" s="114"/>
      <c r="C17" s="114"/>
      <c r="D17" s="114"/>
      <c r="E17" s="114"/>
      <c r="F17" s="114"/>
      <c r="G17" s="114"/>
      <c r="H17" s="114"/>
      <c r="I17" s="114"/>
      <c r="J17" s="114"/>
      <c r="K17" s="114"/>
      <c r="L17" s="114"/>
      <c r="M17" s="114"/>
    </row>
    <row r="18" spans="1:13" ht="30" customHeight="1" x14ac:dyDescent="0.3">
      <c r="A18" s="109">
        <v>13</v>
      </c>
      <c r="B18" s="114"/>
      <c r="C18" s="114"/>
      <c r="D18" s="114"/>
      <c r="E18" s="114"/>
      <c r="F18" s="114"/>
      <c r="G18" s="114"/>
      <c r="H18" s="114"/>
      <c r="I18" s="114"/>
      <c r="J18" s="114"/>
      <c r="K18" s="114"/>
      <c r="L18" s="114"/>
      <c r="M18" s="114"/>
    </row>
    <row r="19" spans="1:13" ht="30" customHeight="1" x14ac:dyDescent="0.3">
      <c r="A19" s="109">
        <v>14</v>
      </c>
      <c r="B19" s="114"/>
      <c r="C19" s="114"/>
      <c r="D19" s="114"/>
      <c r="E19" s="114"/>
      <c r="F19" s="114"/>
      <c r="G19" s="114"/>
      <c r="H19" s="114"/>
      <c r="I19" s="114"/>
      <c r="J19" s="114"/>
      <c r="K19" s="114"/>
      <c r="L19" s="114"/>
      <c r="M19" s="114"/>
    </row>
    <row r="20" spans="1:13" ht="30" customHeight="1" x14ac:dyDescent="0.3">
      <c r="A20" s="109">
        <v>15</v>
      </c>
      <c r="B20" s="114"/>
      <c r="C20" s="114"/>
      <c r="D20" s="114"/>
      <c r="E20" s="114"/>
      <c r="F20" s="114"/>
      <c r="G20" s="114"/>
      <c r="H20" s="114"/>
      <c r="I20" s="114"/>
      <c r="J20" s="114"/>
      <c r="K20" s="114"/>
      <c r="L20" s="114"/>
      <c r="M20" s="114"/>
    </row>
    <row r="21" spans="1:13" ht="30" customHeight="1" x14ac:dyDescent="0.3">
      <c r="A21" s="109">
        <v>16</v>
      </c>
      <c r="B21" s="114"/>
      <c r="C21" s="114"/>
      <c r="D21" s="114"/>
      <c r="E21" s="114"/>
      <c r="F21" s="114"/>
      <c r="G21" s="114"/>
      <c r="H21" s="114"/>
      <c r="I21" s="114"/>
      <c r="J21" s="114"/>
      <c r="K21" s="114"/>
      <c r="L21" s="114"/>
      <c r="M21" s="114"/>
    </row>
    <row r="22" spans="1:13" ht="30" customHeight="1" x14ac:dyDescent="0.3">
      <c r="A22" s="109">
        <v>17</v>
      </c>
      <c r="B22" s="114"/>
      <c r="C22" s="114"/>
      <c r="D22" s="114"/>
      <c r="E22" s="114"/>
      <c r="F22" s="114"/>
      <c r="G22" s="114"/>
      <c r="H22" s="114"/>
      <c r="I22" s="114"/>
      <c r="J22" s="114"/>
      <c r="K22" s="114"/>
      <c r="L22" s="114"/>
      <c r="M22" s="114"/>
    </row>
    <row r="23" spans="1:13" ht="30" customHeight="1" x14ac:dyDescent="0.3">
      <c r="A23" s="109">
        <v>18</v>
      </c>
      <c r="B23" s="114"/>
      <c r="C23" s="114"/>
      <c r="D23" s="114"/>
      <c r="E23" s="114"/>
      <c r="F23" s="114"/>
      <c r="G23" s="114"/>
      <c r="H23" s="114"/>
      <c r="I23" s="114"/>
      <c r="J23" s="114"/>
      <c r="K23" s="114"/>
      <c r="L23" s="114"/>
      <c r="M23" s="114"/>
    </row>
    <row r="24" spans="1:13" ht="30" customHeight="1" x14ac:dyDescent="0.3">
      <c r="A24" s="109">
        <v>19</v>
      </c>
      <c r="B24" s="114"/>
      <c r="C24" s="114"/>
      <c r="D24" s="114"/>
      <c r="E24" s="114"/>
      <c r="F24" s="114"/>
      <c r="G24" s="114"/>
      <c r="H24" s="114"/>
      <c r="I24" s="114"/>
      <c r="J24" s="114"/>
      <c r="K24" s="114"/>
      <c r="L24" s="114"/>
      <c r="M24" s="114"/>
    </row>
    <row r="25" spans="1:13" ht="30" customHeight="1" x14ac:dyDescent="0.3">
      <c r="A25" s="109">
        <v>20</v>
      </c>
      <c r="B25" s="114"/>
      <c r="C25" s="114"/>
      <c r="D25" s="114"/>
      <c r="E25" s="114"/>
      <c r="F25" s="114"/>
      <c r="G25" s="114"/>
      <c r="H25" s="114"/>
      <c r="I25" s="114"/>
      <c r="J25" s="114"/>
      <c r="K25" s="114"/>
      <c r="L25" s="114"/>
      <c r="M25" s="114"/>
    </row>
    <row r="26" spans="1:13" ht="30" customHeight="1" x14ac:dyDescent="0.3">
      <c r="A26" s="109">
        <v>21</v>
      </c>
      <c r="B26" s="114"/>
      <c r="C26" s="114"/>
      <c r="D26" s="114"/>
      <c r="E26" s="114"/>
      <c r="F26" s="114"/>
      <c r="G26" s="114"/>
      <c r="H26" s="114"/>
      <c r="I26" s="114"/>
      <c r="J26" s="114"/>
      <c r="K26" s="114"/>
      <c r="L26" s="114"/>
      <c r="M26" s="114"/>
    </row>
    <row r="27" spans="1:13" ht="30" customHeight="1" x14ac:dyDescent="0.3">
      <c r="A27" s="109">
        <v>22</v>
      </c>
      <c r="B27" s="114"/>
      <c r="C27" s="114"/>
      <c r="D27" s="114"/>
      <c r="E27" s="114"/>
      <c r="F27" s="114"/>
      <c r="G27" s="114"/>
      <c r="H27" s="114"/>
      <c r="I27" s="114"/>
      <c r="J27" s="114"/>
      <c r="K27" s="114"/>
      <c r="L27" s="114"/>
      <c r="M27" s="114"/>
    </row>
    <row r="28" spans="1:13" ht="30" customHeight="1" x14ac:dyDescent="0.3">
      <c r="A28" s="109">
        <v>23</v>
      </c>
      <c r="B28" s="114"/>
      <c r="C28" s="114"/>
      <c r="D28" s="114"/>
      <c r="E28" s="114"/>
      <c r="F28" s="114"/>
      <c r="G28" s="114"/>
      <c r="H28" s="114"/>
      <c r="I28" s="114"/>
      <c r="J28" s="114"/>
      <c r="K28" s="114"/>
      <c r="L28" s="114"/>
      <c r="M28" s="114"/>
    </row>
    <row r="29" spans="1:13" ht="30" customHeight="1" x14ac:dyDescent="0.3">
      <c r="A29" s="109">
        <v>24</v>
      </c>
      <c r="B29" s="114"/>
      <c r="C29" s="114"/>
      <c r="D29" s="114"/>
      <c r="E29" s="114"/>
      <c r="F29" s="114"/>
      <c r="G29" s="114"/>
      <c r="H29" s="114"/>
      <c r="I29" s="114"/>
      <c r="J29" s="114"/>
      <c r="K29" s="114"/>
      <c r="L29" s="114"/>
      <c r="M29" s="114"/>
    </row>
    <row r="30" spans="1:13" ht="30" customHeight="1" x14ac:dyDescent="0.3">
      <c r="A30" s="109">
        <v>25</v>
      </c>
      <c r="B30" s="114"/>
      <c r="C30" s="114"/>
      <c r="D30" s="114"/>
      <c r="E30" s="114"/>
      <c r="F30" s="114"/>
      <c r="G30" s="114"/>
      <c r="H30" s="114"/>
      <c r="I30" s="114"/>
      <c r="J30" s="114"/>
      <c r="K30" s="114"/>
      <c r="L30" s="114"/>
      <c r="M30" s="114"/>
    </row>
  </sheetData>
  <mergeCells count="5">
    <mergeCell ref="B2:F2"/>
    <mergeCell ref="G2:K2"/>
    <mergeCell ref="L2:M2"/>
    <mergeCell ref="E4:H4"/>
    <mergeCell ref="I4:L4"/>
  </mergeCells>
  <dataValidations count="1">
    <dataValidation allowBlank="1" showInputMessage="1" showErrorMessage="1" promptTitle="Klasse eingeben" sqref="C4" xr:uid="{C1B6C3C1-6AA2-4548-8BCD-176523F538EC}"/>
  </dataValidations>
  <printOptions horizontalCentered="1"/>
  <pageMargins left="0.7" right="0.7" top="0.78740157499999996" bottom="0.78740157499999996" header="0.3" footer="0.3"/>
  <pageSetup paperSize="9" scale="55" orientation="landscape"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47DB0-91F4-7A45-81C7-6B97002C1725}">
  <sheetPr>
    <pageSetUpPr fitToPage="1"/>
  </sheetPr>
  <dimension ref="A1:M30"/>
  <sheetViews>
    <sheetView workbookViewId="0">
      <selection activeCell="H15" sqref="H15"/>
    </sheetView>
  </sheetViews>
  <sheetFormatPr baseColWidth="10" defaultRowHeight="13" x14ac:dyDescent="0.15"/>
  <cols>
    <col min="1" max="1" width="8.83203125" customWidth="1"/>
    <col min="2" max="3" width="20.83203125" customWidth="1"/>
    <col min="4" max="4" width="15.1640625" customWidth="1"/>
    <col min="5" max="12" width="13.83203125" customWidth="1"/>
    <col min="13" max="13" width="14.83203125" customWidth="1"/>
  </cols>
  <sheetData>
    <row r="1" spans="1:13" ht="18" customHeight="1" x14ac:dyDescent="0.3">
      <c r="A1" s="109"/>
      <c r="B1" s="109"/>
      <c r="C1" s="109"/>
      <c r="D1" s="109"/>
      <c r="E1" s="109"/>
      <c r="F1" s="109"/>
      <c r="G1" s="109"/>
      <c r="H1" s="109"/>
      <c r="I1" s="109"/>
      <c r="J1" s="109"/>
      <c r="K1" s="109"/>
      <c r="L1" s="109"/>
      <c r="M1" s="109"/>
    </row>
    <row r="2" spans="1:13" ht="30" customHeight="1" x14ac:dyDescent="0.3">
      <c r="A2" s="109"/>
      <c r="B2" s="164" t="s">
        <v>54</v>
      </c>
      <c r="C2" s="165"/>
      <c r="D2" s="165"/>
      <c r="E2" s="165"/>
      <c r="F2" s="166"/>
      <c r="G2" s="167" t="s">
        <v>48</v>
      </c>
      <c r="H2" s="168"/>
      <c r="I2" s="168"/>
      <c r="J2" s="168"/>
      <c r="K2" s="169"/>
      <c r="L2" s="170" t="s">
        <v>55</v>
      </c>
      <c r="M2" s="171"/>
    </row>
    <row r="3" spans="1:13" ht="10" customHeight="1" x14ac:dyDescent="0.3">
      <c r="A3" s="109"/>
      <c r="B3" s="109"/>
      <c r="C3" s="109"/>
      <c r="D3" s="109"/>
      <c r="E3" s="109"/>
      <c r="F3" s="109"/>
      <c r="G3" s="109"/>
      <c r="H3" s="109"/>
      <c r="I3" s="109"/>
      <c r="J3" s="109"/>
      <c r="K3" s="109"/>
      <c r="L3" s="109"/>
      <c r="M3" s="109"/>
    </row>
    <row r="4" spans="1:13" ht="30" customHeight="1" x14ac:dyDescent="0.3">
      <c r="A4" s="109"/>
      <c r="B4" s="110" t="s">
        <v>53</v>
      </c>
      <c r="C4" s="116"/>
      <c r="D4" s="142" t="s">
        <v>6</v>
      </c>
      <c r="E4" s="164" t="s">
        <v>7</v>
      </c>
      <c r="F4" s="165"/>
      <c r="G4" s="165"/>
      <c r="H4" s="166"/>
      <c r="I4" s="164" t="s">
        <v>56</v>
      </c>
      <c r="J4" s="165"/>
      <c r="K4" s="165"/>
      <c r="L4" s="166"/>
      <c r="M4" s="142" t="s">
        <v>19</v>
      </c>
    </row>
    <row r="5" spans="1:13" ht="30" customHeight="1" x14ac:dyDescent="0.15">
      <c r="A5" s="111"/>
      <c r="B5" s="112" t="s">
        <v>5</v>
      </c>
      <c r="C5" s="112" t="s">
        <v>20</v>
      </c>
      <c r="D5" s="112" t="s">
        <v>57</v>
      </c>
      <c r="E5" s="112" t="s">
        <v>58</v>
      </c>
      <c r="F5" s="113" t="s">
        <v>59</v>
      </c>
      <c r="G5" s="113" t="s">
        <v>60</v>
      </c>
      <c r="H5" s="113" t="s">
        <v>61</v>
      </c>
      <c r="I5" s="112" t="s">
        <v>58</v>
      </c>
      <c r="J5" s="113" t="s">
        <v>59</v>
      </c>
      <c r="K5" s="113" t="s">
        <v>60</v>
      </c>
      <c r="L5" s="113" t="s">
        <v>61</v>
      </c>
      <c r="M5" s="112" t="s">
        <v>57</v>
      </c>
    </row>
    <row r="6" spans="1:13" ht="30" customHeight="1" x14ac:dyDescent="0.3">
      <c r="A6" s="109">
        <v>1</v>
      </c>
      <c r="B6" s="114"/>
      <c r="C6" s="114"/>
      <c r="D6" s="114"/>
      <c r="E6" s="114"/>
      <c r="F6" s="114"/>
      <c r="G6" s="114"/>
      <c r="H6" s="114"/>
      <c r="I6" s="114"/>
      <c r="J6" s="114"/>
      <c r="K6" s="114"/>
      <c r="L6" s="114"/>
      <c r="M6" s="114"/>
    </row>
    <row r="7" spans="1:13" ht="30" customHeight="1" x14ac:dyDescent="0.3">
      <c r="A7" s="109">
        <v>2</v>
      </c>
      <c r="B7" s="114"/>
      <c r="C7" s="114"/>
      <c r="D7" s="114"/>
      <c r="E7" s="114"/>
      <c r="F7" s="114"/>
      <c r="G7" s="114"/>
      <c r="H7" s="114"/>
      <c r="I7" s="114"/>
      <c r="J7" s="114"/>
      <c r="K7" s="114"/>
      <c r="L7" s="114"/>
      <c r="M7" s="114"/>
    </row>
    <row r="8" spans="1:13" ht="30" customHeight="1" x14ac:dyDescent="0.3">
      <c r="A8" s="109">
        <v>3</v>
      </c>
      <c r="B8" s="114"/>
      <c r="C8" s="114"/>
      <c r="D8" s="114"/>
      <c r="E8" s="114"/>
      <c r="F8" s="114"/>
      <c r="G8" s="114"/>
      <c r="H8" s="114"/>
      <c r="I8" s="114"/>
      <c r="J8" s="114"/>
      <c r="K8" s="114"/>
      <c r="L8" s="114"/>
      <c r="M8" s="114"/>
    </row>
    <row r="9" spans="1:13" ht="30" customHeight="1" x14ac:dyDescent="0.3">
      <c r="A9" s="109">
        <v>4</v>
      </c>
      <c r="B9" s="114"/>
      <c r="C9" s="114"/>
      <c r="D9" s="114"/>
      <c r="E9" s="114"/>
      <c r="F9" s="114"/>
      <c r="G9" s="114"/>
      <c r="H9" s="114"/>
      <c r="I9" s="114"/>
      <c r="J9" s="114"/>
      <c r="K9" s="114"/>
      <c r="L9" s="114"/>
      <c r="M9" s="114"/>
    </row>
    <row r="10" spans="1:13" ht="30" customHeight="1" x14ac:dyDescent="0.3">
      <c r="A10" s="109">
        <v>5</v>
      </c>
      <c r="B10" s="114"/>
      <c r="C10" s="114"/>
      <c r="D10" s="114"/>
      <c r="E10" s="114"/>
      <c r="F10" s="114"/>
      <c r="G10" s="114"/>
      <c r="H10" s="114"/>
      <c r="I10" s="114"/>
      <c r="J10" s="114"/>
      <c r="K10" s="114"/>
      <c r="L10" s="114"/>
      <c r="M10" s="114"/>
    </row>
    <row r="11" spans="1:13" ht="30" customHeight="1" x14ac:dyDescent="0.3">
      <c r="A11" s="109">
        <v>6</v>
      </c>
      <c r="B11" s="114"/>
      <c r="C11" s="114"/>
      <c r="D11" s="114"/>
      <c r="E11" s="114"/>
      <c r="F11" s="114"/>
      <c r="G11" s="114"/>
      <c r="H11" s="114"/>
      <c r="I11" s="114"/>
      <c r="J11" s="114"/>
      <c r="K11" s="114"/>
      <c r="L11" s="114"/>
      <c r="M11" s="114"/>
    </row>
    <row r="12" spans="1:13" ht="30" customHeight="1" x14ac:dyDescent="0.3">
      <c r="A12" s="109">
        <v>7</v>
      </c>
      <c r="B12" s="114"/>
      <c r="C12" s="114"/>
      <c r="D12" s="114"/>
      <c r="E12" s="114"/>
      <c r="F12" s="114"/>
      <c r="G12" s="114"/>
      <c r="H12" s="114"/>
      <c r="I12" s="114"/>
      <c r="J12" s="114"/>
      <c r="K12" s="114"/>
      <c r="L12" s="114"/>
      <c r="M12" s="114"/>
    </row>
    <row r="13" spans="1:13" ht="30" customHeight="1" x14ac:dyDescent="0.3">
      <c r="A13" s="109">
        <v>8</v>
      </c>
      <c r="B13" s="114"/>
      <c r="C13" s="114"/>
      <c r="D13" s="114"/>
      <c r="E13" s="114"/>
      <c r="F13" s="114"/>
      <c r="G13" s="114"/>
      <c r="H13" s="114"/>
      <c r="I13" s="114"/>
      <c r="J13" s="114"/>
      <c r="K13" s="114"/>
      <c r="L13" s="114"/>
      <c r="M13" s="114"/>
    </row>
    <row r="14" spans="1:13" ht="30" customHeight="1" x14ac:dyDescent="0.3">
      <c r="A14" s="109">
        <v>9</v>
      </c>
      <c r="B14" s="114"/>
      <c r="C14" s="114"/>
      <c r="D14" s="114"/>
      <c r="E14" s="114"/>
      <c r="F14" s="114"/>
      <c r="G14" s="114"/>
      <c r="H14" s="114"/>
      <c r="I14" s="114"/>
      <c r="J14" s="114"/>
      <c r="K14" s="114"/>
      <c r="L14" s="114"/>
      <c r="M14" s="114"/>
    </row>
    <row r="15" spans="1:13" ht="30" customHeight="1" x14ac:dyDescent="0.3">
      <c r="A15" s="109">
        <v>10</v>
      </c>
      <c r="B15" s="114"/>
      <c r="C15" s="114"/>
      <c r="D15" s="114"/>
      <c r="E15" s="114"/>
      <c r="F15" s="114"/>
      <c r="G15" s="114"/>
      <c r="H15" s="114"/>
      <c r="I15" s="114"/>
      <c r="J15" s="114"/>
      <c r="K15" s="114"/>
      <c r="L15" s="114"/>
      <c r="M15" s="114"/>
    </row>
    <row r="16" spans="1:13" ht="30" customHeight="1" x14ac:dyDescent="0.3">
      <c r="A16" s="109">
        <v>11</v>
      </c>
      <c r="B16" s="114"/>
      <c r="C16" s="114"/>
      <c r="D16" s="114"/>
      <c r="E16" s="114"/>
      <c r="F16" s="114"/>
      <c r="G16" s="114"/>
      <c r="H16" s="114"/>
      <c r="I16" s="114"/>
      <c r="J16" s="114"/>
      <c r="K16" s="114"/>
      <c r="L16" s="114"/>
      <c r="M16" s="114"/>
    </row>
    <row r="17" spans="1:13" ht="30" customHeight="1" x14ac:dyDescent="0.3">
      <c r="A17" s="109">
        <v>12</v>
      </c>
      <c r="B17" s="114"/>
      <c r="C17" s="114"/>
      <c r="D17" s="114"/>
      <c r="E17" s="114"/>
      <c r="F17" s="114"/>
      <c r="G17" s="114"/>
      <c r="H17" s="114"/>
      <c r="I17" s="114"/>
      <c r="J17" s="114"/>
      <c r="K17" s="114"/>
      <c r="L17" s="114"/>
      <c r="M17" s="114"/>
    </row>
    <row r="18" spans="1:13" ht="30" customHeight="1" x14ac:dyDescent="0.3">
      <c r="A18" s="109">
        <v>13</v>
      </c>
      <c r="B18" s="114"/>
      <c r="C18" s="114"/>
      <c r="D18" s="114"/>
      <c r="E18" s="114"/>
      <c r="F18" s="114"/>
      <c r="G18" s="114"/>
      <c r="H18" s="114"/>
      <c r="I18" s="114"/>
      <c r="J18" s="114"/>
      <c r="K18" s="114"/>
      <c r="L18" s="114"/>
      <c r="M18" s="114"/>
    </row>
    <row r="19" spans="1:13" ht="30" customHeight="1" x14ac:dyDescent="0.3">
      <c r="A19" s="109">
        <v>14</v>
      </c>
      <c r="B19" s="114"/>
      <c r="C19" s="114"/>
      <c r="D19" s="114"/>
      <c r="E19" s="114"/>
      <c r="F19" s="114"/>
      <c r="G19" s="114"/>
      <c r="H19" s="114"/>
      <c r="I19" s="114"/>
      <c r="J19" s="114"/>
      <c r="K19" s="114"/>
      <c r="L19" s="114"/>
      <c r="M19" s="114"/>
    </row>
    <row r="20" spans="1:13" ht="30" customHeight="1" x14ac:dyDescent="0.3">
      <c r="A20" s="109">
        <v>15</v>
      </c>
      <c r="B20" s="114"/>
      <c r="C20" s="114"/>
      <c r="D20" s="114"/>
      <c r="E20" s="114"/>
      <c r="F20" s="114"/>
      <c r="G20" s="114"/>
      <c r="H20" s="114"/>
      <c r="I20" s="114"/>
      <c r="J20" s="114"/>
      <c r="K20" s="114"/>
      <c r="L20" s="114"/>
      <c r="M20" s="114"/>
    </row>
    <row r="21" spans="1:13" ht="30" customHeight="1" x14ac:dyDescent="0.3">
      <c r="A21" s="109">
        <v>16</v>
      </c>
      <c r="B21" s="114"/>
      <c r="C21" s="114"/>
      <c r="D21" s="114"/>
      <c r="E21" s="114"/>
      <c r="F21" s="114"/>
      <c r="G21" s="114"/>
      <c r="H21" s="114"/>
      <c r="I21" s="114"/>
      <c r="J21" s="114"/>
      <c r="K21" s="114"/>
      <c r="L21" s="114"/>
      <c r="M21" s="114"/>
    </row>
    <row r="22" spans="1:13" ht="30" customHeight="1" x14ac:dyDescent="0.3">
      <c r="A22" s="109">
        <v>17</v>
      </c>
      <c r="B22" s="114"/>
      <c r="C22" s="114"/>
      <c r="D22" s="114"/>
      <c r="E22" s="114"/>
      <c r="F22" s="114"/>
      <c r="G22" s="114"/>
      <c r="H22" s="114"/>
      <c r="I22" s="114"/>
      <c r="J22" s="114"/>
      <c r="K22" s="114"/>
      <c r="L22" s="114"/>
      <c r="M22" s="114"/>
    </row>
    <row r="23" spans="1:13" ht="30" customHeight="1" x14ac:dyDescent="0.3">
      <c r="A23" s="109">
        <v>18</v>
      </c>
      <c r="B23" s="114"/>
      <c r="C23" s="114"/>
      <c r="D23" s="114"/>
      <c r="E23" s="114"/>
      <c r="F23" s="114"/>
      <c r="G23" s="114"/>
      <c r="H23" s="114"/>
      <c r="I23" s="114"/>
      <c r="J23" s="114"/>
      <c r="K23" s="114"/>
      <c r="L23" s="114"/>
      <c r="M23" s="114"/>
    </row>
    <row r="24" spans="1:13" ht="30" customHeight="1" x14ac:dyDescent="0.3">
      <c r="A24" s="109">
        <v>19</v>
      </c>
      <c r="B24" s="114"/>
      <c r="C24" s="114"/>
      <c r="D24" s="114"/>
      <c r="E24" s="114"/>
      <c r="F24" s="114"/>
      <c r="G24" s="114"/>
      <c r="H24" s="114"/>
      <c r="I24" s="114"/>
      <c r="J24" s="114"/>
      <c r="K24" s="114"/>
      <c r="L24" s="114"/>
      <c r="M24" s="114"/>
    </row>
    <row r="25" spans="1:13" ht="30" customHeight="1" x14ac:dyDescent="0.3">
      <c r="A25" s="109">
        <v>20</v>
      </c>
      <c r="B25" s="114"/>
      <c r="C25" s="114"/>
      <c r="D25" s="114"/>
      <c r="E25" s="114"/>
      <c r="F25" s="114"/>
      <c r="G25" s="114"/>
      <c r="H25" s="114"/>
      <c r="I25" s="114"/>
      <c r="J25" s="114"/>
      <c r="K25" s="114"/>
      <c r="L25" s="114"/>
      <c r="M25" s="114"/>
    </row>
    <row r="26" spans="1:13" ht="30" customHeight="1" x14ac:dyDescent="0.3">
      <c r="A26" s="109">
        <v>21</v>
      </c>
      <c r="B26" s="114"/>
      <c r="C26" s="114"/>
      <c r="D26" s="114"/>
      <c r="E26" s="114"/>
      <c r="F26" s="114"/>
      <c r="G26" s="114"/>
      <c r="H26" s="114"/>
      <c r="I26" s="114"/>
      <c r="J26" s="114"/>
      <c r="K26" s="114"/>
      <c r="L26" s="114"/>
      <c r="M26" s="114"/>
    </row>
    <row r="27" spans="1:13" ht="30" customHeight="1" x14ac:dyDescent="0.3">
      <c r="A27" s="109">
        <v>22</v>
      </c>
      <c r="B27" s="114"/>
      <c r="C27" s="114"/>
      <c r="D27" s="114"/>
      <c r="E27" s="114"/>
      <c r="F27" s="114"/>
      <c r="G27" s="114"/>
      <c r="H27" s="114"/>
      <c r="I27" s="114"/>
      <c r="J27" s="114"/>
      <c r="K27" s="114"/>
      <c r="L27" s="114"/>
      <c r="M27" s="114"/>
    </row>
    <row r="28" spans="1:13" ht="30" customHeight="1" x14ac:dyDescent="0.3">
      <c r="A28" s="109">
        <v>23</v>
      </c>
      <c r="B28" s="114"/>
      <c r="C28" s="114"/>
      <c r="D28" s="114"/>
      <c r="E28" s="114"/>
      <c r="F28" s="114"/>
      <c r="G28" s="114"/>
      <c r="H28" s="114"/>
      <c r="I28" s="114"/>
      <c r="J28" s="114"/>
      <c r="K28" s="114"/>
      <c r="L28" s="114"/>
      <c r="M28" s="114"/>
    </row>
    <row r="29" spans="1:13" ht="30" customHeight="1" x14ac:dyDescent="0.3">
      <c r="A29" s="109">
        <v>24</v>
      </c>
      <c r="B29" s="114"/>
      <c r="C29" s="114"/>
      <c r="D29" s="114"/>
      <c r="E29" s="114"/>
      <c r="F29" s="114"/>
      <c r="G29" s="114"/>
      <c r="H29" s="114"/>
      <c r="I29" s="114"/>
      <c r="J29" s="114"/>
      <c r="K29" s="114"/>
      <c r="L29" s="114"/>
      <c r="M29" s="114"/>
    </row>
    <row r="30" spans="1:13" ht="30" customHeight="1" x14ac:dyDescent="0.3">
      <c r="A30" s="109">
        <v>25</v>
      </c>
      <c r="B30" s="114"/>
      <c r="C30" s="114"/>
      <c r="D30" s="114"/>
      <c r="E30" s="114"/>
      <c r="F30" s="114"/>
      <c r="G30" s="114"/>
      <c r="H30" s="114"/>
      <c r="I30" s="114"/>
      <c r="J30" s="114"/>
      <c r="K30" s="114"/>
      <c r="L30" s="114"/>
      <c r="M30" s="114"/>
    </row>
  </sheetData>
  <mergeCells count="5">
    <mergeCell ref="B2:F2"/>
    <mergeCell ref="G2:K2"/>
    <mergeCell ref="L2:M2"/>
    <mergeCell ref="E4:H4"/>
    <mergeCell ref="I4:L4"/>
  </mergeCells>
  <dataValidations count="1">
    <dataValidation allowBlank="1" showErrorMessage="1" promptTitle="Klasse eingeben" sqref="C4" xr:uid="{1C210836-B619-514F-9750-E403AB2FBD49}"/>
  </dataValidations>
  <printOptions horizontalCentered="1" verticalCentered="1"/>
  <pageMargins left="0.7" right="0.7" top="0.78740157499999996" bottom="0.78740157499999996" header="0.3" footer="0.3"/>
  <pageSetup paperSize="9" scale="55" orientation="landscape"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
  <sheetViews>
    <sheetView zoomScaleNormal="100" workbookViewId="0">
      <selection activeCell="D12" sqref="D12"/>
    </sheetView>
  </sheetViews>
  <sheetFormatPr baseColWidth="10" defaultColWidth="11.5" defaultRowHeight="13" x14ac:dyDescent="0.15"/>
  <cols>
    <col min="5" max="5" width="11.5" style="115"/>
  </cols>
  <sheetData>
    <row r="1" spans="1:3" x14ac:dyDescent="0.15">
      <c r="A1" t="s">
        <v>43</v>
      </c>
      <c r="C1" t="s">
        <v>44</v>
      </c>
    </row>
    <row r="2" spans="1:3" x14ac:dyDescent="0.15">
      <c r="A2" t="s">
        <v>10</v>
      </c>
      <c r="C2" t="s">
        <v>72</v>
      </c>
    </row>
    <row r="3" spans="1:3" x14ac:dyDescent="0.15">
      <c r="C3" t="s">
        <v>26</v>
      </c>
    </row>
    <row r="4" spans="1:3" x14ac:dyDescent="0.15">
      <c r="C4" t="s">
        <v>71</v>
      </c>
    </row>
  </sheetData>
  <sheetProtection selectLockedCells="1" selectUnlockedCells="1"/>
  <pageMargins left="0.78749999999999998" right="0.78749999999999998" top="1.0249999999999999" bottom="1.0249999999999999" header="0.78749999999999998" footer="0.78749999999999998"/>
  <pageSetup paperSize="9" orientation="portrait" horizontalDpi="300" verticalDpi="300"/>
  <headerFooter alignWithMargins="0">
    <oddHeader>&amp;C&amp;A</oddHeader>
    <oddFooter>&amp;CSeite &amp;P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Arbeitsblätter</vt:lpstr>
      </vt:variant>
      <vt:variant>
        <vt:i4>9</vt:i4>
      </vt:variant>
      <vt:variant>
        <vt:lpstr>Benannte Bereiche</vt:lpstr>
      </vt:variant>
      <vt:variant>
        <vt:i4>2</vt:i4>
      </vt:variant>
    </vt:vector>
  </HeadingPairs>
  <TitlesOfParts>
    <vt:vector size="11" baseType="lpstr">
      <vt:lpstr>Anleitung</vt:lpstr>
      <vt:lpstr>Auswertung Mädchen</vt:lpstr>
      <vt:lpstr>Auswertung Jungen</vt:lpstr>
      <vt:lpstr>Urkunden-Mä</vt:lpstr>
      <vt:lpstr>Urkunden-Ju</vt:lpstr>
      <vt:lpstr>Statistik</vt:lpstr>
      <vt:lpstr>Ergebnisvordruck Mädchen</vt:lpstr>
      <vt:lpstr>Ergebnisvordruck Jungen</vt:lpstr>
      <vt:lpstr>Tabelle2</vt:lpstr>
      <vt:lpstr>'Ergebnisvordruck Jungen'!Druckbereich</vt:lpstr>
      <vt:lpstr>'Ergebnisvordruck Mädchen'!Druckbereich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Christina König</dc:creator>
  <cp:lastModifiedBy>Vestweber.Karsten</cp:lastModifiedBy>
  <cp:lastPrinted>2022-01-22T14:32:46Z</cp:lastPrinted>
  <dcterms:created xsi:type="dcterms:W3CDTF">2012-10-29T11:20:44Z</dcterms:created>
  <dcterms:modified xsi:type="dcterms:W3CDTF">2024-11-11T07:52:02Z</dcterms:modified>
</cp:coreProperties>
</file>